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496760ebc897a6/Documents/Projects/life_cashflow_app/"/>
    </mc:Choice>
  </mc:AlternateContent>
  <xr:revisionPtr revIDLastSave="913" documentId="8_{5BF0DC96-8D39-4019-8E84-F6BF55807846}" xr6:coauthVersionLast="47" xr6:coauthVersionMax="47" xr10:uidLastSave="{4117D621-A75D-47D7-BC28-F1B14C90B957}"/>
  <bookViews>
    <workbookView xWindow="-120" yWindow="-120" windowWidth="29040" windowHeight="15720" activeTab="2" xr2:uid="{DC6E9026-CA98-414B-83CA-A50DF0D357E8}"/>
  </bookViews>
  <sheets>
    <sheet name="Tables" sheetId="1" r:id="rId1"/>
    <sheet name="Model_Point" sheetId="3" r:id="rId2"/>
    <sheet name="Projection" sheetId="4" r:id="rId3"/>
    <sheet name="Metrics" sheetId="5" r:id="rId4"/>
    <sheet name="Metrics (py_result)" sheetId="6" r:id="rId5"/>
  </sheets>
  <externalReferences>
    <externalReference r:id="rId6"/>
  </externalReferences>
  <definedNames>
    <definedName name="Age">Model_Point!$C$3</definedName>
    <definedName name="Arr.Age">Projection!$F$5:$F$1204</definedName>
    <definedName name="Arr.AllocatedAmount">Projection!$W$5:$W$1204</definedName>
    <definedName name="Arr.AllocatedAmount_IF">Projection!$AT$5:$AT$1204</definedName>
    <definedName name="Arr.Claim">Projection!$AE$5:$AE$1204</definedName>
    <definedName name="Arr.Claim_IF">Projection!$BD$5:$BD$1204</definedName>
    <definedName name="Arr.Contribution">Projection!$S$5:$S$1204</definedName>
    <definedName name="Arr.Contribution_IF">Projection!$AQ$5:$AQ$1204</definedName>
    <definedName name="Arr.Cover.Period">Projection!$C$5:$C$1204</definedName>
    <definedName name="Arr.Disc_Factor_BOP">Projection!$I$5:$I$1204</definedName>
    <definedName name="Arr.Disc_Factor_EOP">Projection!$J$5:$J$1204</definedName>
    <definedName name="Arr.Expenses">Projection!$AK$5:$AK$1204</definedName>
    <definedName name="Arr.Expenses_IF">Projection!$BJ$5:$BJ$1204</definedName>
    <definedName name="Arr.Fund.IsPositive">Projection!$AB$5:$AB$1204</definedName>
    <definedName name="Arr.Fund_BOP">Projection!$V$5:$V$1204</definedName>
    <definedName name="Arr.Fund_BOP_IF">Projection!$AS$5:$AS$1204</definedName>
    <definedName name="Arr.Fund_EOP">Projection!$AA$5:$AA$1204</definedName>
    <definedName name="Arr.Fund_EOP_IF">Projection!$AZ$5:$AZ$1204</definedName>
    <definedName name="Arr.FundCharge">Projection!$Z$5:$Z$1204</definedName>
    <definedName name="Arr.FundCharge_IF">Projection!$AW$5:$AW$1204</definedName>
    <definedName name="Arr.FundInvIncome">Projection!$Y$5:$Y$1204</definedName>
    <definedName name="Arr.FundInvIncome_IF">Projection!$AV$5:$AV$1204</definedName>
    <definedName name="Arr.FundManagementExpenses">Projection!$AN$5:$AN$1204</definedName>
    <definedName name="Arr.FundManagementExpenses_IF">Projection!$BM$5:$BM$1204</definedName>
    <definedName name="Arr.FundRelease_Dth">Projection!$AX$5:$AX$1204</definedName>
    <definedName name="Arr.FundRelease_Surr">Projection!$AY$5:$AY$1204</definedName>
    <definedName name="Arr.InsuranceCharge">Projection!$X$5:$X$1204</definedName>
    <definedName name="Arr.InsuranceCharge_IF">Projection!$AU$5:$AU$1204</definedName>
    <definedName name="Arr.LapseQx.perMonth">Projection!$N$5:$N$1204</definedName>
    <definedName name="Arr.LapseQx.perYear">Projection!$M$5:$M$1204</definedName>
    <definedName name="Arr.LapseTable.Rates">Tables!$C$23:$C$26</definedName>
    <definedName name="Arr.LapseTable.Year">Tables!$B$23:$B$26</definedName>
    <definedName name="Arr.MortQx.perMonth">Projection!$L$5:$L$1204</definedName>
    <definedName name="Arr.MortQx.perYear">Projection!$K$5:$K$1204</definedName>
    <definedName name="Arr.MortTables.Age">Tables!$F$5:$F$103</definedName>
    <definedName name="Arr.MortTables.FemaleRates">Tables!$H$5:$H$103</definedName>
    <definedName name="Arr.MortTables.MaleRates">Tables!$G$5:$G$103</definedName>
    <definedName name="Arr.NoDeath">Projection!$P$5:$P$1204</definedName>
    <definedName name="Arr.NoLapse">Projection!$Q$5:$Q$1204</definedName>
    <definedName name="Arr.NoPols.EndMonth">Projection!$R$5:$R$1204</definedName>
    <definedName name="Arr.NoPols.StartMonth">Projection!$O$5:$O$1204</definedName>
    <definedName name="Arr.Pol.Month">Projection!$D$5:$D$1204</definedName>
    <definedName name="Arr.Pol.Year">Projection!$E$5:$E$1204</definedName>
    <definedName name="Arr.Profit">Projection!$AP$5:$AP$1204</definedName>
    <definedName name="Arr.Profit_IF">Projection!$BO$5:$BO$1204</definedName>
    <definedName name="Arr.RFR.perMonth">Projection!$H$5:$H$1204</definedName>
    <definedName name="Arr.RFR.perYear">Projection!$G$5:$G$1204</definedName>
    <definedName name="Arr.rfrTables.RatesPerYear">Tables!$K$5:$K$154</definedName>
    <definedName name="Arr.rfrTables.Year">Tables!$J$5:$J$154</definedName>
    <definedName name="Arr.RiskFund_BOP">Projection!$AC$5:$AC$1204</definedName>
    <definedName name="Arr.RiskFund_BOP_IF">Projection!$BB$5:$BB$1204</definedName>
    <definedName name="Arr.RiskFund_EOP">Projection!$AI$5:$AI$1204</definedName>
    <definedName name="Arr.RiskFund_EOP_IF">Projection!$BH$5:$BH$1204</definedName>
    <definedName name="Arr.RiskFund_InvInc">Projection!$AF$5:$AF$1204</definedName>
    <definedName name="Arr.RiskFund_InvInc_IF">Projection!$BE$5:$BE$1204</definedName>
    <definedName name="Arr.SHF_InvestmentInc">Projection!$AL$5:$AL$1204</definedName>
    <definedName name="Arr.SHF_InvestmentInc_IF">Projection!$BK$5:$BK$1204</definedName>
    <definedName name="Arr.Surplus_toParticipant">Projection!$AH$5:$AH$1204</definedName>
    <definedName name="Arr.Surplus_toParticipant_IF">Projection!$BG$5:$BG$1204</definedName>
    <definedName name="Arr.Surplus_toSHF">Projection!$AG$5:$AG$1204</definedName>
    <definedName name="Arr.Surplus_toSHF_IF">Projection!$BF$5:$BF$1204</definedName>
    <definedName name="Arr.Time.Index">Projection!$B$5:$B$1204</definedName>
    <definedName name="Arr.WakalahFee">Projection!$U$5:$U$1204</definedName>
    <definedName name="Arr.WakalahFee_IF">Projection!$AR$5:$AR$1204</definedName>
    <definedName name="Arr.WakalahFee_Rate">Projection!$T$5:$T$1204</definedName>
    <definedName name="Arr.WakalahTable.Rates">Tables!$C$5:$C$11</definedName>
    <definedName name="Arr.WakalahTable.Year">Tables!$B$5:$B$11</definedName>
    <definedName name="COI_Loading">Tables!$B$30</definedName>
    <definedName name="Contribution_perYear">Model_Point!$C$9</definedName>
    <definedName name="Expense_perContribution_perYear">Tables!$B$17</definedName>
    <definedName name="Expense_perFund_perYear">Tables!$B$18</definedName>
    <definedName name="Gender">Model_Point!$C$4</definedName>
    <definedName name="Pol_Year">Model_Point!$C$6</definedName>
    <definedName name="SumAssured">Model_Point!$C$7</definedName>
    <definedName name="SurplusShare_toParticipant">Model_Point!$C$13</definedName>
    <definedName name="SurplusShare_toSHF">Model_Point!$C$12</definedName>
    <definedName name="Tab_LapseRate">Tables!$B$22:$C$26</definedName>
    <definedName name="Tab_MortalityRates">Tables!$F$4:$H$103</definedName>
    <definedName name="Tab_RiskFreeRates">Tables!$J$4:$K$154</definedName>
    <definedName name="Tab_WakalahFee">Tables!$B$4:$C$11</definedName>
    <definedName name="Wakalah_Thrarawat">Tables!$B$14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6" l="1"/>
  <c r="M16" i="6"/>
  <c r="M17" i="6"/>
  <c r="M18" i="6"/>
  <c r="M19" i="6"/>
  <c r="M14" i="6"/>
  <c r="H29" i="6"/>
  <c r="H28" i="6"/>
  <c r="H19" i="6"/>
  <c r="H18" i="6"/>
  <c r="H17" i="6"/>
  <c r="H9" i="6"/>
  <c r="H8" i="6"/>
  <c r="H7" i="6"/>
  <c r="H6" i="6"/>
  <c r="H5" i="6"/>
  <c r="E5" i="6"/>
  <c r="C5" i="4" a="1"/>
  <c r="C156" i="4" s="1"/>
  <c r="C6" i="3"/>
  <c r="C356" i="4" l="1"/>
  <c r="C136" i="4"/>
  <c r="C398" i="4"/>
  <c r="C986" i="4"/>
  <c r="C397" i="4"/>
  <c r="C1096" i="4"/>
  <c r="C436" i="4"/>
  <c r="C1124" i="4"/>
  <c r="C574" i="4"/>
  <c r="C575" i="4"/>
  <c r="C751" i="4"/>
  <c r="C752" i="4"/>
  <c r="C795" i="4"/>
  <c r="C590" i="4"/>
  <c r="C837" i="4"/>
  <c r="C925" i="4"/>
  <c r="C927" i="4"/>
  <c r="C970" i="4"/>
  <c r="C155" i="4"/>
  <c r="C1126" i="4"/>
  <c r="C246" i="4"/>
  <c r="C1169" i="4"/>
  <c r="C334" i="4"/>
  <c r="C375" i="4"/>
  <c r="C377" i="4"/>
  <c r="C442" i="4"/>
  <c r="C458" i="4"/>
  <c r="C552" i="4"/>
  <c r="C553" i="4"/>
  <c r="C816" i="4"/>
  <c r="C972" i="4"/>
  <c r="C568" i="4"/>
  <c r="C906" i="4"/>
  <c r="C920" i="4"/>
  <c r="C1097" i="4"/>
  <c r="C810" i="4"/>
  <c r="C1125" i="4"/>
  <c r="C1148" i="4"/>
  <c r="C815" i="4"/>
  <c r="C355" i="4"/>
  <c r="C772" i="4"/>
  <c r="C157" i="4"/>
  <c r="C1141" i="4"/>
  <c r="C749" i="4"/>
  <c r="C150" i="4"/>
  <c r="C1140" i="4"/>
  <c r="C745" i="4"/>
  <c r="C62" i="4"/>
  <c r="C180" i="4"/>
  <c r="C595" i="4"/>
  <c r="C964" i="4"/>
  <c r="C194" i="4"/>
  <c r="C619" i="4"/>
  <c r="C965" i="4"/>
  <c r="C443" i="4"/>
  <c r="C818" i="4"/>
  <c r="C1162" i="4"/>
  <c r="C158" i="4"/>
  <c r="C620" i="4"/>
  <c r="C987" i="4"/>
  <c r="C172" i="4"/>
  <c r="C634" i="4"/>
  <c r="C991" i="4"/>
  <c r="C179" i="4"/>
  <c r="C639" i="4"/>
  <c r="C993" i="4"/>
  <c r="C201" i="4"/>
  <c r="C656" i="4"/>
  <c r="C1080" i="4"/>
  <c r="C354" i="4"/>
  <c r="C750" i="4"/>
  <c r="C1123" i="4"/>
  <c r="C546" i="4"/>
  <c r="C1074" i="4"/>
  <c r="C898" i="4"/>
  <c r="C730" i="4"/>
  <c r="C532" i="4"/>
  <c r="C304" i="4"/>
  <c r="C91" i="4"/>
  <c r="C729" i="4"/>
  <c r="C488" i="4"/>
  <c r="C722" i="4"/>
  <c r="C287" i="4"/>
  <c r="C68" i="4"/>
  <c r="C1075" i="4"/>
  <c r="C333" i="4"/>
  <c r="C1059" i="4"/>
  <c r="C89" i="4"/>
  <c r="C883" i="4"/>
  <c r="C288" i="4"/>
  <c r="C1053" i="4"/>
  <c r="C882" i="4"/>
  <c r="C487" i="4"/>
  <c r="C1052" i="4"/>
  <c r="C881" i="4"/>
  <c r="C685" i="4"/>
  <c r="C466" i="4"/>
  <c r="C282" i="4"/>
  <c r="C67" i="4"/>
  <c r="C904" i="4"/>
  <c r="C111" i="4"/>
  <c r="C529" i="4"/>
  <c r="C727" i="4"/>
  <c r="C84" i="4"/>
  <c r="C855" i="4"/>
  <c r="C465" i="4"/>
  <c r="C268" i="4"/>
  <c r="C266" i="4"/>
  <c r="C47" i="4"/>
  <c r="C744" i="4"/>
  <c r="C884" i="4"/>
  <c r="C290" i="4"/>
  <c r="C1058" i="4"/>
  <c r="C1038" i="4"/>
  <c r="C678" i="4"/>
  <c r="C48" i="4"/>
  <c r="C1008" i="4"/>
  <c r="C854" i="4"/>
  <c r="C664" i="4"/>
  <c r="C464" i="4"/>
  <c r="C1170" i="4"/>
  <c r="C994" i="4"/>
  <c r="C839" i="4"/>
  <c r="C661" i="4"/>
  <c r="C463" i="4"/>
  <c r="C260" i="4"/>
  <c r="C46" i="4"/>
  <c r="C1163" i="4"/>
  <c r="C992" i="4"/>
  <c r="C832" i="4"/>
  <c r="C642" i="4"/>
  <c r="C444" i="4"/>
  <c r="C243" i="4"/>
  <c r="C1081" i="4"/>
  <c r="C971" i="4"/>
  <c r="C838" i="4"/>
  <c r="C728" i="4"/>
  <c r="C573" i="4"/>
  <c r="C441" i="4"/>
  <c r="C267" i="4"/>
  <c r="C106" i="4"/>
  <c r="C1079" i="4"/>
  <c r="C969" i="4"/>
  <c r="C833" i="4"/>
  <c r="C723" i="4"/>
  <c r="C554" i="4"/>
  <c r="C422" i="4"/>
  <c r="C265" i="4"/>
  <c r="C90" i="4"/>
  <c r="C1060" i="4"/>
  <c r="C928" i="4"/>
  <c r="C817" i="4"/>
  <c r="C684" i="4"/>
  <c r="C551" i="4"/>
  <c r="C378" i="4"/>
  <c r="C245" i="4"/>
  <c r="C69" i="4"/>
  <c r="C1167" i="4"/>
  <c r="C1057" i="4"/>
  <c r="C921" i="4"/>
  <c r="C811" i="4"/>
  <c r="C663" i="4"/>
  <c r="C530" i="4"/>
  <c r="C370" i="4"/>
  <c r="C200" i="4"/>
  <c r="C5" i="4"/>
  <c r="C70" i="4"/>
  <c r="C244" i="4"/>
  <c r="C376" i="4"/>
  <c r="C531" i="4"/>
  <c r="C662" i="4"/>
  <c r="C796" i="4"/>
  <c r="C905" i="4"/>
  <c r="C1037" i="4"/>
  <c r="C1146" i="4"/>
  <c r="C1147" i="4"/>
  <c r="C1014" i="4"/>
  <c r="C903" i="4"/>
  <c r="C771" i="4"/>
  <c r="C641" i="4"/>
  <c r="C485" i="4"/>
  <c r="C353" i="4"/>
  <c r="C178" i="4"/>
  <c r="C1145" i="4"/>
  <c r="C1013" i="4"/>
  <c r="C899" i="4"/>
  <c r="C766" i="4"/>
  <c r="C640" i="4"/>
  <c r="C480" i="4"/>
  <c r="C348" i="4"/>
  <c r="C177" i="4"/>
  <c r="C26" i="4"/>
  <c r="C25" i="4"/>
  <c r="C24" i="4"/>
  <c r="C332" i="4"/>
  <c r="C238" i="4"/>
  <c r="C135" i="4"/>
  <c r="C45" i="4"/>
  <c r="C1192" i="4"/>
  <c r="C1119" i="4"/>
  <c r="C1036" i="4"/>
  <c r="C950" i="4"/>
  <c r="C877" i="4"/>
  <c r="C794" i="4"/>
  <c r="C708" i="4"/>
  <c r="C618" i="4"/>
  <c r="C524" i="4"/>
  <c r="C421" i="4"/>
  <c r="C331" i="4"/>
  <c r="C224" i="4"/>
  <c r="C134" i="4"/>
  <c r="C40" i="4"/>
  <c r="C1191" i="4"/>
  <c r="C1118" i="4"/>
  <c r="C1035" i="4"/>
  <c r="C949" i="4"/>
  <c r="C876" i="4"/>
  <c r="C793" i="4"/>
  <c r="C707" i="4"/>
  <c r="C617" i="4"/>
  <c r="C510" i="4"/>
  <c r="C420" i="4"/>
  <c r="C326" i="4"/>
  <c r="C223" i="4"/>
  <c r="C133" i="4"/>
  <c r="C1190" i="4"/>
  <c r="C1104" i="4"/>
  <c r="C1031" i="4"/>
  <c r="C948" i="4"/>
  <c r="C862" i="4"/>
  <c r="C789" i="4"/>
  <c r="C706" i="4"/>
  <c r="C612" i="4"/>
  <c r="C509" i="4"/>
  <c r="C419" i="4"/>
  <c r="C312" i="4"/>
  <c r="C222" i="4"/>
  <c r="C128" i="4"/>
  <c r="C1189" i="4"/>
  <c r="C1103" i="4"/>
  <c r="C1030" i="4"/>
  <c r="C947" i="4"/>
  <c r="C861" i="4"/>
  <c r="C788" i="4"/>
  <c r="C705" i="4"/>
  <c r="C598" i="4"/>
  <c r="C508" i="4"/>
  <c r="C414" i="4"/>
  <c r="C311" i="4"/>
  <c r="C221" i="4"/>
  <c r="C114" i="4"/>
  <c r="C1185" i="4"/>
  <c r="C1102" i="4"/>
  <c r="C1016" i="4"/>
  <c r="C943" i="4"/>
  <c r="C860" i="4"/>
  <c r="C774" i="4"/>
  <c r="C700" i="4"/>
  <c r="C597" i="4"/>
  <c r="C507" i="4"/>
  <c r="C400" i="4"/>
  <c r="C310" i="4"/>
  <c r="C216" i="4"/>
  <c r="C113" i="4"/>
  <c r="C23" i="4"/>
  <c r="C1184" i="4"/>
  <c r="C1101" i="4"/>
  <c r="C1015" i="4"/>
  <c r="C942" i="4"/>
  <c r="C859" i="4"/>
  <c r="C773" i="4"/>
  <c r="C686" i="4"/>
  <c r="C596" i="4"/>
  <c r="C502" i="4"/>
  <c r="C399" i="4"/>
  <c r="C309" i="4"/>
  <c r="C202" i="4"/>
  <c r="C112" i="4"/>
  <c r="C18" i="4"/>
  <c r="C1168" i="4"/>
  <c r="C1082" i="4"/>
  <c r="C1009" i="4"/>
  <c r="C926" i="4"/>
  <c r="C840" i="4"/>
  <c r="C767" i="4"/>
  <c r="C683" i="4"/>
  <c r="C576" i="4"/>
  <c r="C486" i="4"/>
  <c r="C392" i="4"/>
  <c r="C289" i="4"/>
  <c r="C199" i="4"/>
  <c r="C92" i="4"/>
  <c r="C1188" i="4"/>
  <c r="C1166" i="4"/>
  <c r="C1144" i="4"/>
  <c r="C1122" i="4"/>
  <c r="C1100" i="4"/>
  <c r="C1078" i="4"/>
  <c r="C1056" i="4"/>
  <c r="C1034" i="4"/>
  <c r="C1012" i="4"/>
  <c r="C990" i="4"/>
  <c r="C968" i="4"/>
  <c r="C946" i="4"/>
  <c r="C924" i="4"/>
  <c r="C902" i="4"/>
  <c r="C880" i="4"/>
  <c r="C858" i="4"/>
  <c r="C836" i="4"/>
  <c r="C814" i="4"/>
  <c r="C792" i="4"/>
  <c r="C770" i="4"/>
  <c r="C748" i="4"/>
  <c r="C726" i="4"/>
  <c r="C704" i="4"/>
  <c r="C682" i="4"/>
  <c r="C660" i="4"/>
  <c r="C638" i="4"/>
  <c r="C616" i="4"/>
  <c r="C594" i="4"/>
  <c r="C572" i="4"/>
  <c r="C550" i="4"/>
  <c r="C528" i="4"/>
  <c r="C506" i="4"/>
  <c r="C484" i="4"/>
  <c r="C462" i="4"/>
  <c r="C440" i="4"/>
  <c r="C418" i="4"/>
  <c r="C396" i="4"/>
  <c r="C374" i="4"/>
  <c r="C352" i="4"/>
  <c r="C330" i="4"/>
  <c r="C308" i="4"/>
  <c r="C286" i="4"/>
  <c r="C264" i="4"/>
  <c r="C242" i="4"/>
  <c r="C220" i="4"/>
  <c r="C198" i="4"/>
  <c r="C176" i="4"/>
  <c r="C154" i="4"/>
  <c r="C132" i="4"/>
  <c r="C110" i="4"/>
  <c r="C88" i="4"/>
  <c r="C66" i="4"/>
  <c r="C44" i="4"/>
  <c r="C22" i="4"/>
  <c r="C1187" i="4"/>
  <c r="C1165" i="4"/>
  <c r="C1143" i="4"/>
  <c r="C1121" i="4"/>
  <c r="C1099" i="4"/>
  <c r="C1077" i="4"/>
  <c r="C1055" i="4"/>
  <c r="C1033" i="4"/>
  <c r="C1011" i="4"/>
  <c r="C989" i="4"/>
  <c r="C967" i="4"/>
  <c r="C945" i="4"/>
  <c r="C923" i="4"/>
  <c r="C901" i="4"/>
  <c r="C879" i="4"/>
  <c r="C857" i="4"/>
  <c r="C835" i="4"/>
  <c r="C813" i="4"/>
  <c r="C791" i="4"/>
  <c r="C769" i="4"/>
  <c r="C747" i="4"/>
  <c r="C725" i="4"/>
  <c r="C703" i="4"/>
  <c r="C681" i="4"/>
  <c r="C659" i="4"/>
  <c r="C637" i="4"/>
  <c r="C615" i="4"/>
  <c r="C593" i="4"/>
  <c r="C571" i="4"/>
  <c r="C549" i="4"/>
  <c r="C527" i="4"/>
  <c r="C505" i="4"/>
  <c r="C483" i="4"/>
  <c r="C461" i="4"/>
  <c r="C439" i="4"/>
  <c r="C417" i="4"/>
  <c r="C395" i="4"/>
  <c r="C373" i="4"/>
  <c r="C351" i="4"/>
  <c r="C329" i="4"/>
  <c r="C307" i="4"/>
  <c r="C285" i="4"/>
  <c r="C263" i="4"/>
  <c r="C241" i="4"/>
  <c r="C219" i="4"/>
  <c r="C197" i="4"/>
  <c r="C175" i="4"/>
  <c r="C153" i="4"/>
  <c r="C131" i="4"/>
  <c r="C109" i="4"/>
  <c r="C87" i="4"/>
  <c r="C65" i="4"/>
  <c r="C43" i="4"/>
  <c r="C21" i="4"/>
  <c r="C1186" i="4"/>
  <c r="C1164" i="4"/>
  <c r="C1142" i="4"/>
  <c r="C1120" i="4"/>
  <c r="C1098" i="4"/>
  <c r="C1076" i="4"/>
  <c r="C1054" i="4"/>
  <c r="C1032" i="4"/>
  <c r="C1010" i="4"/>
  <c r="C988" i="4"/>
  <c r="C966" i="4"/>
  <c r="C944" i="4"/>
  <c r="C922" i="4"/>
  <c r="C900" i="4"/>
  <c r="C878" i="4"/>
  <c r="C856" i="4"/>
  <c r="C834" i="4"/>
  <c r="C812" i="4"/>
  <c r="C790" i="4"/>
  <c r="C768" i="4"/>
  <c r="C746" i="4"/>
  <c r="C724" i="4"/>
  <c r="C702" i="4"/>
  <c r="C680" i="4"/>
  <c r="C658" i="4"/>
  <c r="C636" i="4"/>
  <c r="C614" i="4"/>
  <c r="C592" i="4"/>
  <c r="C570" i="4"/>
  <c r="C548" i="4"/>
  <c r="C526" i="4"/>
  <c r="C504" i="4"/>
  <c r="C482" i="4"/>
  <c r="C460" i="4"/>
  <c r="C438" i="4"/>
  <c r="C416" i="4"/>
  <c r="C394" i="4"/>
  <c r="C372" i="4"/>
  <c r="C350" i="4"/>
  <c r="C328" i="4"/>
  <c r="C306" i="4"/>
  <c r="C284" i="4"/>
  <c r="C262" i="4"/>
  <c r="C240" i="4"/>
  <c r="C218" i="4"/>
  <c r="C196" i="4"/>
  <c r="C174" i="4"/>
  <c r="C152" i="4"/>
  <c r="C130" i="4"/>
  <c r="C108" i="4"/>
  <c r="C86" i="4"/>
  <c r="C64" i="4"/>
  <c r="C42" i="4"/>
  <c r="C20" i="4"/>
  <c r="C701" i="4"/>
  <c r="C679" i="4"/>
  <c r="C657" i="4"/>
  <c r="C635" i="4"/>
  <c r="C613" i="4"/>
  <c r="C591" i="4"/>
  <c r="C569" i="4"/>
  <c r="C547" i="4"/>
  <c r="C525" i="4"/>
  <c r="C503" i="4"/>
  <c r="C481" i="4"/>
  <c r="C459" i="4"/>
  <c r="C437" i="4"/>
  <c r="C415" i="4"/>
  <c r="C393" i="4"/>
  <c r="C371" i="4"/>
  <c r="C349" i="4"/>
  <c r="C327" i="4"/>
  <c r="C305" i="4"/>
  <c r="C283" i="4"/>
  <c r="C261" i="4"/>
  <c r="C239" i="4"/>
  <c r="C217" i="4"/>
  <c r="C195" i="4"/>
  <c r="C173" i="4"/>
  <c r="C151" i="4"/>
  <c r="C129" i="4"/>
  <c r="C107" i="4"/>
  <c r="C85" i="4"/>
  <c r="C63" i="4"/>
  <c r="C41" i="4"/>
  <c r="C19" i="4"/>
  <c r="C1183" i="4"/>
  <c r="C1161" i="4"/>
  <c r="C1139" i="4"/>
  <c r="C1117" i="4"/>
  <c r="C1095" i="4"/>
  <c r="C1073" i="4"/>
  <c r="C1051" i="4"/>
  <c r="C1029" i="4"/>
  <c r="C1007" i="4"/>
  <c r="C985" i="4"/>
  <c r="C963" i="4"/>
  <c r="C941" i="4"/>
  <c r="C919" i="4"/>
  <c r="C897" i="4"/>
  <c r="C875" i="4"/>
  <c r="C853" i="4"/>
  <c r="C831" i="4"/>
  <c r="C809" i="4"/>
  <c r="C787" i="4"/>
  <c r="C765" i="4"/>
  <c r="C743" i="4"/>
  <c r="C721" i="4"/>
  <c r="C699" i="4"/>
  <c r="C677" i="4"/>
  <c r="C655" i="4"/>
  <c r="C633" i="4"/>
  <c r="C611" i="4"/>
  <c r="C589" i="4"/>
  <c r="C567" i="4"/>
  <c r="C545" i="4"/>
  <c r="C523" i="4"/>
  <c r="C501" i="4"/>
  <c r="C479" i="4"/>
  <c r="C457" i="4"/>
  <c r="C435" i="4"/>
  <c r="C413" i="4"/>
  <c r="C391" i="4"/>
  <c r="C369" i="4"/>
  <c r="C347" i="4"/>
  <c r="C325" i="4"/>
  <c r="C303" i="4"/>
  <c r="C281" i="4"/>
  <c r="C259" i="4"/>
  <c r="C237" i="4"/>
  <c r="C215" i="4"/>
  <c r="C193" i="4"/>
  <c r="C171" i="4"/>
  <c r="C149" i="4"/>
  <c r="C127" i="4"/>
  <c r="C105" i="4"/>
  <c r="C83" i="4"/>
  <c r="C61" i="4"/>
  <c r="C39" i="4"/>
  <c r="C17" i="4"/>
  <c r="C1204" i="4"/>
  <c r="C1182" i="4"/>
  <c r="C1160" i="4"/>
  <c r="C1138" i="4"/>
  <c r="C1116" i="4"/>
  <c r="C1094" i="4"/>
  <c r="C1072" i="4"/>
  <c r="C1050" i="4"/>
  <c r="C1028" i="4"/>
  <c r="C1006" i="4"/>
  <c r="C984" i="4"/>
  <c r="C962" i="4"/>
  <c r="C940" i="4"/>
  <c r="C918" i="4"/>
  <c r="C896" i="4"/>
  <c r="C874" i="4"/>
  <c r="C852" i="4"/>
  <c r="C830" i="4"/>
  <c r="C808" i="4"/>
  <c r="C786" i="4"/>
  <c r="C764" i="4"/>
  <c r="C742" i="4"/>
  <c r="C720" i="4"/>
  <c r="C698" i="4"/>
  <c r="C676" i="4"/>
  <c r="C654" i="4"/>
  <c r="C632" i="4"/>
  <c r="C610" i="4"/>
  <c r="C588" i="4"/>
  <c r="C566" i="4"/>
  <c r="C544" i="4"/>
  <c r="C522" i="4"/>
  <c r="C500" i="4"/>
  <c r="C478" i="4"/>
  <c r="C456" i="4"/>
  <c r="C434" i="4"/>
  <c r="C412" i="4"/>
  <c r="C390" i="4"/>
  <c r="C368" i="4"/>
  <c r="C346" i="4"/>
  <c r="C324" i="4"/>
  <c r="C302" i="4"/>
  <c r="C280" i="4"/>
  <c r="C258" i="4"/>
  <c r="C236" i="4"/>
  <c r="C214" i="4"/>
  <c r="C192" i="4"/>
  <c r="C170" i="4"/>
  <c r="C148" i="4"/>
  <c r="C126" i="4"/>
  <c r="C104" i="4"/>
  <c r="C82" i="4"/>
  <c r="C60" i="4"/>
  <c r="C38" i="4"/>
  <c r="C16" i="4"/>
  <c r="C1203" i="4"/>
  <c r="C1181" i="4"/>
  <c r="C1159" i="4"/>
  <c r="C1137" i="4"/>
  <c r="C1115" i="4"/>
  <c r="C1093" i="4"/>
  <c r="C1071" i="4"/>
  <c r="C1049" i="4"/>
  <c r="C1027" i="4"/>
  <c r="C1005" i="4"/>
  <c r="C983" i="4"/>
  <c r="C961" i="4"/>
  <c r="C939" i="4"/>
  <c r="C917" i="4"/>
  <c r="C895" i="4"/>
  <c r="C873" i="4"/>
  <c r="C851" i="4"/>
  <c r="C829" i="4"/>
  <c r="C807" i="4"/>
  <c r="C785" i="4"/>
  <c r="C763" i="4"/>
  <c r="C741" i="4"/>
  <c r="C719" i="4"/>
  <c r="C697" i="4"/>
  <c r="C675" i="4"/>
  <c r="C653" i="4"/>
  <c r="C631" i="4"/>
  <c r="C609" i="4"/>
  <c r="C587" i="4"/>
  <c r="C565" i="4"/>
  <c r="C543" i="4"/>
  <c r="C521" i="4"/>
  <c r="C499" i="4"/>
  <c r="C477" i="4"/>
  <c r="C455" i="4"/>
  <c r="C433" i="4"/>
  <c r="C411" i="4"/>
  <c r="C389" i="4"/>
  <c r="C367" i="4"/>
  <c r="C345" i="4"/>
  <c r="C323" i="4"/>
  <c r="C301" i="4"/>
  <c r="C279" i="4"/>
  <c r="C257" i="4"/>
  <c r="C235" i="4"/>
  <c r="C213" i="4"/>
  <c r="C191" i="4"/>
  <c r="C169" i="4"/>
  <c r="C147" i="4"/>
  <c r="C125" i="4"/>
  <c r="C103" i="4"/>
  <c r="C81" i="4"/>
  <c r="C59" i="4"/>
  <c r="C37" i="4"/>
  <c r="C15" i="4"/>
  <c r="C1202" i="4"/>
  <c r="C1180" i="4"/>
  <c r="C1158" i="4"/>
  <c r="C1136" i="4"/>
  <c r="C1114" i="4"/>
  <c r="C1092" i="4"/>
  <c r="C1070" i="4"/>
  <c r="C1048" i="4"/>
  <c r="C1026" i="4"/>
  <c r="C1004" i="4"/>
  <c r="C982" i="4"/>
  <c r="C960" i="4"/>
  <c r="C938" i="4"/>
  <c r="C916" i="4"/>
  <c r="C894" i="4"/>
  <c r="C872" i="4"/>
  <c r="C850" i="4"/>
  <c r="C828" i="4"/>
  <c r="C806" i="4"/>
  <c r="C784" i="4"/>
  <c r="C762" i="4"/>
  <c r="C740" i="4"/>
  <c r="C718" i="4"/>
  <c r="C696" i="4"/>
  <c r="C674" i="4"/>
  <c r="C652" i="4"/>
  <c r="C630" i="4"/>
  <c r="C608" i="4"/>
  <c r="C586" i="4"/>
  <c r="C564" i="4"/>
  <c r="C542" i="4"/>
  <c r="C520" i="4"/>
  <c r="C498" i="4"/>
  <c r="C476" i="4"/>
  <c r="C454" i="4"/>
  <c r="C432" i="4"/>
  <c r="C410" i="4"/>
  <c r="C388" i="4"/>
  <c r="C366" i="4"/>
  <c r="C344" i="4"/>
  <c r="C322" i="4"/>
  <c r="C300" i="4"/>
  <c r="C278" i="4"/>
  <c r="C256" i="4"/>
  <c r="C234" i="4"/>
  <c r="C212" i="4"/>
  <c r="C190" i="4"/>
  <c r="C168" i="4"/>
  <c r="C146" i="4"/>
  <c r="C124" i="4"/>
  <c r="C102" i="4"/>
  <c r="C80" i="4"/>
  <c r="C58" i="4"/>
  <c r="C36" i="4"/>
  <c r="C14" i="4"/>
  <c r="C1201" i="4"/>
  <c r="C1179" i="4"/>
  <c r="C1157" i="4"/>
  <c r="C1135" i="4"/>
  <c r="C1113" i="4"/>
  <c r="C1091" i="4"/>
  <c r="C1069" i="4"/>
  <c r="C1047" i="4"/>
  <c r="C1025" i="4"/>
  <c r="C1003" i="4"/>
  <c r="C981" i="4"/>
  <c r="C959" i="4"/>
  <c r="C937" i="4"/>
  <c r="C915" i="4"/>
  <c r="C893" i="4"/>
  <c r="C871" i="4"/>
  <c r="C849" i="4"/>
  <c r="C827" i="4"/>
  <c r="C805" i="4"/>
  <c r="C783" i="4"/>
  <c r="C761" i="4"/>
  <c r="C739" i="4"/>
  <c r="C717" i="4"/>
  <c r="C695" i="4"/>
  <c r="C673" i="4"/>
  <c r="C651" i="4"/>
  <c r="C629" i="4"/>
  <c r="C607" i="4"/>
  <c r="C585" i="4"/>
  <c r="C563" i="4"/>
  <c r="C541" i="4"/>
  <c r="C519" i="4"/>
  <c r="C497" i="4"/>
  <c r="C475" i="4"/>
  <c r="C453" i="4"/>
  <c r="C431" i="4"/>
  <c r="C409" i="4"/>
  <c r="C387" i="4"/>
  <c r="C365" i="4"/>
  <c r="C343" i="4"/>
  <c r="C321" i="4"/>
  <c r="C299" i="4"/>
  <c r="C277" i="4"/>
  <c r="C255" i="4"/>
  <c r="C233" i="4"/>
  <c r="C211" i="4"/>
  <c r="C189" i="4"/>
  <c r="C167" i="4"/>
  <c r="C145" i="4"/>
  <c r="C123" i="4"/>
  <c r="C101" i="4"/>
  <c r="C79" i="4"/>
  <c r="C57" i="4"/>
  <c r="C35" i="4"/>
  <c r="C13" i="4"/>
  <c r="C1200" i="4"/>
  <c r="C1178" i="4"/>
  <c r="C1156" i="4"/>
  <c r="C1134" i="4"/>
  <c r="C1112" i="4"/>
  <c r="C1090" i="4"/>
  <c r="C1068" i="4"/>
  <c r="C1046" i="4"/>
  <c r="C1024" i="4"/>
  <c r="C1002" i="4"/>
  <c r="C980" i="4"/>
  <c r="C958" i="4"/>
  <c r="C936" i="4"/>
  <c r="C914" i="4"/>
  <c r="C892" i="4"/>
  <c r="C870" i="4"/>
  <c r="C848" i="4"/>
  <c r="C826" i="4"/>
  <c r="C804" i="4"/>
  <c r="C782" i="4"/>
  <c r="C760" i="4"/>
  <c r="C738" i="4"/>
  <c r="C716" i="4"/>
  <c r="C694" i="4"/>
  <c r="C672" i="4"/>
  <c r="C650" i="4"/>
  <c r="C628" i="4"/>
  <c r="C606" i="4"/>
  <c r="C584" i="4"/>
  <c r="C562" i="4"/>
  <c r="C540" i="4"/>
  <c r="C518" i="4"/>
  <c r="C496" i="4"/>
  <c r="C474" i="4"/>
  <c r="C452" i="4"/>
  <c r="C430" i="4"/>
  <c r="C408" i="4"/>
  <c r="C386" i="4"/>
  <c r="C364" i="4"/>
  <c r="C342" i="4"/>
  <c r="C320" i="4"/>
  <c r="C298" i="4"/>
  <c r="C276" i="4"/>
  <c r="C254" i="4"/>
  <c r="C232" i="4"/>
  <c r="C210" i="4"/>
  <c r="C188" i="4"/>
  <c r="C166" i="4"/>
  <c r="C144" i="4"/>
  <c r="C122" i="4"/>
  <c r="C100" i="4"/>
  <c r="C78" i="4"/>
  <c r="C56" i="4"/>
  <c r="C34" i="4"/>
  <c r="C12" i="4"/>
  <c r="C1199" i="4"/>
  <c r="C1177" i="4"/>
  <c r="C1155" i="4"/>
  <c r="C1133" i="4"/>
  <c r="C1111" i="4"/>
  <c r="C1089" i="4"/>
  <c r="C1067" i="4"/>
  <c r="C1045" i="4"/>
  <c r="C1023" i="4"/>
  <c r="C1001" i="4"/>
  <c r="C979" i="4"/>
  <c r="C957" i="4"/>
  <c r="C935" i="4"/>
  <c r="C913" i="4"/>
  <c r="C891" i="4"/>
  <c r="C869" i="4"/>
  <c r="C847" i="4"/>
  <c r="C825" i="4"/>
  <c r="C803" i="4"/>
  <c r="C781" i="4"/>
  <c r="C759" i="4"/>
  <c r="C737" i="4"/>
  <c r="C715" i="4"/>
  <c r="C693" i="4"/>
  <c r="C671" i="4"/>
  <c r="C649" i="4"/>
  <c r="C627" i="4"/>
  <c r="C605" i="4"/>
  <c r="C583" i="4"/>
  <c r="C561" i="4"/>
  <c r="C539" i="4"/>
  <c r="C517" i="4"/>
  <c r="C495" i="4"/>
  <c r="C473" i="4"/>
  <c r="C451" i="4"/>
  <c r="C429" i="4"/>
  <c r="C407" i="4"/>
  <c r="C385" i="4"/>
  <c r="C363" i="4"/>
  <c r="C341" i="4"/>
  <c r="C319" i="4"/>
  <c r="C297" i="4"/>
  <c r="C275" i="4"/>
  <c r="C253" i="4"/>
  <c r="C231" i="4"/>
  <c r="C209" i="4"/>
  <c r="C187" i="4"/>
  <c r="C165" i="4"/>
  <c r="C143" i="4"/>
  <c r="C121" i="4"/>
  <c r="C99" i="4"/>
  <c r="C77" i="4"/>
  <c r="C55" i="4"/>
  <c r="C33" i="4"/>
  <c r="C11" i="4"/>
  <c r="C1198" i="4"/>
  <c r="C1176" i="4"/>
  <c r="C1154" i="4"/>
  <c r="C1132" i="4"/>
  <c r="C1110" i="4"/>
  <c r="C1088" i="4"/>
  <c r="C1066" i="4"/>
  <c r="C1044" i="4"/>
  <c r="C1022" i="4"/>
  <c r="C1000" i="4"/>
  <c r="C978" i="4"/>
  <c r="C956" i="4"/>
  <c r="C934" i="4"/>
  <c r="C912" i="4"/>
  <c r="C890" i="4"/>
  <c r="C868" i="4"/>
  <c r="C846" i="4"/>
  <c r="C824" i="4"/>
  <c r="C802" i="4"/>
  <c r="C780" i="4"/>
  <c r="C758" i="4"/>
  <c r="C736" i="4"/>
  <c r="C714" i="4"/>
  <c r="C692" i="4"/>
  <c r="C670" i="4"/>
  <c r="C648" i="4"/>
  <c r="C626" i="4"/>
  <c r="C604" i="4"/>
  <c r="C582" i="4"/>
  <c r="C560" i="4"/>
  <c r="C538" i="4"/>
  <c r="C516" i="4"/>
  <c r="C494" i="4"/>
  <c r="C472" i="4"/>
  <c r="C450" i="4"/>
  <c r="C428" i="4"/>
  <c r="C406" i="4"/>
  <c r="C384" i="4"/>
  <c r="C362" i="4"/>
  <c r="C340" i="4"/>
  <c r="C318" i="4"/>
  <c r="C296" i="4"/>
  <c r="C274" i="4"/>
  <c r="C252" i="4"/>
  <c r="C230" i="4"/>
  <c r="C208" i="4"/>
  <c r="C186" i="4"/>
  <c r="C164" i="4"/>
  <c r="C142" i="4"/>
  <c r="C120" i="4"/>
  <c r="C98" i="4"/>
  <c r="C76" i="4"/>
  <c r="C54" i="4"/>
  <c r="C32" i="4"/>
  <c r="C10" i="4"/>
  <c r="C1197" i="4"/>
  <c r="C1175" i="4"/>
  <c r="C1153" i="4"/>
  <c r="C1131" i="4"/>
  <c r="C1109" i="4"/>
  <c r="C1087" i="4"/>
  <c r="C1065" i="4"/>
  <c r="C1043" i="4"/>
  <c r="C1021" i="4"/>
  <c r="C999" i="4"/>
  <c r="C977" i="4"/>
  <c r="C955" i="4"/>
  <c r="C933" i="4"/>
  <c r="C911" i="4"/>
  <c r="C889" i="4"/>
  <c r="C867" i="4"/>
  <c r="C845" i="4"/>
  <c r="C823" i="4"/>
  <c r="C801" i="4"/>
  <c r="C779" i="4"/>
  <c r="C757" i="4"/>
  <c r="C735" i="4"/>
  <c r="C713" i="4"/>
  <c r="C691" i="4"/>
  <c r="C669" i="4"/>
  <c r="C647" i="4"/>
  <c r="C625" i="4"/>
  <c r="C603" i="4"/>
  <c r="C581" i="4"/>
  <c r="C559" i="4"/>
  <c r="C537" i="4"/>
  <c r="C515" i="4"/>
  <c r="C493" i="4"/>
  <c r="C471" i="4"/>
  <c r="C449" i="4"/>
  <c r="C427" i="4"/>
  <c r="C405" i="4"/>
  <c r="C383" i="4"/>
  <c r="C361" i="4"/>
  <c r="C339" i="4"/>
  <c r="C317" i="4"/>
  <c r="C295" i="4"/>
  <c r="C273" i="4"/>
  <c r="C251" i="4"/>
  <c r="C229" i="4"/>
  <c r="C207" i="4"/>
  <c r="C185" i="4"/>
  <c r="C163" i="4"/>
  <c r="C141" i="4"/>
  <c r="C119" i="4"/>
  <c r="C97" i="4"/>
  <c r="C75" i="4"/>
  <c r="C53" i="4"/>
  <c r="C31" i="4"/>
  <c r="C9" i="4"/>
  <c r="C1196" i="4"/>
  <c r="C1174" i="4"/>
  <c r="C1152" i="4"/>
  <c r="C1130" i="4"/>
  <c r="C1108" i="4"/>
  <c r="C1086" i="4"/>
  <c r="C1064" i="4"/>
  <c r="C1042" i="4"/>
  <c r="C1020" i="4"/>
  <c r="C998" i="4"/>
  <c r="C976" i="4"/>
  <c r="C954" i="4"/>
  <c r="C932" i="4"/>
  <c r="C910" i="4"/>
  <c r="C888" i="4"/>
  <c r="C866" i="4"/>
  <c r="C844" i="4"/>
  <c r="C822" i="4"/>
  <c r="C800" i="4"/>
  <c r="C778" i="4"/>
  <c r="C756" i="4"/>
  <c r="C734" i="4"/>
  <c r="C712" i="4"/>
  <c r="C690" i="4"/>
  <c r="C668" i="4"/>
  <c r="C646" i="4"/>
  <c r="C624" i="4"/>
  <c r="C602" i="4"/>
  <c r="C580" i="4"/>
  <c r="C558" i="4"/>
  <c r="C536" i="4"/>
  <c r="C514" i="4"/>
  <c r="C492" i="4"/>
  <c r="C470" i="4"/>
  <c r="C448" i="4"/>
  <c r="C426" i="4"/>
  <c r="C404" i="4"/>
  <c r="C382" i="4"/>
  <c r="C360" i="4"/>
  <c r="C338" i="4"/>
  <c r="C316" i="4"/>
  <c r="C294" i="4"/>
  <c r="C272" i="4"/>
  <c r="C250" i="4"/>
  <c r="C228" i="4"/>
  <c r="C206" i="4"/>
  <c r="C184" i="4"/>
  <c r="C162" i="4"/>
  <c r="C140" i="4"/>
  <c r="C118" i="4"/>
  <c r="C96" i="4"/>
  <c r="C74" i="4"/>
  <c r="C52" i="4"/>
  <c r="C30" i="4"/>
  <c r="C8" i="4"/>
  <c r="C1195" i="4"/>
  <c r="C1173" i="4"/>
  <c r="C1151" i="4"/>
  <c r="C1129" i="4"/>
  <c r="C1107" i="4"/>
  <c r="C1085" i="4"/>
  <c r="C1063" i="4"/>
  <c r="C1041" i="4"/>
  <c r="C1019" i="4"/>
  <c r="C997" i="4"/>
  <c r="C975" i="4"/>
  <c r="C953" i="4"/>
  <c r="C931" i="4"/>
  <c r="C909" i="4"/>
  <c r="C887" i="4"/>
  <c r="C865" i="4"/>
  <c r="C843" i="4"/>
  <c r="C821" i="4"/>
  <c r="C799" i="4"/>
  <c r="C777" i="4"/>
  <c r="C755" i="4"/>
  <c r="C733" i="4"/>
  <c r="C711" i="4"/>
  <c r="C689" i="4"/>
  <c r="C667" i="4"/>
  <c r="C645" i="4"/>
  <c r="C623" i="4"/>
  <c r="C601" i="4"/>
  <c r="C579" i="4"/>
  <c r="C557" i="4"/>
  <c r="C535" i="4"/>
  <c r="C513" i="4"/>
  <c r="C491" i="4"/>
  <c r="C469" i="4"/>
  <c r="C447" i="4"/>
  <c r="C425" i="4"/>
  <c r="C403" i="4"/>
  <c r="C381" i="4"/>
  <c r="C359" i="4"/>
  <c r="C337" i="4"/>
  <c r="C315" i="4"/>
  <c r="C293" i="4"/>
  <c r="C271" i="4"/>
  <c r="C249" i="4"/>
  <c r="C227" i="4"/>
  <c r="C205" i="4"/>
  <c r="C183" i="4"/>
  <c r="C161" i="4"/>
  <c r="C139" i="4"/>
  <c r="C117" i="4"/>
  <c r="C95" i="4"/>
  <c r="C73" i="4"/>
  <c r="C51" i="4"/>
  <c r="C29" i="4"/>
  <c r="C7" i="4"/>
  <c r="C1194" i="4"/>
  <c r="C1172" i="4"/>
  <c r="C1150" i="4"/>
  <c r="C1128" i="4"/>
  <c r="C1106" i="4"/>
  <c r="C1084" i="4"/>
  <c r="C1062" i="4"/>
  <c r="C1040" i="4"/>
  <c r="C1018" i="4"/>
  <c r="C996" i="4"/>
  <c r="C974" i="4"/>
  <c r="C952" i="4"/>
  <c r="C930" i="4"/>
  <c r="C908" i="4"/>
  <c r="C886" i="4"/>
  <c r="C864" i="4"/>
  <c r="C842" i="4"/>
  <c r="C820" i="4"/>
  <c r="C798" i="4"/>
  <c r="C776" i="4"/>
  <c r="C754" i="4"/>
  <c r="C732" i="4"/>
  <c r="C710" i="4"/>
  <c r="C688" i="4"/>
  <c r="C666" i="4"/>
  <c r="C644" i="4"/>
  <c r="C622" i="4"/>
  <c r="C600" i="4"/>
  <c r="C578" i="4"/>
  <c r="C556" i="4"/>
  <c r="C534" i="4"/>
  <c r="C512" i="4"/>
  <c r="C490" i="4"/>
  <c r="C468" i="4"/>
  <c r="C446" i="4"/>
  <c r="C424" i="4"/>
  <c r="C402" i="4"/>
  <c r="C380" i="4"/>
  <c r="C358" i="4"/>
  <c r="C336" i="4"/>
  <c r="C314" i="4"/>
  <c r="C292" i="4"/>
  <c r="C270" i="4"/>
  <c r="C248" i="4"/>
  <c r="C226" i="4"/>
  <c r="C204" i="4"/>
  <c r="C182" i="4"/>
  <c r="C160" i="4"/>
  <c r="C138" i="4"/>
  <c r="C116" i="4"/>
  <c r="C94" i="4"/>
  <c r="C72" i="4"/>
  <c r="C50" i="4"/>
  <c r="C28" i="4"/>
  <c r="C6" i="4"/>
  <c r="C1193" i="4"/>
  <c r="C1171" i="4"/>
  <c r="C1149" i="4"/>
  <c r="C1127" i="4"/>
  <c r="C1105" i="4"/>
  <c r="C1083" i="4"/>
  <c r="C1061" i="4"/>
  <c r="C1039" i="4"/>
  <c r="C1017" i="4"/>
  <c r="C995" i="4"/>
  <c r="C973" i="4"/>
  <c r="C951" i="4"/>
  <c r="C929" i="4"/>
  <c r="C907" i="4"/>
  <c r="C885" i="4"/>
  <c r="C863" i="4"/>
  <c r="C841" i="4"/>
  <c r="C819" i="4"/>
  <c r="C797" i="4"/>
  <c r="C775" i="4"/>
  <c r="C753" i="4"/>
  <c r="C731" i="4"/>
  <c r="C709" i="4"/>
  <c r="C687" i="4"/>
  <c r="C665" i="4"/>
  <c r="C643" i="4"/>
  <c r="C621" i="4"/>
  <c r="C599" i="4"/>
  <c r="C577" i="4"/>
  <c r="C555" i="4"/>
  <c r="C533" i="4"/>
  <c r="C511" i="4"/>
  <c r="C489" i="4"/>
  <c r="C467" i="4"/>
  <c r="C445" i="4"/>
  <c r="C423" i="4"/>
  <c r="C401" i="4"/>
  <c r="C379" i="4"/>
  <c r="C357" i="4"/>
  <c r="C335" i="4"/>
  <c r="C313" i="4"/>
  <c r="C291" i="4"/>
  <c r="C269" i="4"/>
  <c r="C247" i="4"/>
  <c r="C225" i="4"/>
  <c r="C203" i="4"/>
  <c r="C181" i="4"/>
  <c r="C159" i="4"/>
  <c r="C137" i="4"/>
  <c r="C115" i="4"/>
  <c r="C93" i="4"/>
  <c r="C71" i="4"/>
  <c r="C49" i="4"/>
  <c r="C27" i="4"/>
  <c r="S5" i="4" l="1" a="1"/>
  <c r="D5" i="4" a="1"/>
  <c r="S5" i="4" l="1"/>
  <c r="S25" i="4"/>
  <c r="S51" i="4"/>
  <c r="S75" i="4"/>
  <c r="S99" i="4"/>
  <c r="S123" i="4"/>
  <c r="S147" i="4"/>
  <c r="S171" i="4"/>
  <c r="S195" i="4"/>
  <c r="S219" i="4"/>
  <c r="S243" i="4"/>
  <c r="S267" i="4"/>
  <c r="S21" i="4"/>
  <c r="S46" i="4"/>
  <c r="S73" i="4"/>
  <c r="S98" i="4"/>
  <c r="S124" i="4"/>
  <c r="S149" i="4"/>
  <c r="S174" i="4"/>
  <c r="S11" i="4"/>
  <c r="S37" i="4"/>
  <c r="S63" i="4"/>
  <c r="S89" i="4"/>
  <c r="S117" i="4"/>
  <c r="S143" i="4"/>
  <c r="S169" i="4"/>
  <c r="S196" i="4"/>
  <c r="S221" i="4"/>
  <c r="S246" i="4"/>
  <c r="S273" i="4"/>
  <c r="S297" i="4"/>
  <c r="S321" i="4"/>
  <c r="S345" i="4"/>
  <c r="S369" i="4"/>
  <c r="S393" i="4"/>
  <c r="S417" i="4"/>
  <c r="S441" i="4"/>
  <c r="S465" i="4"/>
  <c r="S491" i="4"/>
  <c r="S515" i="4"/>
  <c r="S539" i="4"/>
  <c r="S563" i="4"/>
  <c r="S587" i="4"/>
  <c r="S611" i="4"/>
  <c r="S635" i="4"/>
  <c r="S659" i="4"/>
  <c r="S683" i="4"/>
  <c r="S707" i="4"/>
  <c r="S733" i="4"/>
  <c r="S757" i="4"/>
  <c r="S781" i="4"/>
  <c r="S805" i="4"/>
  <c r="S829" i="4"/>
  <c r="S853" i="4"/>
  <c r="S877" i="4"/>
  <c r="S901" i="4"/>
  <c r="S925" i="4"/>
  <c r="S949" i="4"/>
  <c r="S975" i="4"/>
  <c r="S999" i="4"/>
  <c r="S1023" i="4"/>
  <c r="S1047" i="4"/>
  <c r="S1071" i="4"/>
  <c r="S1095" i="4"/>
  <c r="S1119" i="4"/>
  <c r="S1143" i="4"/>
  <c r="S1167" i="4"/>
  <c r="S1191" i="4"/>
  <c r="S12" i="4"/>
  <c r="S38" i="4"/>
  <c r="S64" i="4"/>
  <c r="S90" i="4"/>
  <c r="S118" i="4"/>
  <c r="S144" i="4"/>
  <c r="S170" i="4"/>
  <c r="S197" i="4"/>
  <c r="S222" i="4"/>
  <c r="S249" i="4"/>
  <c r="S274" i="4"/>
  <c r="S298" i="4"/>
  <c r="S322" i="4"/>
  <c r="S346" i="4"/>
  <c r="S370" i="4"/>
  <c r="S394" i="4"/>
  <c r="S418" i="4"/>
  <c r="S442" i="4"/>
  <c r="S466" i="4"/>
  <c r="S492" i="4"/>
  <c r="S516" i="4"/>
  <c r="S540" i="4"/>
  <c r="S564" i="4"/>
  <c r="S588" i="4"/>
  <c r="S612" i="4"/>
  <c r="S636" i="4"/>
  <c r="S660" i="4"/>
  <c r="S684" i="4"/>
  <c r="S708" i="4"/>
  <c r="S734" i="4"/>
  <c r="S758" i="4"/>
  <c r="S782" i="4"/>
  <c r="S806" i="4"/>
  <c r="S830" i="4"/>
  <c r="S854" i="4"/>
  <c r="S878" i="4"/>
  <c r="S902" i="4"/>
  <c r="S926" i="4"/>
  <c r="S950" i="4"/>
  <c r="S976" i="4"/>
  <c r="S1000" i="4"/>
  <c r="S1024" i="4"/>
  <c r="S1048" i="4"/>
  <c r="S1072" i="4"/>
  <c r="S1096" i="4"/>
  <c r="S1120" i="4"/>
  <c r="S1144" i="4"/>
  <c r="S1168" i="4"/>
  <c r="S1192" i="4"/>
  <c r="S13" i="4"/>
  <c r="S39" i="4"/>
  <c r="S65" i="4"/>
  <c r="S91" i="4"/>
  <c r="S119" i="4"/>
  <c r="S145" i="4"/>
  <c r="S172" i="4"/>
  <c r="S198" i="4"/>
  <c r="S223" i="4"/>
  <c r="S250" i="4"/>
  <c r="S275" i="4"/>
  <c r="S299" i="4"/>
  <c r="S323" i="4"/>
  <c r="S347" i="4"/>
  <c r="S371" i="4"/>
  <c r="S395" i="4"/>
  <c r="S419" i="4"/>
  <c r="S443" i="4"/>
  <c r="S469" i="4"/>
  <c r="S493" i="4"/>
  <c r="S517" i="4"/>
  <c r="S541" i="4"/>
  <c r="S565" i="4"/>
  <c r="S589" i="4"/>
  <c r="S613" i="4"/>
  <c r="S637" i="4"/>
  <c r="S661" i="4"/>
  <c r="S685" i="4"/>
  <c r="S711" i="4"/>
  <c r="S735" i="4"/>
  <c r="S759" i="4"/>
  <c r="S783" i="4"/>
  <c r="S807" i="4"/>
  <c r="S831" i="4"/>
  <c r="S855" i="4"/>
  <c r="S879" i="4"/>
  <c r="S903" i="4"/>
  <c r="S927" i="4"/>
  <c r="S953" i="4"/>
  <c r="S977" i="4"/>
  <c r="S1001" i="4"/>
  <c r="S1025" i="4"/>
  <c r="S1049" i="4"/>
  <c r="S1073" i="4"/>
  <c r="S1097" i="4"/>
  <c r="S1121" i="4"/>
  <c r="S1145" i="4"/>
  <c r="S1169" i="4"/>
  <c r="S1195" i="4"/>
  <c r="S20" i="4"/>
  <c r="S47" i="4"/>
  <c r="S76" i="4"/>
  <c r="S102" i="4"/>
  <c r="S128" i="4"/>
  <c r="S154" i="4"/>
  <c r="S180" i="4"/>
  <c r="S207" i="4"/>
  <c r="S232" i="4"/>
  <c r="S257" i="4"/>
  <c r="S282" i="4"/>
  <c r="S306" i="4"/>
  <c r="S330" i="4"/>
  <c r="S354" i="4"/>
  <c r="S378" i="4"/>
  <c r="S404" i="4"/>
  <c r="S428" i="4"/>
  <c r="S452" i="4"/>
  <c r="S476" i="4"/>
  <c r="S24" i="4"/>
  <c r="S57" i="4"/>
  <c r="S87" i="4"/>
  <c r="S122" i="4"/>
  <c r="S155" i="4"/>
  <c r="S187" i="4"/>
  <c r="S216" i="4"/>
  <c r="S251" i="4"/>
  <c r="S280" i="4"/>
  <c r="S309" i="4"/>
  <c r="S339" i="4"/>
  <c r="S367" i="4"/>
  <c r="S398" i="4"/>
  <c r="S429" i="4"/>
  <c r="S457" i="4"/>
  <c r="S485" i="4"/>
  <c r="S514" i="4"/>
  <c r="S544" i="4"/>
  <c r="S571" i="4"/>
  <c r="S598" i="4"/>
  <c r="S627" i="4"/>
  <c r="S654" i="4"/>
  <c r="S681" i="4"/>
  <c r="S713" i="4"/>
  <c r="S740" i="4"/>
  <c r="S767" i="4"/>
  <c r="S794" i="4"/>
  <c r="S823" i="4"/>
  <c r="S850" i="4"/>
  <c r="S880" i="4"/>
  <c r="S909" i="4"/>
  <c r="S936" i="4"/>
  <c r="S963" i="4"/>
  <c r="S990" i="4"/>
  <c r="S1019" i="4"/>
  <c r="S1046" i="4"/>
  <c r="S1076" i="4"/>
  <c r="S1103" i="4"/>
  <c r="S1132" i="4"/>
  <c r="S1159" i="4"/>
  <c r="S1186" i="4"/>
  <c r="S88" i="4"/>
  <c r="S188" i="4"/>
  <c r="S252" i="4"/>
  <c r="S281" i="4"/>
  <c r="S310" i="4"/>
  <c r="S368" i="4"/>
  <c r="S399" i="4"/>
  <c r="S430" i="4"/>
  <c r="S458" i="4"/>
  <c r="S518" i="4"/>
  <c r="S545" i="4"/>
  <c r="S572" i="4"/>
  <c r="S601" i="4"/>
  <c r="S628" i="4"/>
  <c r="S655" i="4"/>
  <c r="S682" i="4"/>
  <c r="S741" i="4"/>
  <c r="S768" i="4"/>
  <c r="S795" i="4"/>
  <c r="S824" i="4"/>
  <c r="S851" i="4"/>
  <c r="S881" i="4"/>
  <c r="S937" i="4"/>
  <c r="S964" i="4"/>
  <c r="S991" i="4"/>
  <c r="S1020" i="4"/>
  <c r="S1050" i="4"/>
  <c r="S1104" i="4"/>
  <c r="S1133" i="4"/>
  <c r="S1187" i="4"/>
  <c r="S26" i="4"/>
  <c r="S58" i="4"/>
  <c r="S125" i="4"/>
  <c r="S156" i="4"/>
  <c r="S217" i="4"/>
  <c r="S340" i="4"/>
  <c r="S486" i="4"/>
  <c r="S714" i="4"/>
  <c r="S910" i="4"/>
  <c r="S1077" i="4"/>
  <c r="S1160" i="4"/>
  <c r="S33" i="4"/>
  <c r="S66" i="4"/>
  <c r="S100" i="4"/>
  <c r="S131" i="4"/>
  <c r="S163" i="4"/>
  <c r="S193" i="4"/>
  <c r="S228" i="4"/>
  <c r="S258" i="4"/>
  <c r="S287" i="4"/>
  <c r="S317" i="4"/>
  <c r="S348" i="4"/>
  <c r="S376" i="4"/>
  <c r="S407" i="4"/>
  <c r="S435" i="4"/>
  <c r="S463" i="4"/>
  <c r="S496" i="4"/>
  <c r="S523" i="4"/>
  <c r="S550" i="4"/>
  <c r="S579" i="4"/>
  <c r="S606" i="4"/>
  <c r="S633" i="4"/>
  <c r="S663" i="4"/>
  <c r="S692" i="4"/>
  <c r="S719" i="4"/>
  <c r="S746" i="4"/>
  <c r="S773" i="4"/>
  <c r="S802" i="4"/>
  <c r="S832" i="4"/>
  <c r="S859" i="4"/>
  <c r="S888" i="4"/>
  <c r="S915" i="4"/>
  <c r="S942" i="4"/>
  <c r="S969" i="4"/>
  <c r="S19" i="4"/>
  <c r="S59" i="4"/>
  <c r="S97" i="4"/>
  <c r="S134" i="4"/>
  <c r="S173" i="4"/>
  <c r="S209" i="4"/>
  <c r="S241" i="4"/>
  <c r="S279" i="4"/>
  <c r="S315" i="4"/>
  <c r="S350" i="4"/>
  <c r="S384" i="4"/>
  <c r="S415" i="4"/>
  <c r="S451" i="4"/>
  <c r="S483" i="4"/>
  <c r="S520" i="4"/>
  <c r="S551" i="4"/>
  <c r="S583" i="4"/>
  <c r="S616" i="4"/>
  <c r="S648" i="4"/>
  <c r="S678" i="4"/>
  <c r="S715" i="4"/>
  <c r="S745" i="4"/>
  <c r="S778" i="4"/>
  <c r="S811" i="4"/>
  <c r="S843" i="4"/>
  <c r="S873" i="4"/>
  <c r="S906" i="4"/>
  <c r="S940" i="4"/>
  <c r="S971" i="4"/>
  <c r="S1005" i="4"/>
  <c r="S1034" i="4"/>
  <c r="S1065" i="4"/>
  <c r="S1094" i="4"/>
  <c r="S1126" i="4"/>
  <c r="S1157" i="4"/>
  <c r="S1188" i="4"/>
  <c r="S22" i="4"/>
  <c r="S60" i="4"/>
  <c r="S101" i="4"/>
  <c r="S135" i="4"/>
  <c r="S175" i="4"/>
  <c r="S210" i="4"/>
  <c r="S242" i="4"/>
  <c r="S283" i="4"/>
  <c r="S316" i="4"/>
  <c r="S351" i="4"/>
  <c r="S385" i="4"/>
  <c r="S416" i="4"/>
  <c r="S453" i="4"/>
  <c r="S484" i="4"/>
  <c r="S521" i="4"/>
  <c r="S552" i="4"/>
  <c r="S584" i="4"/>
  <c r="S617" i="4"/>
  <c r="S649" i="4"/>
  <c r="S679" i="4"/>
  <c r="S716" i="4"/>
  <c r="S747" i="4"/>
  <c r="S779" i="4"/>
  <c r="S812" i="4"/>
  <c r="S844" i="4"/>
  <c r="S874" i="4"/>
  <c r="S911" i="4"/>
  <c r="S941" i="4"/>
  <c r="S972" i="4"/>
  <c r="S1006" i="4"/>
  <c r="S1035" i="4"/>
  <c r="S1066" i="4"/>
  <c r="S1098" i="4"/>
  <c r="S1129" i="4"/>
  <c r="S1158" i="4"/>
  <c r="S1189" i="4"/>
  <c r="S23" i="4"/>
  <c r="S61" i="4"/>
  <c r="S103" i="4"/>
  <c r="S136" i="4"/>
  <c r="S176" i="4"/>
  <c r="S211" i="4"/>
  <c r="S244" i="4"/>
  <c r="S284" i="4"/>
  <c r="S318" i="4"/>
  <c r="S352" i="4"/>
  <c r="S386" i="4"/>
  <c r="S420" i="4"/>
  <c r="S454" i="4"/>
  <c r="S487" i="4"/>
  <c r="S522" i="4"/>
  <c r="S553" i="4"/>
  <c r="S585" i="4"/>
  <c r="S618" i="4"/>
  <c r="S650" i="4"/>
  <c r="S680" i="4"/>
  <c r="S717" i="4"/>
  <c r="S748" i="4"/>
  <c r="S780" i="4"/>
  <c r="S813" i="4"/>
  <c r="S845" i="4"/>
  <c r="S875" i="4"/>
  <c r="S912" i="4"/>
  <c r="S943" i="4"/>
  <c r="S978" i="4"/>
  <c r="S1007" i="4"/>
  <c r="S1036" i="4"/>
  <c r="S1067" i="4"/>
  <c r="S1099" i="4"/>
  <c r="S1130" i="4"/>
  <c r="S1161" i="4"/>
  <c r="S1190" i="4"/>
  <c r="S554" i="4"/>
  <c r="S1068" i="4"/>
  <c r="S1196" i="4"/>
  <c r="S30" i="4"/>
  <c r="S67" i="4"/>
  <c r="S140" i="4"/>
  <c r="S178" i="4"/>
  <c r="S29" i="4"/>
  <c r="S62" i="4"/>
  <c r="S104" i="4"/>
  <c r="S139" i="4"/>
  <c r="S177" i="4"/>
  <c r="S212" i="4"/>
  <c r="S245" i="4"/>
  <c r="S285" i="4"/>
  <c r="S319" i="4"/>
  <c r="S353" i="4"/>
  <c r="S387" i="4"/>
  <c r="S421" i="4"/>
  <c r="S455" i="4"/>
  <c r="S488" i="4"/>
  <c r="S524" i="4"/>
  <c r="S586" i="4"/>
  <c r="S619" i="4"/>
  <c r="S651" i="4"/>
  <c r="S686" i="4"/>
  <c r="S718" i="4"/>
  <c r="S749" i="4"/>
  <c r="S784" i="4"/>
  <c r="S814" i="4"/>
  <c r="S846" i="4"/>
  <c r="S876" i="4"/>
  <c r="S913" i="4"/>
  <c r="S944" i="4"/>
  <c r="S979" i="4"/>
  <c r="S1008" i="4"/>
  <c r="S1037" i="4"/>
  <c r="S1100" i="4"/>
  <c r="S1131" i="4"/>
  <c r="S1162" i="4"/>
  <c r="S31" i="4"/>
  <c r="S68" i="4"/>
  <c r="S106" i="4"/>
  <c r="S141" i="4"/>
  <c r="S179" i="4"/>
  <c r="S214" i="4"/>
  <c r="S254" i="4"/>
  <c r="S288" i="4"/>
  <c r="S324" i="4"/>
  <c r="S356" i="4"/>
  <c r="S389" i="4"/>
  <c r="S425" i="4"/>
  <c r="S459" i="4"/>
  <c r="S495" i="4"/>
  <c r="S526" i="4"/>
  <c r="S558" i="4"/>
  <c r="S591" i="4"/>
  <c r="S623" i="4"/>
  <c r="S653" i="4"/>
  <c r="S690" i="4"/>
  <c r="S721" i="4"/>
  <c r="S751" i="4"/>
  <c r="S786" i="4"/>
  <c r="S816" i="4"/>
  <c r="S848" i="4"/>
  <c r="S883" i="4"/>
  <c r="S916" i="4"/>
  <c r="S946" i="4"/>
  <c r="S981" i="4"/>
  <c r="S1010" i="4"/>
  <c r="S1041" i="4"/>
  <c r="S1070" i="4"/>
  <c r="S1102" i="4"/>
  <c r="S1135" i="4"/>
  <c r="S1164" i="4"/>
  <c r="S1198" i="4"/>
  <c r="S32" i="4"/>
  <c r="S69" i="4"/>
  <c r="S107" i="4"/>
  <c r="S142" i="4"/>
  <c r="S183" i="4"/>
  <c r="S215" i="4"/>
  <c r="S255" i="4"/>
  <c r="S289" i="4"/>
  <c r="S325" i="4"/>
  <c r="S359" i="4"/>
  <c r="S390" i="4"/>
  <c r="S426" i="4"/>
  <c r="S460" i="4"/>
  <c r="S497" i="4"/>
  <c r="S527" i="4"/>
  <c r="S559" i="4"/>
  <c r="S592" i="4"/>
  <c r="S624" i="4"/>
  <c r="S656" i="4"/>
  <c r="S691" i="4"/>
  <c r="S722" i="4"/>
  <c r="S752" i="4"/>
  <c r="S787" i="4"/>
  <c r="S817" i="4"/>
  <c r="S849" i="4"/>
  <c r="S884" i="4"/>
  <c r="S917" i="4"/>
  <c r="S947" i="4"/>
  <c r="S982" i="4"/>
  <c r="S1011" i="4"/>
  <c r="S1042" i="4"/>
  <c r="S1074" i="4"/>
  <c r="S1107" i="4"/>
  <c r="S1136" i="4"/>
  <c r="S1165" i="4"/>
  <c r="S1199" i="4"/>
  <c r="S40" i="4"/>
  <c r="S78" i="4"/>
  <c r="S111" i="4"/>
  <c r="S10" i="4"/>
  <c r="S48" i="4"/>
  <c r="S84" i="4"/>
  <c r="S126" i="4"/>
  <c r="S162" i="4"/>
  <c r="S17" i="4"/>
  <c r="S83" i="4"/>
  <c r="S150" i="4"/>
  <c r="S201" i="4"/>
  <c r="S256" i="4"/>
  <c r="S301" i="4"/>
  <c r="S343" i="4"/>
  <c r="S396" i="4"/>
  <c r="S439" i="4"/>
  <c r="S482" i="4"/>
  <c r="S532" i="4"/>
  <c r="S575" i="4"/>
  <c r="S625" i="4"/>
  <c r="S669" i="4"/>
  <c r="S705" i="4"/>
  <c r="S760" i="4"/>
  <c r="S800" i="4"/>
  <c r="S840" i="4"/>
  <c r="S892" i="4"/>
  <c r="S933" i="4"/>
  <c r="S983" i="4"/>
  <c r="S1022" i="4"/>
  <c r="S1060" i="4"/>
  <c r="S1110" i="4"/>
  <c r="S1148" i="4"/>
  <c r="S1185" i="4"/>
  <c r="S18" i="4"/>
  <c r="S85" i="4"/>
  <c r="S151" i="4"/>
  <c r="S202" i="4"/>
  <c r="S259" i="4"/>
  <c r="S302" i="4"/>
  <c r="S344" i="4"/>
  <c r="S397" i="4"/>
  <c r="S440" i="4"/>
  <c r="S494" i="4"/>
  <c r="S535" i="4"/>
  <c r="S576" i="4"/>
  <c r="S626" i="4"/>
  <c r="S670" i="4"/>
  <c r="S706" i="4"/>
  <c r="S761" i="4"/>
  <c r="S801" i="4"/>
  <c r="S847" i="4"/>
  <c r="S893" i="4"/>
  <c r="S934" i="4"/>
  <c r="S984" i="4"/>
  <c r="S1026" i="4"/>
  <c r="S1063" i="4"/>
  <c r="S1111" i="4"/>
  <c r="S1151" i="4"/>
  <c r="S1197" i="4"/>
  <c r="S34" i="4"/>
  <c r="S86" i="4"/>
  <c r="S152" i="4"/>
  <c r="S205" i="4"/>
  <c r="S260" i="4"/>
  <c r="S303" i="4"/>
  <c r="S349" i="4"/>
  <c r="S400" i="4"/>
  <c r="S444" i="4"/>
  <c r="S498" i="4"/>
  <c r="S536" i="4"/>
  <c r="S580" i="4"/>
  <c r="S629" i="4"/>
  <c r="S671" i="4"/>
  <c r="S712" i="4"/>
  <c r="S762" i="4"/>
  <c r="S803" i="4"/>
  <c r="S852" i="4"/>
  <c r="S894" i="4"/>
  <c r="S935" i="4"/>
  <c r="S985" i="4"/>
  <c r="S1027" i="4"/>
  <c r="S1064" i="4"/>
  <c r="S1112" i="4"/>
  <c r="S1152" i="4"/>
  <c r="S1200" i="4"/>
  <c r="S41" i="4"/>
  <c r="S96" i="4"/>
  <c r="S158" i="4"/>
  <c r="S213" i="4"/>
  <c r="S263" i="4"/>
  <c r="S307" i="4"/>
  <c r="S361" i="4"/>
  <c r="S406" i="4"/>
  <c r="S449" i="4"/>
  <c r="S501" i="4"/>
  <c r="S542" i="4"/>
  <c r="S590" i="4"/>
  <c r="S632" i="4"/>
  <c r="S674" i="4"/>
  <c r="S724" i="4"/>
  <c r="S765" i="4"/>
  <c r="S809" i="4"/>
  <c r="S858" i="4"/>
  <c r="S897" i="4"/>
  <c r="S945" i="4"/>
  <c r="S988" i="4"/>
  <c r="S1030" i="4"/>
  <c r="S1078" i="4"/>
  <c r="S1115" i="4"/>
  <c r="S1155" i="4"/>
  <c r="S1203" i="4"/>
  <c r="S308" i="4"/>
  <c r="S408" i="4"/>
  <c r="S450" i="4"/>
  <c r="S543" i="4"/>
  <c r="S593" i="4"/>
  <c r="S634" i="4"/>
  <c r="S675" i="4"/>
  <c r="S725" i="4"/>
  <c r="S766" i="4"/>
  <c r="S860" i="4"/>
  <c r="S898" i="4"/>
  <c r="S948" i="4"/>
  <c r="S989" i="4"/>
  <c r="S1031" i="4"/>
  <c r="S1079" i="4"/>
  <c r="S1116" i="4"/>
  <c r="S1204" i="4"/>
  <c r="S42" i="4"/>
  <c r="S105" i="4"/>
  <c r="S161" i="4"/>
  <c r="S218" i="4"/>
  <c r="S264" i="4"/>
  <c r="S362" i="4"/>
  <c r="S502" i="4"/>
  <c r="S810" i="4"/>
  <c r="S43" i="4"/>
  <c r="S108" i="4"/>
  <c r="S164" i="4"/>
  <c r="S220" i="4"/>
  <c r="S44" i="4"/>
  <c r="S109" i="4"/>
  <c r="S165" i="4"/>
  <c r="S224" i="4"/>
  <c r="S266" i="4"/>
  <c r="S312" i="4"/>
  <c r="S364" i="4"/>
  <c r="S410" i="4"/>
  <c r="S461" i="4"/>
  <c r="S504" i="4"/>
  <c r="S547" i="4"/>
  <c r="S595" i="4"/>
  <c r="S639" i="4"/>
  <c r="S677" i="4"/>
  <c r="S727" i="4"/>
  <c r="S770" i="4"/>
  <c r="S818" i="4"/>
  <c r="S862" i="4"/>
  <c r="S900" i="4"/>
  <c r="S955" i="4"/>
  <c r="S993" i="4"/>
  <c r="S1033" i="4"/>
  <c r="S1081" i="4"/>
  <c r="S1118" i="4"/>
  <c r="S1166" i="4"/>
  <c r="S7" i="4"/>
  <c r="S95" i="4"/>
  <c r="S189" i="4"/>
  <c r="S261" i="4"/>
  <c r="S328" i="4"/>
  <c r="S383" i="4"/>
  <c r="S456" i="4"/>
  <c r="S510" i="4"/>
  <c r="S573" i="4"/>
  <c r="S641" i="4"/>
  <c r="S699" i="4"/>
  <c r="S763" i="4"/>
  <c r="S826" i="4"/>
  <c r="S887" i="4"/>
  <c r="S954" i="4"/>
  <c r="S1004" i="4"/>
  <c r="S1058" i="4"/>
  <c r="S1123" i="4"/>
  <c r="S1178" i="4"/>
  <c r="S8" i="4"/>
  <c r="S110" i="4"/>
  <c r="S190" i="4"/>
  <c r="S262" i="4"/>
  <c r="S329" i="4"/>
  <c r="S388" i="4"/>
  <c r="S462" i="4"/>
  <c r="S513" i="4"/>
  <c r="S574" i="4"/>
  <c r="S642" i="4"/>
  <c r="S700" i="4"/>
  <c r="S764" i="4"/>
  <c r="S827" i="4"/>
  <c r="S889" i="4"/>
  <c r="S956" i="4"/>
  <c r="S1009" i="4"/>
  <c r="S1059" i="4"/>
  <c r="S1124" i="4"/>
  <c r="S1179" i="4"/>
  <c r="S9" i="4"/>
  <c r="S112" i="4"/>
  <c r="S191" i="4"/>
  <c r="S265" i="4"/>
  <c r="S331" i="4"/>
  <c r="S391" i="4"/>
  <c r="S464" i="4"/>
  <c r="S519" i="4"/>
  <c r="S581" i="4"/>
  <c r="S645" i="4"/>
  <c r="S701" i="4"/>
  <c r="S769" i="4"/>
  <c r="S828" i="4"/>
  <c r="S890" i="4"/>
  <c r="S957" i="4"/>
  <c r="S1012" i="4"/>
  <c r="S1069" i="4"/>
  <c r="S1125" i="4"/>
  <c r="S1180" i="4"/>
  <c r="S14" i="4"/>
  <c r="S113" i="4"/>
  <c r="S192" i="4"/>
  <c r="S268" i="4"/>
  <c r="S332" i="4"/>
  <c r="S392" i="4"/>
  <c r="S470" i="4"/>
  <c r="S525" i="4"/>
  <c r="S582" i="4"/>
  <c r="S646" i="4"/>
  <c r="S702" i="4"/>
  <c r="S771" i="4"/>
  <c r="S833" i="4"/>
  <c r="S891" i="4"/>
  <c r="S958" i="4"/>
  <c r="S1013" i="4"/>
  <c r="S1075" i="4"/>
  <c r="S1134" i="4"/>
  <c r="S1181" i="4"/>
  <c r="S276" i="4"/>
  <c r="S720" i="4"/>
  <c r="S1085" i="4"/>
  <c r="S837" i="4"/>
  <c r="S15" i="4"/>
  <c r="S114" i="4"/>
  <c r="S194" i="4"/>
  <c r="S271" i="4"/>
  <c r="S333" i="4"/>
  <c r="S403" i="4"/>
  <c r="S471" i="4"/>
  <c r="S528" i="4"/>
  <c r="S594" i="4"/>
  <c r="S647" i="4"/>
  <c r="S703" i="4"/>
  <c r="S772" i="4"/>
  <c r="S834" i="4"/>
  <c r="S895" i="4"/>
  <c r="S959" i="4"/>
  <c r="S1014" i="4"/>
  <c r="S1080" i="4"/>
  <c r="S1137" i="4"/>
  <c r="S1182" i="4"/>
  <c r="S16" i="4"/>
  <c r="S120" i="4"/>
  <c r="S199" i="4"/>
  <c r="S272" i="4"/>
  <c r="S334" i="4"/>
  <c r="S405" i="4"/>
  <c r="S472" i="4"/>
  <c r="S529" i="4"/>
  <c r="S596" i="4"/>
  <c r="S652" i="4"/>
  <c r="S704" i="4"/>
  <c r="S774" i="4"/>
  <c r="S835" i="4"/>
  <c r="S896" i="4"/>
  <c r="S960" i="4"/>
  <c r="S1015" i="4"/>
  <c r="S1082" i="4"/>
  <c r="S1138" i="4"/>
  <c r="S1183" i="4"/>
  <c r="S35" i="4"/>
  <c r="S121" i="4"/>
  <c r="S200" i="4"/>
  <c r="S337" i="4"/>
  <c r="S409" i="4"/>
  <c r="S473" i="4"/>
  <c r="S530" i="4"/>
  <c r="S597" i="4"/>
  <c r="S657" i="4"/>
  <c r="S777" i="4"/>
  <c r="S836" i="4"/>
  <c r="S899" i="4"/>
  <c r="S961" i="4"/>
  <c r="S1016" i="4"/>
  <c r="S1139" i="4"/>
  <c r="S1184" i="4"/>
  <c r="S36" i="4"/>
  <c r="S127" i="4"/>
  <c r="S206" i="4"/>
  <c r="S277" i="4"/>
  <c r="S338" i="4"/>
  <c r="S411" i="4"/>
  <c r="S474" i="4"/>
  <c r="S531" i="4"/>
  <c r="S602" i="4"/>
  <c r="S658" i="4"/>
  <c r="S723" i="4"/>
  <c r="S785" i="4"/>
  <c r="S904" i="4"/>
  <c r="S962" i="4"/>
  <c r="S1021" i="4"/>
  <c r="S1086" i="4"/>
  <c r="S1140" i="4"/>
  <c r="S1201" i="4"/>
  <c r="S45" i="4"/>
  <c r="S129" i="4"/>
  <c r="S208" i="4"/>
  <c r="S278" i="4"/>
  <c r="S341" i="4"/>
  <c r="S412" i="4"/>
  <c r="S475" i="4"/>
  <c r="S537" i="4"/>
  <c r="S603" i="4"/>
  <c r="S662" i="4"/>
  <c r="S726" i="4"/>
  <c r="S788" i="4"/>
  <c r="S838" i="4"/>
  <c r="S905" i="4"/>
  <c r="S965" i="4"/>
  <c r="S1028" i="4"/>
  <c r="S1087" i="4"/>
  <c r="S1141" i="4"/>
  <c r="S1202" i="4"/>
  <c r="S52" i="4"/>
  <c r="S130" i="4"/>
  <c r="S227" i="4"/>
  <c r="S286" i="4"/>
  <c r="S342" i="4"/>
  <c r="S413" i="4"/>
  <c r="S477" i="4"/>
  <c r="S538" i="4"/>
  <c r="S604" i="4"/>
  <c r="S664" i="4"/>
  <c r="S728" i="4"/>
  <c r="S789" i="4"/>
  <c r="S839" i="4"/>
  <c r="S914" i="4"/>
  <c r="S966" i="4"/>
  <c r="S1029" i="4"/>
  <c r="S1088" i="4"/>
  <c r="S1142" i="4"/>
  <c r="S54" i="4"/>
  <c r="S133" i="4"/>
  <c r="S230" i="4"/>
  <c r="S293" i="4"/>
  <c r="S360" i="4"/>
  <c r="S422" i="4"/>
  <c r="S479" i="4"/>
  <c r="S548" i="4"/>
  <c r="S607" i="4"/>
  <c r="S668" i="4"/>
  <c r="S730" i="4"/>
  <c r="S791" i="4"/>
  <c r="S857" i="4"/>
  <c r="S919" i="4"/>
  <c r="S968" i="4"/>
  <c r="S1038" i="4"/>
  <c r="S1090" i="4"/>
  <c r="S1147" i="4"/>
  <c r="S672" i="4"/>
  <c r="S55" i="4"/>
  <c r="S146" i="4"/>
  <c r="S231" i="4"/>
  <c r="S294" i="4"/>
  <c r="S363" i="4"/>
  <c r="S427" i="4"/>
  <c r="S480" i="4"/>
  <c r="S549" i="4"/>
  <c r="S608" i="4"/>
  <c r="S736" i="4"/>
  <c r="S792" i="4"/>
  <c r="S861" i="4"/>
  <c r="S920" i="4"/>
  <c r="S970" i="4"/>
  <c r="S1043" i="4"/>
  <c r="S1091" i="4"/>
  <c r="S1153" i="4"/>
  <c r="S56" i="4"/>
  <c r="S148" i="4"/>
  <c r="S233" i="4"/>
  <c r="S295" i="4"/>
  <c r="S365" i="4"/>
  <c r="S431" i="4"/>
  <c r="S481" i="4"/>
  <c r="S557" i="4"/>
  <c r="S609" i="4"/>
  <c r="S673" i="4"/>
  <c r="S737" i="4"/>
  <c r="S793" i="4"/>
  <c r="S865" i="4"/>
  <c r="S921" i="4"/>
  <c r="S980" i="4"/>
  <c r="S1044" i="4"/>
  <c r="S1092" i="4"/>
  <c r="S1154" i="4"/>
  <c r="S70" i="4"/>
  <c r="S153" i="4"/>
  <c r="S234" i="4"/>
  <c r="S296" i="4"/>
  <c r="S366" i="4"/>
  <c r="S432" i="4"/>
  <c r="S499" i="4"/>
  <c r="S560" i="4"/>
  <c r="S610" i="4"/>
  <c r="S676" i="4"/>
  <c r="S738" i="4"/>
  <c r="S796" i="4"/>
  <c r="S866" i="4"/>
  <c r="S922" i="4"/>
  <c r="S986" i="4"/>
  <c r="S1045" i="4"/>
  <c r="S1093" i="4"/>
  <c r="S1156" i="4"/>
  <c r="S74" i="4"/>
  <c r="S157" i="4"/>
  <c r="S235" i="4"/>
  <c r="S300" i="4"/>
  <c r="S372" i="4"/>
  <c r="S433" i="4"/>
  <c r="S500" i="4"/>
  <c r="S561" i="4"/>
  <c r="S614" i="4"/>
  <c r="S689" i="4"/>
  <c r="S739" i="4"/>
  <c r="S799" i="4"/>
  <c r="S867" i="4"/>
  <c r="S923" i="4"/>
  <c r="S987" i="4"/>
  <c r="S1051" i="4"/>
  <c r="S1101" i="4"/>
  <c r="S1163" i="4"/>
  <c r="S77" i="4"/>
  <c r="S166" i="4"/>
  <c r="S236" i="4"/>
  <c r="S304" i="4"/>
  <c r="S373" i="4"/>
  <c r="S434" i="4"/>
  <c r="S503" i="4"/>
  <c r="S562" i="4"/>
  <c r="S615" i="4"/>
  <c r="S693" i="4"/>
  <c r="S742" i="4"/>
  <c r="S804" i="4"/>
  <c r="S868" i="4"/>
  <c r="S924" i="4"/>
  <c r="S992" i="4"/>
  <c r="S1052" i="4"/>
  <c r="S1108" i="4"/>
  <c r="S1170" i="4"/>
  <c r="S92" i="4"/>
  <c r="S377" i="4"/>
  <c r="S620" i="4"/>
  <c r="S825" i="4"/>
  <c r="S1055" i="4"/>
  <c r="S132" i="4"/>
  <c r="S381" i="4"/>
  <c r="S630" i="4"/>
  <c r="S856" i="4"/>
  <c r="S1056" i="4"/>
  <c r="S167" i="4"/>
  <c r="S382" i="4"/>
  <c r="S631" i="4"/>
  <c r="S869" i="4"/>
  <c r="S1057" i="4"/>
  <c r="S168" i="4"/>
  <c r="S414" i="4"/>
  <c r="S638" i="4"/>
  <c r="S870" i="4"/>
  <c r="S1089" i="4"/>
  <c r="S184" i="4"/>
  <c r="S436" i="4"/>
  <c r="S871" i="4"/>
  <c r="S1109" i="4"/>
  <c r="S185" i="4"/>
  <c r="S437" i="4"/>
  <c r="S667" i="4"/>
  <c r="S872" i="4"/>
  <c r="S1113" i="4"/>
  <c r="S186" i="4"/>
  <c r="S438" i="4"/>
  <c r="S694" i="4"/>
  <c r="S882" i="4"/>
  <c r="S1114" i="4"/>
  <c r="S229" i="4"/>
  <c r="S447" i="4"/>
  <c r="S695" i="4"/>
  <c r="S918" i="4"/>
  <c r="S1117" i="4"/>
  <c r="S237" i="4"/>
  <c r="S448" i="4"/>
  <c r="S696" i="4"/>
  <c r="S928" i="4"/>
  <c r="S1122" i="4"/>
  <c r="S238" i="4"/>
  <c r="S478" i="4"/>
  <c r="S697" i="4"/>
  <c r="S931" i="4"/>
  <c r="S1146" i="4"/>
  <c r="S239" i="4"/>
  <c r="S505" i="4"/>
  <c r="S698" i="4"/>
  <c r="S932" i="4"/>
  <c r="S1173" i="4"/>
  <c r="S240" i="4"/>
  <c r="S506" i="4"/>
  <c r="S729" i="4"/>
  <c r="S938" i="4"/>
  <c r="S1174" i="4"/>
  <c r="S253" i="4"/>
  <c r="S507" i="4"/>
  <c r="S743" i="4"/>
  <c r="S939" i="4"/>
  <c r="S1175" i="4"/>
  <c r="S640" i="4"/>
  <c r="S80" i="4"/>
  <c r="S750" i="4"/>
  <c r="S755" i="4"/>
  <c r="S82" i="4"/>
  <c r="S756" i="4"/>
  <c r="S290" i="4"/>
  <c r="S790" i="4"/>
  <c r="S305" i="4"/>
  <c r="S808" i="4"/>
  <c r="S311" i="4"/>
  <c r="S815" i="4"/>
  <c r="S320" i="4"/>
  <c r="S821" i="4"/>
  <c r="S326" i="4"/>
  <c r="S822" i="4"/>
  <c r="S327" i="4"/>
  <c r="S967" i="4"/>
  <c r="S355" i="4"/>
  <c r="S994" i="4"/>
  <c r="S374" i="4"/>
  <c r="S997" i="4"/>
  <c r="S375" i="4"/>
  <c r="S998" i="4"/>
  <c r="S508" i="4"/>
  <c r="S1002" i="4"/>
  <c r="S509" i="4"/>
  <c r="S1003" i="4"/>
  <c r="S1032" i="4"/>
  <c r="S1053" i="4"/>
  <c r="S568" i="4"/>
  <c r="S569" i="4"/>
  <c r="S570" i="4"/>
  <c r="S81" i="4"/>
  <c r="S546" i="4"/>
  <c r="S567" i="4"/>
  <c r="S1176" i="4"/>
  <c r="S1177" i="4"/>
  <c r="S605" i="4"/>
  <c r="S744" i="4"/>
  <c r="S566" i="4"/>
  <c r="S1054" i="4"/>
  <c r="S53" i="4"/>
  <c r="S79" i="4"/>
  <c r="S1128" i="4"/>
  <c r="S644" i="4"/>
  <c r="S160" i="4"/>
  <c r="S885" i="4"/>
  <c r="S401" i="4"/>
  <c r="S1084" i="4"/>
  <c r="S600" i="4"/>
  <c r="S116" i="4"/>
  <c r="S841" i="4"/>
  <c r="S357" i="4"/>
  <c r="S1040" i="4"/>
  <c r="S556" i="4"/>
  <c r="S1018" i="4"/>
  <c r="S534" i="4"/>
  <c r="S50" i="4"/>
  <c r="S996" i="4"/>
  <c r="S512" i="4"/>
  <c r="S28" i="4"/>
  <c r="S753" i="4"/>
  <c r="S269" i="4"/>
  <c r="S952" i="4"/>
  <c r="S468" i="4"/>
  <c r="S1193" i="4"/>
  <c r="S709" i="4"/>
  <c r="S225" i="4"/>
  <c r="S776" i="4"/>
  <c r="S138" i="4"/>
  <c r="S687" i="4"/>
  <c r="S115" i="4"/>
  <c r="S710" i="4"/>
  <c r="S6" i="4"/>
  <c r="S621" i="4"/>
  <c r="S49" i="4"/>
  <c r="S688" i="4"/>
  <c r="S1171" i="4"/>
  <c r="S599" i="4"/>
  <c r="S27" i="4"/>
  <c r="S490" i="4"/>
  <c r="S1083" i="4"/>
  <c r="S511" i="4"/>
  <c r="S1194" i="4"/>
  <c r="S446" i="4"/>
  <c r="S1061" i="4"/>
  <c r="S489" i="4"/>
  <c r="S1062" i="4"/>
  <c r="S358" i="4"/>
  <c r="S973" i="4"/>
  <c r="S379" i="4"/>
  <c r="S886" i="4"/>
  <c r="S270" i="4"/>
  <c r="S863" i="4"/>
  <c r="S247" i="4"/>
  <c r="S930" i="4"/>
  <c r="S72" i="4"/>
  <c r="S335" i="4"/>
  <c r="S908" i="4"/>
  <c r="S1149" i="4"/>
  <c r="S313" i="4"/>
  <c r="S864" i="4"/>
  <c r="S1127" i="4"/>
  <c r="S291" i="4"/>
  <c r="S842" i="4"/>
  <c r="S1105" i="4"/>
  <c r="S203" i="4"/>
  <c r="S820" i="4"/>
  <c r="S1039" i="4"/>
  <c r="S181" i="4"/>
  <c r="S798" i="4"/>
  <c r="S1017" i="4"/>
  <c r="S159" i="4"/>
  <c r="S754" i="4"/>
  <c r="S995" i="4"/>
  <c r="S137" i="4"/>
  <c r="S732" i="4"/>
  <c r="S951" i="4"/>
  <c r="S93" i="4"/>
  <c r="S666" i="4"/>
  <c r="S929" i="4"/>
  <c r="S71" i="4"/>
  <c r="S622" i="4"/>
  <c r="S907" i="4"/>
  <c r="S402" i="4"/>
  <c r="S775" i="4"/>
  <c r="S380" i="4"/>
  <c r="S731" i="4"/>
  <c r="S336" i="4"/>
  <c r="S665" i="4"/>
  <c r="S314" i="4"/>
  <c r="S643" i="4"/>
  <c r="S445" i="4"/>
  <c r="S423" i="4"/>
  <c r="S555" i="4"/>
  <c r="S1172" i="4"/>
  <c r="S1150" i="4"/>
  <c r="S467" i="4"/>
  <c r="S1106" i="4"/>
  <c r="S974" i="4"/>
  <c r="S578" i="4"/>
  <c r="S533" i="4"/>
  <c r="S424" i="4"/>
  <c r="S292" i="4"/>
  <c r="S248" i="4"/>
  <c r="S226" i="4"/>
  <c r="S204" i="4"/>
  <c r="S182" i="4"/>
  <c r="S94" i="4"/>
  <c r="S819" i="4"/>
  <c r="S797" i="4"/>
  <c r="S577" i="4"/>
  <c r="D114" i="4"/>
  <c r="D1053" i="4"/>
  <c r="D905" i="4"/>
  <c r="D635" i="4"/>
  <c r="D465" i="4"/>
  <c r="D312" i="4"/>
  <c r="D1146" i="4"/>
  <c r="D1102" i="4"/>
  <c r="D795" i="4"/>
  <c r="D750" i="4"/>
  <c r="D266" i="4"/>
  <c r="D903" i="4"/>
  <c r="D419" i="4"/>
  <c r="D1122" i="4"/>
  <c r="D638" i="4"/>
  <c r="D154" i="4"/>
  <c r="D857" i="4"/>
  <c r="D373" i="4"/>
  <c r="D1076" i="4"/>
  <c r="D592" i="4"/>
  <c r="D108" i="4"/>
  <c r="D810" i="4"/>
  <c r="D326" i="4"/>
  <c r="D1029" i="4"/>
  <c r="D545" i="4"/>
  <c r="D61" i="4"/>
  <c r="D786" i="4"/>
  <c r="D302" i="4"/>
  <c r="D1027" i="4"/>
  <c r="D543" i="4"/>
  <c r="D59" i="4"/>
  <c r="D784" i="4"/>
  <c r="D256" i="4"/>
  <c r="D1003" i="4"/>
  <c r="D519" i="4"/>
  <c r="D35" i="4"/>
  <c r="D782" i="4"/>
  <c r="D298" i="4"/>
  <c r="D1023" i="4"/>
  <c r="D517" i="4"/>
  <c r="D33" i="4"/>
  <c r="D780" i="4"/>
  <c r="D296" i="4"/>
  <c r="D1021" i="4"/>
  <c r="D537" i="4"/>
  <c r="D53" i="4"/>
  <c r="D778" i="4"/>
  <c r="D294" i="4"/>
  <c r="D1019" i="4"/>
  <c r="D535" i="4"/>
  <c r="D51" i="4"/>
  <c r="D776" i="4"/>
  <c r="D292" i="4"/>
  <c r="D1017" i="4"/>
  <c r="D533" i="4"/>
  <c r="D49" i="4"/>
  <c r="D714" i="4"/>
  <c r="D91" i="4"/>
  <c r="D1141" i="4"/>
  <c r="D943" i="4"/>
  <c r="D1014" i="4"/>
  <c r="D839" i="4"/>
  <c r="D987" i="4"/>
  <c r="D107" i="4"/>
  <c r="D921" i="4"/>
  <c r="D728" i="4"/>
  <c r="D244" i="4"/>
  <c r="D881" i="4"/>
  <c r="D397" i="4"/>
  <c r="D1100" i="4"/>
  <c r="D616" i="4"/>
  <c r="D132" i="4"/>
  <c r="D835" i="4"/>
  <c r="D351" i="4"/>
  <c r="D1054" i="4"/>
  <c r="D570" i="4"/>
  <c r="D86" i="4"/>
  <c r="D788" i="4"/>
  <c r="D304" i="4"/>
  <c r="D1007" i="4"/>
  <c r="D523" i="4"/>
  <c r="D39" i="4"/>
  <c r="D764" i="4"/>
  <c r="D280" i="4"/>
  <c r="D1005" i="4"/>
  <c r="D521" i="4"/>
  <c r="D37" i="4"/>
  <c r="D762" i="4"/>
  <c r="D234" i="4"/>
  <c r="D981" i="4"/>
  <c r="D497" i="4"/>
  <c r="D13" i="4"/>
  <c r="D760" i="4"/>
  <c r="D276" i="4"/>
  <c r="D1001" i="4"/>
  <c r="D495" i="4"/>
  <c r="D11" i="4"/>
  <c r="D758" i="4"/>
  <c r="D274" i="4"/>
  <c r="D999" i="4"/>
  <c r="D515" i="4"/>
  <c r="D31" i="4"/>
  <c r="D756" i="4"/>
  <c r="D272" i="4"/>
  <c r="D997" i="4"/>
  <c r="D513" i="4"/>
  <c r="D29" i="4"/>
  <c r="D754" i="4"/>
  <c r="D270" i="4"/>
  <c r="D995" i="4"/>
  <c r="D511" i="4"/>
  <c r="D27" i="4"/>
  <c r="D1200" i="4"/>
  <c r="D349" i="4"/>
  <c r="D371" i="4"/>
  <c r="D290" i="4"/>
  <c r="D503" i="4"/>
  <c r="D488" i="4"/>
  <c r="D818" i="4"/>
  <c r="D267" i="4"/>
  <c r="D1037" i="4"/>
  <c r="D706" i="4"/>
  <c r="D222" i="4"/>
  <c r="D859" i="4"/>
  <c r="D375" i="4"/>
  <c r="D1078" i="4"/>
  <c r="D594" i="4"/>
  <c r="D110" i="4"/>
  <c r="D813" i="4"/>
  <c r="D329" i="4"/>
  <c r="D1032" i="4"/>
  <c r="D548" i="4"/>
  <c r="D64" i="4"/>
  <c r="D766" i="4"/>
  <c r="D282" i="4"/>
  <c r="D985" i="4"/>
  <c r="D501" i="4"/>
  <c r="D17" i="4"/>
  <c r="D742" i="4"/>
  <c r="D258" i="4"/>
  <c r="D983" i="4"/>
  <c r="D499" i="4"/>
  <c r="D15" i="4"/>
  <c r="D740" i="4"/>
  <c r="D212" i="4"/>
  <c r="D959" i="4"/>
  <c r="D475" i="4"/>
  <c r="D300" i="4"/>
  <c r="D738" i="4"/>
  <c r="D254" i="4"/>
  <c r="D979" i="4"/>
  <c r="D473" i="4"/>
  <c r="D825" i="4"/>
  <c r="D736" i="4"/>
  <c r="D252" i="4"/>
  <c r="D977" i="4"/>
  <c r="D493" i="4"/>
  <c r="D9" i="4"/>
  <c r="D734" i="4"/>
  <c r="D250" i="4"/>
  <c r="D975" i="4"/>
  <c r="D491" i="4"/>
  <c r="D7" i="4"/>
  <c r="D732" i="4"/>
  <c r="D248" i="4"/>
  <c r="D973" i="4"/>
  <c r="D489" i="4"/>
  <c r="D190" i="4"/>
  <c r="D598" i="4"/>
  <c r="D1148" i="4"/>
  <c r="D305" i="4"/>
  <c r="D509" i="4"/>
  <c r="D1059" i="4"/>
  <c r="D641" i="4"/>
  <c r="D422" i="4"/>
  <c r="D1163" i="4"/>
  <c r="D684" i="4"/>
  <c r="D200" i="4"/>
  <c r="D837" i="4"/>
  <c r="D353" i="4"/>
  <c r="D1056" i="4"/>
  <c r="D572" i="4"/>
  <c r="D88" i="4"/>
  <c r="D791" i="4"/>
  <c r="D307" i="4"/>
  <c r="D1010" i="4"/>
  <c r="D526" i="4"/>
  <c r="D42" i="4"/>
  <c r="D744" i="4"/>
  <c r="D260" i="4"/>
  <c r="D963" i="4"/>
  <c r="D479" i="4"/>
  <c r="D1204" i="4"/>
  <c r="D720" i="4"/>
  <c r="D236" i="4"/>
  <c r="D961" i="4"/>
  <c r="D477" i="4"/>
  <c r="D1202" i="4"/>
  <c r="D718" i="4"/>
  <c r="D937" i="4"/>
  <c r="D453" i="4"/>
  <c r="D716" i="4"/>
  <c r="D232" i="4"/>
  <c r="D957" i="4"/>
  <c r="D451" i="4"/>
  <c r="D1198" i="4"/>
  <c r="D230" i="4"/>
  <c r="D955" i="4"/>
  <c r="D471" i="4"/>
  <c r="D1196" i="4"/>
  <c r="D712" i="4"/>
  <c r="D228" i="4"/>
  <c r="D953" i="4"/>
  <c r="D469" i="4"/>
  <c r="D1194" i="4"/>
  <c r="D710" i="4"/>
  <c r="D226" i="4"/>
  <c r="D951" i="4"/>
  <c r="D467" i="4"/>
  <c r="D861" i="4"/>
  <c r="D246" i="4"/>
  <c r="D701" i="4"/>
  <c r="D774" i="4"/>
  <c r="D459" i="4"/>
  <c r="D443" i="4"/>
  <c r="D591" i="4"/>
  <c r="D1126" i="4"/>
  <c r="D662" i="4"/>
  <c r="D178" i="4"/>
  <c r="D815" i="4"/>
  <c r="D331" i="4"/>
  <c r="D1034" i="4"/>
  <c r="D550" i="4"/>
  <c r="D66" i="4"/>
  <c r="D769" i="4"/>
  <c r="D285" i="4"/>
  <c r="D988" i="4"/>
  <c r="D504" i="4"/>
  <c r="D20" i="4"/>
  <c r="D722" i="4"/>
  <c r="D238" i="4"/>
  <c r="D941" i="4"/>
  <c r="D457" i="4"/>
  <c r="D1182" i="4"/>
  <c r="D698" i="4"/>
  <c r="D214" i="4"/>
  <c r="D939" i="4"/>
  <c r="D455" i="4"/>
  <c r="D1180" i="4"/>
  <c r="D696" i="4"/>
  <c r="D168" i="4"/>
  <c r="D915" i="4"/>
  <c r="D431" i="4"/>
  <c r="D1178" i="4"/>
  <c r="D694" i="4"/>
  <c r="D210" i="4"/>
  <c r="D935" i="4"/>
  <c r="D429" i="4"/>
  <c r="D1176" i="4"/>
  <c r="D692" i="4"/>
  <c r="D208" i="4"/>
  <c r="D933" i="4"/>
  <c r="D449" i="4"/>
  <c r="D1174" i="4"/>
  <c r="D690" i="4"/>
  <c r="D206" i="4"/>
  <c r="D931" i="4"/>
  <c r="D447" i="4"/>
  <c r="D1172" i="4"/>
  <c r="D688" i="4"/>
  <c r="D204" i="4"/>
  <c r="D929" i="4"/>
  <c r="D445" i="4"/>
  <c r="D63" i="4"/>
  <c r="D926" i="4"/>
  <c r="D26" i="4"/>
  <c r="D862" i="4"/>
  <c r="D1169" i="4"/>
  <c r="D5" i="4"/>
  <c r="D877" i="4"/>
  <c r="D816" i="4"/>
  <c r="D618" i="4"/>
  <c r="D134" i="4"/>
  <c r="D771" i="4"/>
  <c r="D287" i="4"/>
  <c r="D990" i="4"/>
  <c r="D506" i="4"/>
  <c r="D22" i="4"/>
  <c r="D725" i="4"/>
  <c r="D241" i="4"/>
  <c r="D944" i="4"/>
  <c r="D460" i="4"/>
  <c r="D1162" i="4"/>
  <c r="D678" i="4"/>
  <c r="D194" i="4"/>
  <c r="D897" i="4"/>
  <c r="D413" i="4"/>
  <c r="D1138" i="4"/>
  <c r="D654" i="4"/>
  <c r="D170" i="4"/>
  <c r="D895" i="4"/>
  <c r="D411" i="4"/>
  <c r="D1136" i="4"/>
  <c r="D652" i="4"/>
  <c r="D124" i="4"/>
  <c r="D871" i="4"/>
  <c r="D387" i="4"/>
  <c r="D1134" i="4"/>
  <c r="D650" i="4"/>
  <c r="D166" i="4"/>
  <c r="D891" i="4"/>
  <c r="D385" i="4"/>
  <c r="D1132" i="4"/>
  <c r="D648" i="4"/>
  <c r="D164" i="4"/>
  <c r="D889" i="4"/>
  <c r="D405" i="4"/>
  <c r="D1130" i="4"/>
  <c r="D646" i="4"/>
  <c r="D162" i="4"/>
  <c r="D887" i="4"/>
  <c r="D403" i="4"/>
  <c r="D1128" i="4"/>
  <c r="D644" i="4"/>
  <c r="D160" i="4"/>
  <c r="D885" i="4"/>
  <c r="D401" i="4"/>
  <c r="D333" i="4"/>
  <c r="D1190" i="4"/>
  <c r="D415" i="4"/>
  <c r="D884" i="4"/>
  <c r="D1168" i="4"/>
  <c r="D85" i="4"/>
  <c r="D993" i="4"/>
  <c r="D620" i="4"/>
  <c r="D596" i="4"/>
  <c r="D112" i="4"/>
  <c r="D749" i="4"/>
  <c r="D265" i="4"/>
  <c r="D968" i="4"/>
  <c r="D484" i="4"/>
  <c r="D1187" i="4"/>
  <c r="D703" i="4"/>
  <c r="D219" i="4"/>
  <c r="D922" i="4"/>
  <c r="D438" i="4"/>
  <c r="D1140" i="4"/>
  <c r="D656" i="4"/>
  <c r="D172" i="4"/>
  <c r="D875" i="4"/>
  <c r="D391" i="4"/>
  <c r="D1116" i="4"/>
  <c r="D632" i="4"/>
  <c r="D148" i="4"/>
  <c r="D873" i="4"/>
  <c r="D389" i="4"/>
  <c r="D1114" i="4"/>
  <c r="D630" i="4"/>
  <c r="D102" i="4"/>
  <c r="D849" i="4"/>
  <c r="D365" i="4"/>
  <c r="D1112" i="4"/>
  <c r="D628" i="4"/>
  <c r="D144" i="4"/>
  <c r="D869" i="4"/>
  <c r="D363" i="4"/>
  <c r="D1110" i="4"/>
  <c r="D626" i="4"/>
  <c r="D142" i="4"/>
  <c r="D867" i="4"/>
  <c r="D383" i="4"/>
  <c r="D1108" i="4"/>
  <c r="D624" i="4"/>
  <c r="D140" i="4"/>
  <c r="D865" i="4"/>
  <c r="D381" i="4"/>
  <c r="D1106" i="4"/>
  <c r="D622" i="4"/>
  <c r="D138" i="4"/>
  <c r="D863" i="4"/>
  <c r="D379" i="4"/>
  <c r="D532" i="4"/>
  <c r="D664" i="4"/>
  <c r="D927" i="4"/>
  <c r="D772" i="4"/>
  <c r="D224" i="4"/>
  <c r="D1147" i="4"/>
  <c r="D90" i="4"/>
  <c r="D994" i="4"/>
  <c r="D195" i="4"/>
  <c r="D420" i="4"/>
  <c r="D1057" i="4"/>
  <c r="D573" i="4"/>
  <c r="D89" i="4"/>
  <c r="D792" i="4"/>
  <c r="D308" i="4"/>
  <c r="D1011" i="4"/>
  <c r="D527" i="4"/>
  <c r="D43" i="4"/>
  <c r="D746" i="4"/>
  <c r="D262" i="4"/>
  <c r="D964" i="4"/>
  <c r="D480" i="4"/>
  <c r="D1183" i="4"/>
  <c r="D699" i="4"/>
  <c r="D215" i="4"/>
  <c r="D940" i="4"/>
  <c r="D456" i="4"/>
  <c r="D1181" i="4"/>
  <c r="D697" i="4"/>
  <c r="D213" i="4"/>
  <c r="D938" i="4"/>
  <c r="D454" i="4"/>
  <c r="D1157" i="4"/>
  <c r="D673" i="4"/>
  <c r="D189" i="4"/>
  <c r="D936" i="4"/>
  <c r="D452" i="4"/>
  <c r="D1177" i="4"/>
  <c r="D671" i="4"/>
  <c r="D187" i="4"/>
  <c r="D934" i="4"/>
  <c r="D450" i="4"/>
  <c r="D1175" i="4"/>
  <c r="D691" i="4"/>
  <c r="D207" i="4"/>
  <c r="D932" i="4"/>
  <c r="D448" i="4"/>
  <c r="D1173" i="4"/>
  <c r="D689" i="4"/>
  <c r="D205" i="4"/>
  <c r="D930" i="4"/>
  <c r="D446" i="4"/>
  <c r="D1171" i="4"/>
  <c r="D687" i="4"/>
  <c r="D203" i="4"/>
  <c r="D135" i="4"/>
  <c r="D904" i="4"/>
  <c r="D1191" i="4"/>
  <c r="D1170" i="4"/>
  <c r="D838" i="4"/>
  <c r="D992" i="4"/>
  <c r="D245" i="4"/>
  <c r="D1124" i="4"/>
  <c r="D1104" i="4"/>
  <c r="D398" i="4"/>
  <c r="D1035" i="4"/>
  <c r="D551" i="4"/>
  <c r="D67" i="4"/>
  <c r="D770" i="4"/>
  <c r="D286" i="4"/>
  <c r="D989" i="4"/>
  <c r="D505" i="4"/>
  <c r="D21" i="4"/>
  <c r="D724" i="4"/>
  <c r="D240" i="4"/>
  <c r="D942" i="4"/>
  <c r="D458" i="4"/>
  <c r="D1161" i="4"/>
  <c r="D677" i="4"/>
  <c r="D193" i="4"/>
  <c r="D918" i="4"/>
  <c r="D434" i="4"/>
  <c r="D1159" i="4"/>
  <c r="D675" i="4"/>
  <c r="D191" i="4"/>
  <c r="D899" i="4"/>
  <c r="D707" i="4"/>
  <c r="D817" i="4"/>
  <c r="D554" i="4"/>
  <c r="D642" i="4"/>
  <c r="D376" i="4"/>
  <c r="D661" i="4"/>
  <c r="D1012" i="4"/>
  <c r="D242" i="4"/>
  <c r="D593" i="4"/>
  <c r="D900" i="4"/>
  <c r="D174" i="4"/>
  <c r="D524" i="4"/>
  <c r="D831" i="4"/>
  <c r="D105" i="4"/>
  <c r="D478" i="4"/>
  <c r="D807" i="4"/>
  <c r="D81" i="4"/>
  <c r="D476" i="4"/>
  <c r="D827" i="4"/>
  <c r="D145" i="4"/>
  <c r="D562" i="4"/>
  <c r="D1089" i="4"/>
  <c r="D253" i="4"/>
  <c r="D802" i="4"/>
  <c r="D1197" i="4"/>
  <c r="D361" i="4"/>
  <c r="D888" i="4"/>
  <c r="D74" i="4"/>
  <c r="D601" i="4"/>
  <c r="D996" i="4"/>
  <c r="D314" i="4"/>
  <c r="D709" i="4"/>
  <c r="D52" i="4"/>
  <c r="D783" i="4"/>
  <c r="D116" i="4"/>
  <c r="D1082" i="4"/>
  <c r="D289" i="4"/>
  <c r="D377" i="4"/>
  <c r="D723" i="4"/>
  <c r="D965" i="4"/>
  <c r="D354" i="4"/>
  <c r="D639" i="4"/>
  <c r="D946" i="4"/>
  <c r="D220" i="4"/>
  <c r="D571" i="4"/>
  <c r="D878" i="4"/>
  <c r="D152" i="4"/>
  <c r="D502" i="4"/>
  <c r="D809" i="4"/>
  <c r="D83" i="4"/>
  <c r="D412" i="4"/>
  <c r="D785" i="4"/>
  <c r="D1158" i="4"/>
  <c r="D432" i="4"/>
  <c r="D805" i="4"/>
  <c r="D123" i="4"/>
  <c r="D540" i="4"/>
  <c r="D1067" i="4"/>
  <c r="D231" i="4"/>
  <c r="D670" i="4"/>
  <c r="D1153" i="4"/>
  <c r="D339" i="4"/>
  <c r="D866" i="4"/>
  <c r="D579" i="4"/>
  <c r="D974" i="4"/>
  <c r="D182" i="4"/>
  <c r="D665" i="4"/>
  <c r="D101" i="4"/>
  <c r="D92" i="4"/>
  <c r="D970" i="4"/>
  <c r="D466" i="4"/>
  <c r="D855" i="4"/>
  <c r="D201" i="4"/>
  <c r="D332" i="4"/>
  <c r="D617" i="4"/>
  <c r="D924" i="4"/>
  <c r="D198" i="4"/>
  <c r="D549" i="4"/>
  <c r="D856" i="4"/>
  <c r="D130" i="4"/>
  <c r="D436" i="4"/>
  <c r="D787" i="4"/>
  <c r="D1160" i="4"/>
  <c r="D390" i="4"/>
  <c r="D763" i="4"/>
  <c r="D1092" i="4"/>
  <c r="D410" i="4"/>
  <c r="D518" i="4"/>
  <c r="D1045" i="4"/>
  <c r="D209" i="4"/>
  <c r="D604" i="4"/>
  <c r="D1131" i="4"/>
  <c r="D317" i="4"/>
  <c r="D844" i="4"/>
  <c r="D30" i="4"/>
  <c r="D557" i="4"/>
  <c r="D952" i="4"/>
  <c r="D643" i="4"/>
  <c r="D906" i="4"/>
  <c r="D745" i="4"/>
  <c r="D1015" i="4"/>
  <c r="D971" i="4"/>
  <c r="D19" i="4"/>
  <c r="D310" i="4"/>
  <c r="D595" i="4"/>
  <c r="D902" i="4"/>
  <c r="D176" i="4"/>
  <c r="D483" i="4"/>
  <c r="D834" i="4"/>
  <c r="D1184" i="4"/>
  <c r="D414" i="4"/>
  <c r="D765" i="4"/>
  <c r="D1094" i="4"/>
  <c r="D368" i="4"/>
  <c r="D741" i="4"/>
  <c r="D1070" i="4"/>
  <c r="D388" i="4"/>
  <c r="D761" i="4"/>
  <c r="D79" i="4"/>
  <c r="D496" i="4"/>
  <c r="D913" i="4"/>
  <c r="D165" i="4"/>
  <c r="D582" i="4"/>
  <c r="D1109" i="4"/>
  <c r="D295" i="4"/>
  <c r="D822" i="4"/>
  <c r="D8" i="4"/>
  <c r="D425" i="4"/>
  <c r="D908" i="4"/>
  <c r="D94" i="4"/>
  <c r="D621" i="4"/>
  <c r="D1016" i="4"/>
  <c r="D1036" i="4"/>
  <c r="D1125" i="4"/>
  <c r="D288" i="4"/>
  <c r="D529" i="4"/>
  <c r="D880" i="4"/>
  <c r="D44" i="4"/>
  <c r="D461" i="4"/>
  <c r="D812" i="4"/>
  <c r="D1118" i="4"/>
  <c r="D392" i="4"/>
  <c r="D743" i="4"/>
  <c r="D1072" i="4"/>
  <c r="D346" i="4"/>
  <c r="D719" i="4"/>
  <c r="D1048" i="4"/>
  <c r="D366" i="4"/>
  <c r="D739" i="4"/>
  <c r="D57" i="4"/>
  <c r="D474" i="4"/>
  <c r="D847" i="4"/>
  <c r="D143" i="4"/>
  <c r="D560" i="4"/>
  <c r="D1087" i="4"/>
  <c r="D800" i="4"/>
  <c r="D1195" i="4"/>
  <c r="D359" i="4"/>
  <c r="D886" i="4"/>
  <c r="D72" i="4"/>
  <c r="D599" i="4"/>
  <c r="D1096" i="4"/>
  <c r="D538" i="4"/>
  <c r="D251" i="4"/>
  <c r="D1151" i="4"/>
  <c r="D337" i="4"/>
  <c r="D864" i="4"/>
  <c r="D50" i="4"/>
  <c r="D577" i="4"/>
  <c r="D421" i="4"/>
  <c r="D883" i="4"/>
  <c r="D569" i="4"/>
  <c r="D811" i="4"/>
  <c r="D24" i="4"/>
  <c r="D485" i="4"/>
  <c r="D836" i="4"/>
  <c r="D1143" i="4"/>
  <c r="D417" i="4"/>
  <c r="D768" i="4"/>
  <c r="D1074" i="4"/>
  <c r="D348" i="4"/>
  <c r="D655" i="4"/>
  <c r="D1028" i="4"/>
  <c r="D192" i="4"/>
  <c r="D631" i="4"/>
  <c r="D1004" i="4"/>
  <c r="D322" i="4"/>
  <c r="D695" i="4"/>
  <c r="D1090" i="4"/>
  <c r="D408" i="4"/>
  <c r="D781" i="4"/>
  <c r="D99" i="4"/>
  <c r="D516" i="4"/>
  <c r="D1043" i="4"/>
  <c r="D229" i="4"/>
  <c r="D602" i="4"/>
  <c r="D1129" i="4"/>
  <c r="D315" i="4"/>
  <c r="D842" i="4"/>
  <c r="D28" i="4"/>
  <c r="D555" i="4"/>
  <c r="D685" i="4"/>
  <c r="D767" i="4"/>
  <c r="D730" i="4"/>
  <c r="D729" i="4"/>
  <c r="D619" i="4"/>
  <c r="D1189" i="4"/>
  <c r="D463" i="4"/>
  <c r="D814" i="4"/>
  <c r="D1121" i="4"/>
  <c r="D395" i="4"/>
  <c r="D702" i="4"/>
  <c r="D1052" i="4"/>
  <c r="D216" i="4"/>
  <c r="D633" i="4"/>
  <c r="D1006" i="4"/>
  <c r="D126" i="4"/>
  <c r="D609" i="4"/>
  <c r="D982" i="4"/>
  <c r="D146" i="4"/>
  <c r="D651" i="4"/>
  <c r="D1068" i="4"/>
  <c r="D386" i="4"/>
  <c r="D759" i="4"/>
  <c r="D77" i="4"/>
  <c r="D494" i="4"/>
  <c r="D911" i="4"/>
  <c r="D185" i="4"/>
  <c r="D580" i="4"/>
  <c r="D1107" i="4"/>
  <c r="D293" i="4"/>
  <c r="D820" i="4"/>
  <c r="D6" i="4"/>
  <c r="D423" i="4"/>
  <c r="D68" i="4"/>
  <c r="D1097" i="4"/>
  <c r="D273" i="4"/>
  <c r="D1103" i="4"/>
  <c r="D355" i="4"/>
  <c r="D47" i="4"/>
  <c r="D510" i="4"/>
  <c r="D400" i="4"/>
  <c r="D950" i="4"/>
  <c r="D156" i="4"/>
  <c r="D507" i="4"/>
  <c r="D858" i="4"/>
  <c r="D1165" i="4"/>
  <c r="D439" i="4"/>
  <c r="D790" i="4"/>
  <c r="D370" i="4"/>
  <c r="D721" i="4"/>
  <c r="D1050" i="4"/>
  <c r="D324" i="4"/>
  <c r="D653" i="4"/>
  <c r="D1026" i="4"/>
  <c r="D344" i="4"/>
  <c r="D717" i="4"/>
  <c r="D1156" i="4"/>
  <c r="D430" i="4"/>
  <c r="D803" i="4"/>
  <c r="D121" i="4"/>
  <c r="D1065" i="4"/>
  <c r="D668" i="4"/>
  <c r="D69" i="4"/>
  <c r="D1031" i="4"/>
  <c r="D708" i="4"/>
  <c r="D860" i="4"/>
  <c r="D393" i="4"/>
  <c r="D1167" i="4"/>
  <c r="D441" i="4"/>
  <c r="D748" i="4"/>
  <c r="D1099" i="4"/>
  <c r="D263" i="4"/>
  <c r="D680" i="4"/>
  <c r="D1030" i="4"/>
  <c r="D150" i="4"/>
  <c r="D611" i="4"/>
  <c r="D984" i="4"/>
  <c r="D104" i="4"/>
  <c r="D587" i="4"/>
  <c r="D960" i="4"/>
  <c r="D80" i="4"/>
  <c r="D629" i="4"/>
  <c r="D1046" i="4"/>
  <c r="D364" i="4"/>
  <c r="D737" i="4"/>
  <c r="D55" i="4"/>
  <c r="D472" i="4"/>
  <c r="D845" i="4"/>
  <c r="D163" i="4"/>
  <c r="D558" i="4"/>
  <c r="D1085" i="4"/>
  <c r="D271" i="4"/>
  <c r="D798" i="4"/>
  <c r="D1193" i="4"/>
  <c r="D357" i="4"/>
  <c r="D679" i="4"/>
  <c r="D151" i="4"/>
  <c r="D525" i="4"/>
  <c r="D751" i="4"/>
  <c r="D796" i="4"/>
  <c r="D1123" i="4"/>
  <c r="D243" i="4"/>
  <c r="D704" i="4"/>
  <c r="D1055" i="4"/>
  <c r="D175" i="4"/>
  <c r="D636" i="4"/>
  <c r="D986" i="4"/>
  <c r="D106" i="4"/>
  <c r="D567" i="4"/>
  <c r="D896" i="4"/>
  <c r="D60" i="4"/>
  <c r="D433" i="4"/>
  <c r="D894" i="4"/>
  <c r="D36" i="4"/>
  <c r="D585" i="4"/>
  <c r="D1002" i="4"/>
  <c r="D320" i="4"/>
  <c r="D693" i="4"/>
  <c r="D1088" i="4"/>
  <c r="D406" i="4"/>
  <c r="D801" i="4"/>
  <c r="D119" i="4"/>
  <c r="D514" i="4"/>
  <c r="D1041" i="4"/>
  <c r="D227" i="4"/>
  <c r="D600" i="4"/>
  <c r="D1127" i="4"/>
  <c r="D313" i="4"/>
  <c r="D547" i="4"/>
  <c r="D773" i="4"/>
  <c r="D129" i="4"/>
  <c r="D1119" i="4"/>
  <c r="D613" i="4"/>
  <c r="D1101" i="4"/>
  <c r="D221" i="4"/>
  <c r="D682" i="4"/>
  <c r="D1033" i="4"/>
  <c r="D153" i="4"/>
  <c r="D614" i="4"/>
  <c r="D920" i="4"/>
  <c r="D84" i="4"/>
  <c r="D435" i="4"/>
  <c r="D874" i="4"/>
  <c r="D38" i="4"/>
  <c r="D367" i="4"/>
  <c r="D872" i="4"/>
  <c r="D14" i="4"/>
  <c r="D563" i="4"/>
  <c r="D980" i="4"/>
  <c r="D188" i="4"/>
  <c r="D649" i="4"/>
  <c r="D1066" i="4"/>
  <c r="D384" i="4"/>
  <c r="D779" i="4"/>
  <c r="D97" i="4"/>
  <c r="D492" i="4"/>
  <c r="D909" i="4"/>
  <c r="D183" i="4"/>
  <c r="D578" i="4"/>
  <c r="D1105" i="4"/>
  <c r="D291" i="4"/>
  <c r="D575" i="4"/>
  <c r="D1185" i="4"/>
  <c r="D48" i="4"/>
  <c r="D113" i="4"/>
  <c r="D378" i="4"/>
  <c r="D1079" i="4"/>
  <c r="D199" i="4"/>
  <c r="D660" i="4"/>
  <c r="D967" i="4"/>
  <c r="D131" i="4"/>
  <c r="D482" i="4"/>
  <c r="D898" i="4"/>
  <c r="D62" i="4"/>
  <c r="D369" i="4"/>
  <c r="D852" i="4"/>
  <c r="D16" i="4"/>
  <c r="D345" i="4"/>
  <c r="D850" i="4"/>
  <c r="D278" i="4"/>
  <c r="D70" i="4"/>
  <c r="D1009" i="4"/>
  <c r="D481" i="4"/>
  <c r="D444" i="4"/>
  <c r="D752" i="4"/>
  <c r="D552" i="4"/>
  <c r="D947" i="4"/>
  <c r="D111" i="4"/>
  <c r="D418" i="4"/>
  <c r="D879" i="4"/>
  <c r="D1192" i="4"/>
  <c r="D46" i="4"/>
  <c r="D1145" i="4"/>
  <c r="D396" i="4"/>
  <c r="D1098" i="4"/>
  <c r="D128" i="4"/>
  <c r="D808" i="4"/>
  <c r="D257" i="4"/>
  <c r="D1069" i="4"/>
  <c r="D804" i="4"/>
  <c r="D341" i="4"/>
  <c r="D76" i="4"/>
  <c r="D998" i="4"/>
  <c r="D711" i="4"/>
  <c r="D402" i="4"/>
  <c r="D115" i="4"/>
  <c r="D584" i="4"/>
  <c r="D890" i="4"/>
  <c r="D731" i="4"/>
  <c r="D948" i="4"/>
  <c r="D217" i="4"/>
  <c r="D1013" i="4"/>
  <c r="D374" i="4"/>
  <c r="D966" i="4"/>
  <c r="D40" i="4"/>
  <c r="D676" i="4"/>
  <c r="D235" i="4"/>
  <c r="D1047" i="4"/>
  <c r="D672" i="4"/>
  <c r="D319" i="4"/>
  <c r="D54" i="4"/>
  <c r="D976" i="4"/>
  <c r="D667" i="4"/>
  <c r="D380" i="4"/>
  <c r="D93" i="4"/>
  <c r="D399" i="4"/>
  <c r="D336" i="4"/>
  <c r="D283" i="4"/>
  <c r="D268" i="4"/>
  <c r="D793" i="4"/>
  <c r="D1077" i="4"/>
  <c r="D372" i="4"/>
  <c r="D1095" i="4"/>
  <c r="D544" i="4"/>
  <c r="D103" i="4"/>
  <c r="D541" i="4"/>
  <c r="D1044" i="4"/>
  <c r="D757" i="4"/>
  <c r="D470" i="4"/>
  <c r="D161" i="4"/>
  <c r="D1083" i="4"/>
  <c r="D78" i="4"/>
  <c r="D404" i="4"/>
  <c r="D1039" i="4"/>
  <c r="D347" i="4"/>
  <c r="D1080" i="4"/>
  <c r="D311" i="4"/>
  <c r="D239" i="4"/>
  <c r="D991" i="4"/>
  <c r="D352" i="4"/>
  <c r="D658" i="4"/>
  <c r="D18" i="4"/>
  <c r="D610" i="4"/>
  <c r="D169" i="4"/>
  <c r="D1025" i="4"/>
  <c r="D606" i="4"/>
  <c r="D297" i="4"/>
  <c r="D32" i="4"/>
  <c r="D954" i="4"/>
  <c r="D645" i="4"/>
  <c r="D358" i="4"/>
  <c r="D71" i="4"/>
  <c r="D969" i="4"/>
  <c r="D122" i="4"/>
  <c r="D1060" i="4"/>
  <c r="D1075" i="4"/>
  <c r="D261" i="4"/>
  <c r="D330" i="4"/>
  <c r="D416" i="4"/>
  <c r="D1139" i="4"/>
  <c r="D588" i="4"/>
  <c r="D147" i="4"/>
  <c r="D893" i="4"/>
  <c r="D275" i="4"/>
  <c r="D10" i="4"/>
  <c r="D910" i="4"/>
  <c r="D623" i="4"/>
  <c r="D553" i="4"/>
  <c r="D972" i="4"/>
  <c r="D925" i="4"/>
  <c r="D264" i="4"/>
  <c r="D394" i="4"/>
  <c r="D1117" i="4"/>
  <c r="D566" i="4"/>
  <c r="D125" i="4"/>
  <c r="D607" i="4"/>
  <c r="D342" i="4"/>
  <c r="D1154" i="4"/>
  <c r="D823" i="4"/>
  <c r="D536" i="4"/>
  <c r="D249" i="4"/>
  <c r="D1149" i="4"/>
  <c r="D316" i="4"/>
  <c r="D928" i="4"/>
  <c r="D437" i="4"/>
  <c r="D727" i="4"/>
  <c r="D945" i="4"/>
  <c r="D350" i="4"/>
  <c r="D1073" i="4"/>
  <c r="D522" i="4"/>
  <c r="D916" i="4"/>
  <c r="D409" i="4"/>
  <c r="D100" i="4"/>
  <c r="D1022" i="4"/>
  <c r="D735" i="4"/>
  <c r="D426" i="4"/>
  <c r="D139" i="4"/>
  <c r="D1061" i="4"/>
  <c r="D686" i="4"/>
  <c r="D597" i="4"/>
  <c r="D705" i="4"/>
  <c r="D923" i="4"/>
  <c r="D328" i="4"/>
  <c r="D1051" i="4"/>
  <c r="D500" i="4"/>
  <c r="D828" i="4"/>
  <c r="D343" i="4"/>
  <c r="D1000" i="4"/>
  <c r="D713" i="4"/>
  <c r="D117" i="4"/>
  <c r="D136" i="4"/>
  <c r="D882" i="4"/>
  <c r="D683" i="4"/>
  <c r="D901" i="4"/>
  <c r="D306" i="4"/>
  <c r="D919" i="4"/>
  <c r="D82" i="4"/>
  <c r="D806" i="4"/>
  <c r="D321" i="4"/>
  <c r="D56" i="4"/>
  <c r="D978" i="4"/>
  <c r="D669" i="4"/>
  <c r="D382" i="4"/>
  <c r="D95" i="4"/>
  <c r="D907" i="4"/>
  <c r="D797" i="4"/>
  <c r="D157" i="4"/>
  <c r="D25" i="4"/>
  <c r="D309" i="4"/>
  <c r="D747" i="4"/>
  <c r="D284" i="4"/>
  <c r="D853" i="4"/>
  <c r="D1203" i="4"/>
  <c r="D674" i="4"/>
  <c r="D299" i="4"/>
  <c r="D34" i="4"/>
  <c r="D956" i="4"/>
  <c r="D647" i="4"/>
  <c r="D360" i="4"/>
  <c r="D73" i="4"/>
  <c r="D841" i="4"/>
  <c r="D179" i="4"/>
  <c r="D158" i="4"/>
  <c r="D177" i="4"/>
  <c r="D681" i="4"/>
  <c r="D218" i="4"/>
  <c r="D589" i="4"/>
  <c r="D1137" i="4"/>
  <c r="D608" i="4"/>
  <c r="D277" i="4"/>
  <c r="D12" i="4"/>
  <c r="D912" i="4"/>
  <c r="D625" i="4"/>
  <c r="D338" i="4"/>
  <c r="D1150" i="4"/>
  <c r="D819" i="4"/>
  <c r="D794" i="4"/>
  <c r="D327" i="4"/>
  <c r="D155" i="4"/>
  <c r="D659" i="4"/>
  <c r="D196" i="4"/>
  <c r="D1115" i="4"/>
  <c r="D586" i="4"/>
  <c r="D255" i="4"/>
  <c r="D1199" i="4"/>
  <c r="D603" i="4"/>
  <c r="D1084" i="4"/>
  <c r="D1038" i="4"/>
  <c r="D487" i="4"/>
  <c r="D133" i="4"/>
  <c r="D637" i="4"/>
  <c r="D1008" i="4"/>
  <c r="D325" i="4"/>
  <c r="D1093" i="4"/>
  <c r="D564" i="4"/>
  <c r="D233" i="4"/>
  <c r="D1155" i="4"/>
  <c r="D868" i="4"/>
  <c r="D581" i="4"/>
  <c r="D184" i="4"/>
  <c r="D1062" i="4"/>
  <c r="D775" i="4"/>
  <c r="D949" i="4"/>
  <c r="D45" i="4"/>
  <c r="D615" i="4"/>
  <c r="D876" i="4"/>
  <c r="D303" i="4"/>
  <c r="D1071" i="4"/>
  <c r="D542" i="4"/>
  <c r="D211" i="4"/>
  <c r="D1133" i="4"/>
  <c r="D846" i="4"/>
  <c r="D559" i="4"/>
  <c r="D118" i="4"/>
  <c r="D1040" i="4"/>
  <c r="D753" i="4"/>
  <c r="D173" i="4"/>
  <c r="D180" i="4"/>
  <c r="D23" i="4"/>
  <c r="D197" i="4"/>
  <c r="D854" i="4"/>
  <c r="D281" i="4"/>
  <c r="D1049" i="4"/>
  <c r="D520" i="4"/>
  <c r="D167" i="4"/>
  <c r="D1111" i="4"/>
  <c r="D824" i="4"/>
  <c r="D427" i="4"/>
  <c r="D96" i="4"/>
  <c r="D1018" i="4"/>
  <c r="D41" i="4"/>
  <c r="D334" i="4"/>
  <c r="D202" i="4"/>
  <c r="D574" i="4"/>
  <c r="D1166" i="4"/>
  <c r="D87" i="4"/>
  <c r="D700" i="4"/>
  <c r="D237" i="4"/>
  <c r="D851" i="4"/>
  <c r="D58" i="4"/>
  <c r="D958" i="4"/>
  <c r="D627" i="4"/>
  <c r="D362" i="4"/>
  <c r="D75" i="4"/>
  <c r="D843" i="4"/>
  <c r="D556" i="4"/>
  <c r="D269" i="4"/>
  <c r="D576" i="4"/>
  <c r="D531" i="4"/>
  <c r="D530" i="4"/>
  <c r="D1144" i="4"/>
  <c r="D65" i="4"/>
  <c r="D634" i="4"/>
  <c r="D171" i="4"/>
  <c r="D829" i="4"/>
  <c r="D1201" i="4"/>
  <c r="D914" i="4"/>
  <c r="D605" i="4"/>
  <c r="D340" i="4"/>
  <c r="D1152" i="4"/>
  <c r="D821" i="4"/>
  <c r="D534" i="4"/>
  <c r="D247" i="4"/>
  <c r="D840" i="4"/>
  <c r="D1081" i="4"/>
  <c r="D508" i="4"/>
  <c r="D726" i="4"/>
  <c r="D1186" i="4"/>
  <c r="D612" i="4"/>
  <c r="D149" i="4"/>
  <c r="D565" i="4"/>
  <c r="D1179" i="4"/>
  <c r="D892" i="4"/>
  <c r="D583" i="4"/>
  <c r="D318" i="4"/>
  <c r="D1086" i="4"/>
  <c r="D799" i="4"/>
  <c r="D512" i="4"/>
  <c r="D225" i="4"/>
  <c r="D1058" i="4"/>
  <c r="D833" i="4"/>
  <c r="D486" i="4"/>
  <c r="D528" i="4"/>
  <c r="D1164" i="4"/>
  <c r="D590" i="4"/>
  <c r="D127" i="4"/>
  <c r="D323" i="4"/>
  <c r="D1135" i="4"/>
  <c r="D870" i="4"/>
  <c r="D561" i="4"/>
  <c r="D186" i="4"/>
  <c r="D1064" i="4"/>
  <c r="D777" i="4"/>
  <c r="D490" i="4"/>
  <c r="D181" i="4"/>
  <c r="D663" i="4"/>
  <c r="D657" i="4"/>
  <c r="D464" i="4"/>
  <c r="D462" i="4"/>
  <c r="D1142" i="4"/>
  <c r="D568" i="4"/>
  <c r="D962" i="4"/>
  <c r="D301" i="4"/>
  <c r="D1113" i="4"/>
  <c r="D848" i="4"/>
  <c r="D539" i="4"/>
  <c r="D120" i="4"/>
  <c r="D1042" i="4"/>
  <c r="D755" i="4"/>
  <c r="D468" i="4"/>
  <c r="D159" i="4"/>
  <c r="D832" i="4"/>
  <c r="D546" i="4"/>
  <c r="D442" i="4"/>
  <c r="D259" i="4"/>
  <c r="D830" i="4"/>
  <c r="D789" i="4"/>
  <c r="D917" i="4"/>
  <c r="D279" i="4"/>
  <c r="D498" i="4"/>
  <c r="D826" i="4"/>
  <c r="D715" i="4"/>
  <c r="D407" i="4"/>
  <c r="D356" i="4"/>
  <c r="D98" i="4"/>
  <c r="D223" i="4"/>
  <c r="D1020" i="4"/>
  <c r="D428" i="4"/>
  <c r="D1063" i="4"/>
  <c r="D733" i="4"/>
  <c r="D1091" i="4"/>
  <c r="D1024" i="4"/>
  <c r="D640" i="4"/>
  <c r="D141" i="4"/>
  <c r="D1188" i="4"/>
  <c r="D666" i="4"/>
  <c r="D440" i="4"/>
  <c r="D424" i="4"/>
  <c r="D109" i="4"/>
  <c r="D335" i="4"/>
  <c r="D1120" i="4"/>
  <c r="D137" i="4"/>
  <c r="AK5" i="4" l="1" a="1"/>
  <c r="E5" i="4" a="1"/>
  <c r="AK5" i="4" l="1"/>
  <c r="AK26" i="4"/>
  <c r="AK54" i="4"/>
  <c r="AK79" i="4"/>
  <c r="AK104" i="4"/>
  <c r="AK129" i="4"/>
  <c r="AK154" i="4"/>
  <c r="AK179" i="4"/>
  <c r="AK207" i="4"/>
  <c r="AK232" i="4"/>
  <c r="AK257" i="4"/>
  <c r="AK282" i="4"/>
  <c r="AK307" i="4"/>
  <c r="AK332" i="4"/>
  <c r="AK360" i="4"/>
  <c r="AK385" i="4"/>
  <c r="AK410" i="4"/>
  <c r="AK435" i="4"/>
  <c r="AK460" i="4"/>
  <c r="AK485" i="4"/>
  <c r="AK510" i="4"/>
  <c r="AK538" i="4"/>
  <c r="AK562" i="4"/>
  <c r="AK587" i="4"/>
  <c r="AK612" i="4"/>
  <c r="AK637" i="4"/>
  <c r="AK662" i="4"/>
  <c r="AK690" i="4"/>
  <c r="AK714" i="4"/>
  <c r="AK738" i="4"/>
  <c r="AK762" i="4"/>
  <c r="AK786" i="4"/>
  <c r="AK810" i="4"/>
  <c r="AK834" i="4"/>
  <c r="AK858" i="4"/>
  <c r="AK882" i="4"/>
  <c r="AK906" i="4"/>
  <c r="AK932" i="4"/>
  <c r="AK956" i="4"/>
  <c r="AK980" i="4"/>
  <c r="AK1004" i="4"/>
  <c r="AK1028" i="4"/>
  <c r="AK1052" i="4"/>
  <c r="AK1076" i="4"/>
  <c r="AK1100" i="4"/>
  <c r="AK1124" i="4"/>
  <c r="AK1148" i="4"/>
  <c r="AK1174" i="4"/>
  <c r="AK1198" i="4"/>
  <c r="AK30" i="4"/>
  <c r="AK56" i="4"/>
  <c r="AK82" i="4"/>
  <c r="AK108" i="4"/>
  <c r="AK31" i="4"/>
  <c r="AK57" i="4"/>
  <c r="AK83" i="4"/>
  <c r="AK33" i="4"/>
  <c r="AK61" i="4"/>
  <c r="AK89" i="4"/>
  <c r="AK119" i="4"/>
  <c r="AK145" i="4"/>
  <c r="AK171" i="4"/>
  <c r="AK197" i="4"/>
  <c r="AK223" i="4"/>
  <c r="AK252" i="4"/>
  <c r="AK278" i="4"/>
  <c r="AK304" i="4"/>
  <c r="AK330" i="4"/>
  <c r="AK356" i="4"/>
  <c r="AK386" i="4"/>
  <c r="AK412" i="4"/>
  <c r="AK438" i="4"/>
  <c r="AK464" i="4"/>
  <c r="AK493" i="4"/>
  <c r="AK519" i="4"/>
  <c r="AK545" i="4"/>
  <c r="AK570" i="4"/>
  <c r="AK596" i="4"/>
  <c r="AK625" i="4"/>
  <c r="AK651" i="4"/>
  <c r="AK677" i="4"/>
  <c r="AK703" i="4"/>
  <c r="AK728" i="4"/>
  <c r="AK755" i="4"/>
  <c r="AK780" i="4"/>
  <c r="AK805" i="4"/>
  <c r="AK830" i="4"/>
  <c r="AK855" i="4"/>
  <c r="AK880" i="4"/>
  <c r="AK905" i="4"/>
  <c r="AK933" i="4"/>
  <c r="AK958" i="4"/>
  <c r="AK983" i="4"/>
  <c r="AK1008" i="4"/>
  <c r="AK1033" i="4"/>
  <c r="AK1058" i="4"/>
  <c r="AK1085" i="4"/>
  <c r="AK1110" i="4"/>
  <c r="AK1135" i="4"/>
  <c r="AK1160" i="4"/>
  <c r="AK1185" i="4"/>
  <c r="AK34" i="4"/>
  <c r="AK62" i="4"/>
  <c r="AK90" i="4"/>
  <c r="AK120" i="4"/>
  <c r="AK146" i="4"/>
  <c r="AK172" i="4"/>
  <c r="AK198" i="4"/>
  <c r="AK224" i="4"/>
  <c r="AK253" i="4"/>
  <c r="AK279" i="4"/>
  <c r="AK305" i="4"/>
  <c r="AK331" i="4"/>
  <c r="AK361" i="4"/>
  <c r="AK387" i="4"/>
  <c r="AK413" i="4"/>
  <c r="AK439" i="4"/>
  <c r="AK465" i="4"/>
  <c r="AK494" i="4"/>
  <c r="AK520" i="4"/>
  <c r="AK546" i="4"/>
  <c r="AK571" i="4"/>
  <c r="AK597" i="4"/>
  <c r="AK626" i="4"/>
  <c r="AK652" i="4"/>
  <c r="AK678" i="4"/>
  <c r="AK704" i="4"/>
  <c r="AK729" i="4"/>
  <c r="AK756" i="4"/>
  <c r="AK781" i="4"/>
  <c r="AK806" i="4"/>
  <c r="AK831" i="4"/>
  <c r="AK856" i="4"/>
  <c r="AK881" i="4"/>
  <c r="AK909" i="4"/>
  <c r="AK934" i="4"/>
  <c r="AK959" i="4"/>
  <c r="AK984" i="4"/>
  <c r="AK1009" i="4"/>
  <c r="AK1034" i="4"/>
  <c r="AK1059" i="4"/>
  <c r="AK1086" i="4"/>
  <c r="AK1111" i="4"/>
  <c r="AK1136" i="4"/>
  <c r="AK1161" i="4"/>
  <c r="AK1186" i="4"/>
  <c r="AK9" i="4"/>
  <c r="AK37" i="4"/>
  <c r="AK65" i="4"/>
  <c r="AK96" i="4"/>
  <c r="AK123" i="4"/>
  <c r="AK149" i="4"/>
  <c r="AK175" i="4"/>
  <c r="AK201" i="4"/>
  <c r="AK230" i="4"/>
  <c r="AK256" i="4"/>
  <c r="AK283" i="4"/>
  <c r="AK309" i="4"/>
  <c r="AK338" i="4"/>
  <c r="AK364" i="4"/>
  <c r="AK390" i="4"/>
  <c r="AK416" i="4"/>
  <c r="AK442" i="4"/>
  <c r="AK471" i="4"/>
  <c r="AK497" i="4"/>
  <c r="AK523" i="4"/>
  <c r="AK549" i="4"/>
  <c r="AK574" i="4"/>
  <c r="AK603" i="4"/>
  <c r="AK629" i="4"/>
  <c r="AK655" i="4"/>
  <c r="AK681" i="4"/>
  <c r="AK707" i="4"/>
  <c r="AK734" i="4"/>
  <c r="AK759" i="4"/>
  <c r="AK784" i="4"/>
  <c r="AK809" i="4"/>
  <c r="AK835" i="4"/>
  <c r="AK860" i="4"/>
  <c r="AK887" i="4"/>
  <c r="AK912" i="4"/>
  <c r="AK937" i="4"/>
  <c r="AK962" i="4"/>
  <c r="AK987" i="4"/>
  <c r="AK1012" i="4"/>
  <c r="AK1037" i="4"/>
  <c r="AK1064" i="4"/>
  <c r="AK1089" i="4"/>
  <c r="AK1114" i="4"/>
  <c r="AK1139" i="4"/>
  <c r="AK1164" i="4"/>
  <c r="AK1189" i="4"/>
  <c r="AK21" i="4"/>
  <c r="AK58" i="4"/>
  <c r="AK91" i="4"/>
  <c r="AK125" i="4"/>
  <c r="AK155" i="4"/>
  <c r="AK187" i="4"/>
  <c r="AK216" i="4"/>
  <c r="AK245" i="4"/>
  <c r="AK277" i="4"/>
  <c r="AK310" i="4"/>
  <c r="AK342" i="4"/>
  <c r="AK32" i="4"/>
  <c r="AK67" i="4"/>
  <c r="AK102" i="4"/>
  <c r="AK134" i="4"/>
  <c r="AK167" i="4"/>
  <c r="AK199" i="4"/>
  <c r="AK234" i="4"/>
  <c r="AK264" i="4"/>
  <c r="AK297" i="4"/>
  <c r="AK327" i="4"/>
  <c r="AK363" i="4"/>
  <c r="AK393" i="4"/>
  <c r="AK422" i="4"/>
  <c r="AK454" i="4"/>
  <c r="AK483" i="4"/>
  <c r="AK516" i="4"/>
  <c r="AK547" i="4"/>
  <c r="AK576" i="4"/>
  <c r="AK608" i="4"/>
  <c r="AK638" i="4"/>
  <c r="AK670" i="4"/>
  <c r="AK699" i="4"/>
  <c r="AK727" i="4"/>
  <c r="AK760" i="4"/>
  <c r="AK789" i="4"/>
  <c r="AK817" i="4"/>
  <c r="AK847" i="4"/>
  <c r="AK875" i="4"/>
  <c r="AK903" i="4"/>
  <c r="AK936" i="4"/>
  <c r="AK965" i="4"/>
  <c r="AK993" i="4"/>
  <c r="AK1023" i="4"/>
  <c r="AK1051" i="4"/>
  <c r="AK1080" i="4"/>
  <c r="AK1112" i="4"/>
  <c r="AK1141" i="4"/>
  <c r="AK1169" i="4"/>
  <c r="AK1200" i="4"/>
  <c r="AK35" i="4"/>
  <c r="AK68" i="4"/>
  <c r="AK103" i="4"/>
  <c r="AK135" i="4"/>
  <c r="AK168" i="4"/>
  <c r="AK200" i="4"/>
  <c r="AK235" i="4"/>
  <c r="AK265" i="4"/>
  <c r="AK298" i="4"/>
  <c r="AK328" i="4"/>
  <c r="AK365" i="4"/>
  <c r="AK394" i="4"/>
  <c r="AK426" i="4"/>
  <c r="AK455" i="4"/>
  <c r="AK484" i="4"/>
  <c r="AK517" i="4"/>
  <c r="AK548" i="4"/>
  <c r="AK609" i="4"/>
  <c r="AK639" i="4"/>
  <c r="AK671" i="4"/>
  <c r="AK700" i="4"/>
  <c r="AK730" i="4"/>
  <c r="AK761" i="4"/>
  <c r="AK790" i="4"/>
  <c r="AK818" i="4"/>
  <c r="AK848" i="4"/>
  <c r="AK876" i="4"/>
  <c r="AK904" i="4"/>
  <c r="AK938" i="4"/>
  <c r="AK966" i="4"/>
  <c r="AK994" i="4"/>
  <c r="AK1024" i="4"/>
  <c r="AK1053" i="4"/>
  <c r="AK1081" i="4"/>
  <c r="AK1113" i="4"/>
  <c r="AK1142" i="4"/>
  <c r="AK1170" i="4"/>
  <c r="AK1201" i="4"/>
  <c r="AK36" i="4"/>
  <c r="AK69" i="4"/>
  <c r="AK105" i="4"/>
  <c r="AK136" i="4"/>
  <c r="AK169" i="4"/>
  <c r="AK202" i="4"/>
  <c r="AK236" i="4"/>
  <c r="AK266" i="4"/>
  <c r="AK299" i="4"/>
  <c r="AK329" i="4"/>
  <c r="AK427" i="4"/>
  <c r="AK456" i="4"/>
  <c r="AK486" i="4"/>
  <c r="AK518" i="4"/>
  <c r="AK550" i="4"/>
  <c r="AK581" i="4"/>
  <c r="AK610" i="4"/>
  <c r="AK640" i="4"/>
  <c r="AK672" i="4"/>
  <c r="AK701" i="4"/>
  <c r="AK733" i="4"/>
  <c r="AK763" i="4"/>
  <c r="AK791" i="4"/>
  <c r="AK821" i="4"/>
  <c r="AK849" i="4"/>
  <c r="AK910" i="4"/>
  <c r="AK939" i="4"/>
  <c r="AK967" i="4"/>
  <c r="AK997" i="4"/>
  <c r="AK1054" i="4"/>
  <c r="AK1082" i="4"/>
  <c r="AK1143" i="4"/>
  <c r="AK1173" i="4"/>
  <c r="AK1202" i="4"/>
  <c r="AK911" i="4"/>
  <c r="AK968" i="4"/>
  <c r="AK998" i="4"/>
  <c r="AK1026" i="4"/>
  <c r="AK1087" i="4"/>
  <c r="AK1144" i="4"/>
  <c r="AK1203" i="4"/>
  <c r="AK580" i="4"/>
  <c r="AK366" i="4"/>
  <c r="AK877" i="4"/>
  <c r="AK1115" i="4"/>
  <c r="AK1116" i="4"/>
  <c r="AK1175" i="4"/>
  <c r="AK395" i="4"/>
  <c r="AK38" i="4"/>
  <c r="AK70" i="4"/>
  <c r="AK106" i="4"/>
  <c r="AK140" i="4"/>
  <c r="AK170" i="4"/>
  <c r="AK206" i="4"/>
  <c r="AK237" i="4"/>
  <c r="AK267" i="4"/>
  <c r="AK300" i="4"/>
  <c r="AK333" i="4"/>
  <c r="AK367" i="4"/>
  <c r="AK396" i="4"/>
  <c r="AK428" i="4"/>
  <c r="AK457" i="4"/>
  <c r="AK487" i="4"/>
  <c r="AK521" i="4"/>
  <c r="AK551" i="4"/>
  <c r="AK582" i="4"/>
  <c r="AK611" i="4"/>
  <c r="AK641" i="4"/>
  <c r="AK673" i="4"/>
  <c r="AK702" i="4"/>
  <c r="AK735" i="4"/>
  <c r="AK764" i="4"/>
  <c r="AK792" i="4"/>
  <c r="AK822" i="4"/>
  <c r="AK850" i="4"/>
  <c r="AK878" i="4"/>
  <c r="AK940" i="4"/>
  <c r="AK1055" i="4"/>
  <c r="AK39" i="4"/>
  <c r="AK74" i="4"/>
  <c r="AK8" i="4"/>
  <c r="AK41" i="4"/>
  <c r="AK76" i="4"/>
  <c r="AK110" i="4"/>
  <c r="AK143" i="4"/>
  <c r="AK176" i="4"/>
  <c r="AK210" i="4"/>
  <c r="AK240" i="4"/>
  <c r="AK273" i="4"/>
  <c r="AK303" i="4"/>
  <c r="AK340" i="4"/>
  <c r="AK370" i="4"/>
  <c r="AK399" i="4"/>
  <c r="AK431" i="4"/>
  <c r="AK461" i="4"/>
  <c r="AK495" i="4"/>
  <c r="AK525" i="4"/>
  <c r="AK554" i="4"/>
  <c r="AK585" i="4"/>
  <c r="AK615" i="4"/>
  <c r="AK647" i="4"/>
  <c r="AK676" i="4"/>
  <c r="AK708" i="4"/>
  <c r="AK739" i="4"/>
  <c r="AK767" i="4"/>
  <c r="AK795" i="4"/>
  <c r="AK825" i="4"/>
  <c r="AK853" i="4"/>
  <c r="AK884" i="4"/>
  <c r="AK10" i="4"/>
  <c r="AK42" i="4"/>
  <c r="AK77" i="4"/>
  <c r="AK111" i="4"/>
  <c r="AK11" i="4"/>
  <c r="AK43" i="4"/>
  <c r="AK78" i="4"/>
  <c r="AK112" i="4"/>
  <c r="AK147" i="4"/>
  <c r="AK178" i="4"/>
  <c r="AK212" i="4"/>
  <c r="AK242" i="4"/>
  <c r="AK275" i="4"/>
  <c r="AK308" i="4"/>
  <c r="AK343" i="4"/>
  <c r="AK372" i="4"/>
  <c r="AK404" i="4"/>
  <c r="AK433" i="4"/>
  <c r="AK463" i="4"/>
  <c r="AK498" i="4"/>
  <c r="AK527" i="4"/>
  <c r="AK558" i="4"/>
  <c r="AK588" i="4"/>
  <c r="AK617" i="4"/>
  <c r="AK649" i="4"/>
  <c r="AK680" i="4"/>
  <c r="AK712" i="4"/>
  <c r="AK741" i="4"/>
  <c r="AK769" i="4"/>
  <c r="AK799" i="4"/>
  <c r="AK827" i="4"/>
  <c r="AK857" i="4"/>
  <c r="AK889" i="4"/>
  <c r="AK917" i="4"/>
  <c r="AK945" i="4"/>
  <c r="AK975" i="4"/>
  <c r="AK1003" i="4"/>
  <c r="AK15" i="4"/>
  <c r="AK47" i="4"/>
  <c r="AK85" i="4"/>
  <c r="AK121" i="4"/>
  <c r="AK152" i="4"/>
  <c r="AK186" i="4"/>
  <c r="AK217" i="4"/>
  <c r="AK250" i="4"/>
  <c r="AK52" i="4"/>
  <c r="AK109" i="4"/>
  <c r="AK158" i="4"/>
  <c r="AK209" i="4"/>
  <c r="AK255" i="4"/>
  <c r="AK296" i="4"/>
  <c r="AK346" i="4"/>
  <c r="AK384" i="4"/>
  <c r="AK430" i="4"/>
  <c r="AK474" i="4"/>
  <c r="AK509" i="4"/>
  <c r="AK559" i="4"/>
  <c r="AK595" i="4"/>
  <c r="AK636" i="4"/>
  <c r="AK684" i="4"/>
  <c r="AK722" i="4"/>
  <c r="AK766" i="4"/>
  <c r="AK804" i="4"/>
  <c r="AK844" i="4"/>
  <c r="AK890" i="4"/>
  <c r="AK923" i="4"/>
  <c r="AK961" i="4"/>
  <c r="AK1001" i="4"/>
  <c r="AK1036" i="4"/>
  <c r="AK1071" i="4"/>
  <c r="AK1104" i="4"/>
  <c r="AK1145" i="4"/>
  <c r="AK1180" i="4"/>
  <c r="AK53" i="4"/>
  <c r="AK113" i="4"/>
  <c r="AK162" i="4"/>
  <c r="AK211" i="4"/>
  <c r="AK258" i="4"/>
  <c r="AK301" i="4"/>
  <c r="AK347" i="4"/>
  <c r="AK388" i="4"/>
  <c r="AK432" i="4"/>
  <c r="AK475" i="4"/>
  <c r="AK514" i="4"/>
  <c r="AK560" i="4"/>
  <c r="AK598" i="4"/>
  <c r="AK642" i="4"/>
  <c r="AK685" i="4"/>
  <c r="AK723" i="4"/>
  <c r="AK768" i="4"/>
  <c r="AK807" i="4"/>
  <c r="AK845" i="4"/>
  <c r="AK891" i="4"/>
  <c r="AK924" i="4"/>
  <c r="AK963" i="4"/>
  <c r="AK1002" i="4"/>
  <c r="AK1038" i="4"/>
  <c r="AK1072" i="4"/>
  <c r="AK1107" i="4"/>
  <c r="AK1146" i="4"/>
  <c r="AK1181" i="4"/>
  <c r="AK55" i="4"/>
  <c r="AK114" i="4"/>
  <c r="AK163" i="4"/>
  <c r="AK213" i="4"/>
  <c r="AK259" i="4"/>
  <c r="AK302" i="4"/>
  <c r="AK348" i="4"/>
  <c r="AK389" i="4"/>
  <c r="AK434" i="4"/>
  <c r="AK476" i="4"/>
  <c r="AK515" i="4"/>
  <c r="AK561" i="4"/>
  <c r="AK602" i="4"/>
  <c r="AK646" i="4"/>
  <c r="AK686" i="4"/>
  <c r="AK724" i="4"/>
  <c r="AK770" i="4"/>
  <c r="AK808" i="4"/>
  <c r="AK846" i="4"/>
  <c r="AK892" i="4"/>
  <c r="AK925" i="4"/>
  <c r="AK964" i="4"/>
  <c r="AK1005" i="4"/>
  <c r="AK1041" i="4"/>
  <c r="AK1073" i="4"/>
  <c r="AK1108" i="4"/>
  <c r="AK1147" i="4"/>
  <c r="AK1182" i="4"/>
  <c r="AK477" i="4"/>
  <c r="AK563" i="4"/>
  <c r="AK648" i="4"/>
  <c r="AK691" i="4"/>
  <c r="AK725" i="4"/>
  <c r="AK771" i="4"/>
  <c r="AK851" i="4"/>
  <c r="AK893" i="4"/>
  <c r="AK926" i="4"/>
  <c r="AK969" i="4"/>
  <c r="AK1006" i="4"/>
  <c r="AK1042" i="4"/>
  <c r="AK1074" i="4"/>
  <c r="AK1109" i="4"/>
  <c r="AK1151" i="4"/>
  <c r="AK1183" i="4"/>
  <c r="AK865" i="4"/>
  <c r="AK81" i="4"/>
  <c r="AK131" i="4"/>
  <c r="AK276" i="4"/>
  <c r="AK362" i="4"/>
  <c r="AK492" i="4"/>
  <c r="AK618" i="4"/>
  <c r="AK698" i="4"/>
  <c r="AK824" i="4"/>
  <c r="AK900" i="4"/>
  <c r="AK1016" i="4"/>
  <c r="AK1091" i="4"/>
  <c r="AK1195" i="4"/>
  <c r="AK624" i="4"/>
  <c r="AK1021" i="4"/>
  <c r="AK88" i="4"/>
  <c r="AK238" i="4"/>
  <c r="AK373" i="4"/>
  <c r="AK501" i="4"/>
  <c r="AK664" i="4"/>
  <c r="AK832" i="4"/>
  <c r="AK986" i="4"/>
  <c r="AK1130" i="4"/>
  <c r="AK24" i="4"/>
  <c r="AK286" i="4"/>
  <c r="AK541" i="4"/>
  <c r="AK749" i="4"/>
  <c r="AK988" i="4"/>
  <c r="AK59" i="4"/>
  <c r="AK118" i="4"/>
  <c r="AK164" i="4"/>
  <c r="AK214" i="4"/>
  <c r="AK260" i="4"/>
  <c r="AK306" i="4"/>
  <c r="AK349" i="4"/>
  <c r="AK391" i="4"/>
  <c r="AK436" i="4"/>
  <c r="AK522" i="4"/>
  <c r="AK604" i="4"/>
  <c r="AK811" i="4"/>
  <c r="AK60" i="4"/>
  <c r="AK122" i="4"/>
  <c r="AK165" i="4"/>
  <c r="AK215" i="4"/>
  <c r="AK261" i="4"/>
  <c r="AK311" i="4"/>
  <c r="AK350" i="4"/>
  <c r="AK392" i="4"/>
  <c r="AK437" i="4"/>
  <c r="AK478" i="4"/>
  <c r="AK524" i="4"/>
  <c r="AK564" i="4"/>
  <c r="AK605" i="4"/>
  <c r="AK650" i="4"/>
  <c r="AK692" i="4"/>
  <c r="AK726" i="4"/>
  <c r="AK772" i="4"/>
  <c r="AK812" i="4"/>
  <c r="AK852" i="4"/>
  <c r="AK894" i="4"/>
  <c r="AK927" i="4"/>
  <c r="AK970" i="4"/>
  <c r="AK1007" i="4"/>
  <c r="AK1043" i="4"/>
  <c r="AK1075" i="4"/>
  <c r="AK1117" i="4"/>
  <c r="AK1152" i="4"/>
  <c r="AK1184" i="4"/>
  <c r="AK12" i="4"/>
  <c r="AK63" i="4"/>
  <c r="AK124" i="4"/>
  <c r="AK166" i="4"/>
  <c r="AK218" i="4"/>
  <c r="AK262" i="4"/>
  <c r="AK312" i="4"/>
  <c r="AK351" i="4"/>
  <c r="AK397" i="4"/>
  <c r="AK440" i="4"/>
  <c r="AK479" i="4"/>
  <c r="AK526" i="4"/>
  <c r="AK565" i="4"/>
  <c r="AK606" i="4"/>
  <c r="AK653" i="4"/>
  <c r="AK693" i="4"/>
  <c r="AK736" i="4"/>
  <c r="AK773" i="4"/>
  <c r="AK813" i="4"/>
  <c r="AK854" i="4"/>
  <c r="AK895" i="4"/>
  <c r="AK928" i="4"/>
  <c r="AK971" i="4"/>
  <c r="AK1010" i="4"/>
  <c r="AK1044" i="4"/>
  <c r="AK1077" i="4"/>
  <c r="AK1118" i="4"/>
  <c r="AK1153" i="4"/>
  <c r="AK1187" i="4"/>
  <c r="AK1188" i="4"/>
  <c r="AK740" i="4"/>
  <c r="AK935" i="4"/>
  <c r="AK1046" i="4"/>
  <c r="AK1155" i="4"/>
  <c r="AK75" i="4"/>
  <c r="AK177" i="4"/>
  <c r="AK272" i="4"/>
  <c r="AK354" i="4"/>
  <c r="AK444" i="4"/>
  <c r="AK530" i="4"/>
  <c r="AK657" i="4"/>
  <c r="AK742" i="4"/>
  <c r="AK816" i="4"/>
  <c r="AK898" i="4"/>
  <c r="AK977" i="4"/>
  <c r="AK1014" i="4"/>
  <c r="AK1088" i="4"/>
  <c r="AK1191" i="4"/>
  <c r="AK17" i="4"/>
  <c r="AK130" i="4"/>
  <c r="AK222" i="4"/>
  <c r="AK319" i="4"/>
  <c r="AK488" i="4"/>
  <c r="AK569" i="4"/>
  <c r="AK697" i="4"/>
  <c r="AK823" i="4"/>
  <c r="AK942" i="4"/>
  <c r="AK1048" i="4"/>
  <c r="AK1122" i="4"/>
  <c r="AK13" i="4"/>
  <c r="AK64" i="4"/>
  <c r="AK126" i="4"/>
  <c r="AK173" i="4"/>
  <c r="AK219" i="4"/>
  <c r="AK263" i="4"/>
  <c r="AK316" i="4"/>
  <c r="AK352" i="4"/>
  <c r="AK398" i="4"/>
  <c r="AK441" i="4"/>
  <c r="AK480" i="4"/>
  <c r="AK528" i="4"/>
  <c r="AK566" i="4"/>
  <c r="AK607" i="4"/>
  <c r="AK654" i="4"/>
  <c r="AK694" i="4"/>
  <c r="AK737" i="4"/>
  <c r="AK774" i="4"/>
  <c r="AK814" i="4"/>
  <c r="AK859" i="4"/>
  <c r="AK896" i="4"/>
  <c r="AK931" i="4"/>
  <c r="AK972" i="4"/>
  <c r="AK1011" i="4"/>
  <c r="AK1045" i="4"/>
  <c r="AK1078" i="4"/>
  <c r="AK1119" i="4"/>
  <c r="AK1154" i="4"/>
  <c r="AK815" i="4"/>
  <c r="AK1013" i="4"/>
  <c r="AK1120" i="4"/>
  <c r="AK16" i="4"/>
  <c r="AK128" i="4"/>
  <c r="AK221" i="4"/>
  <c r="AK405" i="4"/>
  <c r="AK482" i="4"/>
  <c r="AK568" i="4"/>
  <c r="AK696" i="4"/>
  <c r="AK778" i="4"/>
  <c r="AK941" i="4"/>
  <c r="AK1047" i="4"/>
  <c r="AK1156" i="4"/>
  <c r="AK180" i="4"/>
  <c r="AK448" i="4"/>
  <c r="AK616" i="4"/>
  <c r="AK779" i="4"/>
  <c r="AK978" i="4"/>
  <c r="AK1192" i="4"/>
  <c r="AK184" i="4"/>
  <c r="AK407" i="4"/>
  <c r="AK572" i="4"/>
  <c r="AK744" i="4"/>
  <c r="AK979" i="4"/>
  <c r="AK1123" i="4"/>
  <c r="AK141" i="4"/>
  <c r="AK663" i="4"/>
  <c r="AK913" i="4"/>
  <c r="AK1129" i="4"/>
  <c r="AK190" i="4"/>
  <c r="AK414" i="4"/>
  <c r="AK584" i="4"/>
  <c r="AK748" i="4"/>
  <c r="AK914" i="4"/>
  <c r="AK1060" i="4"/>
  <c r="AK1204" i="4"/>
  <c r="AK144" i="4"/>
  <c r="AK325" i="4"/>
  <c r="AK458" i="4"/>
  <c r="AK628" i="4"/>
  <c r="AK793" i="4"/>
  <c r="AK915" i="4"/>
  <c r="AK1063" i="4"/>
  <c r="AK1166" i="4"/>
  <c r="AK148" i="4"/>
  <c r="AK375" i="4"/>
  <c r="AK503" i="4"/>
  <c r="AK669" i="4"/>
  <c r="AK14" i="4"/>
  <c r="AK66" i="4"/>
  <c r="AK127" i="4"/>
  <c r="AK174" i="4"/>
  <c r="AK220" i="4"/>
  <c r="AK268" i="4"/>
  <c r="AK317" i="4"/>
  <c r="AK353" i="4"/>
  <c r="AK400" i="4"/>
  <c r="AK443" i="4"/>
  <c r="AK481" i="4"/>
  <c r="AK529" i="4"/>
  <c r="AK567" i="4"/>
  <c r="AK613" i="4"/>
  <c r="AK656" i="4"/>
  <c r="AK695" i="4"/>
  <c r="AK777" i="4"/>
  <c r="AK861" i="4"/>
  <c r="AK897" i="4"/>
  <c r="AK976" i="4"/>
  <c r="AK1079" i="4"/>
  <c r="AK1190" i="4"/>
  <c r="AK318" i="4"/>
  <c r="AK614" i="4"/>
  <c r="AK862" i="4"/>
  <c r="AK1121" i="4"/>
  <c r="AK80" i="4"/>
  <c r="AK274" i="4"/>
  <c r="AK406" i="4"/>
  <c r="AK531" i="4"/>
  <c r="AK658" i="4"/>
  <c r="AK743" i="4"/>
  <c r="AK899" i="4"/>
  <c r="AK1015" i="4"/>
  <c r="AK1090" i="4"/>
  <c r="AK1157" i="4"/>
  <c r="AK18" i="4"/>
  <c r="AK228" i="4"/>
  <c r="AK320" i="4"/>
  <c r="AK449" i="4"/>
  <c r="AK532" i="4"/>
  <c r="AK659" i="4"/>
  <c r="AK782" i="4"/>
  <c r="AK866" i="4"/>
  <c r="AK943" i="4"/>
  <c r="AK1049" i="4"/>
  <c r="AK1158" i="4"/>
  <c r="AK539" i="4"/>
  <c r="AK747" i="4"/>
  <c r="AK829" i="4"/>
  <c r="AK947" i="4"/>
  <c r="AK1094" i="4"/>
  <c r="AK1199" i="4"/>
  <c r="AK23" i="4"/>
  <c r="AK285" i="4"/>
  <c r="AK453" i="4"/>
  <c r="AK627" i="4"/>
  <c r="AK788" i="4"/>
  <c r="AK948" i="4"/>
  <c r="AK1095" i="4"/>
  <c r="AK92" i="4"/>
  <c r="AK191" i="4"/>
  <c r="AK374" i="4"/>
  <c r="AK415" i="4"/>
  <c r="AK586" i="4"/>
  <c r="AK668" i="4"/>
  <c r="AK833" i="4"/>
  <c r="AK949" i="4"/>
  <c r="AK1096" i="4"/>
  <c r="AK97" i="4"/>
  <c r="AK192" i="4"/>
  <c r="AK326" i="4"/>
  <c r="AK459" i="4"/>
  <c r="AK542" i="4"/>
  <c r="AK630" i="4"/>
  <c r="AK716" i="4"/>
  <c r="AK794" i="4"/>
  <c r="AK872" i="4"/>
  <c r="AK355" i="4"/>
  <c r="AK19" i="4"/>
  <c r="AK84" i="4"/>
  <c r="AK132" i="4"/>
  <c r="AK185" i="4"/>
  <c r="AK229" i="4"/>
  <c r="AK280" i="4"/>
  <c r="AK321" i="4"/>
  <c r="AK368" i="4"/>
  <c r="AK408" i="4"/>
  <c r="AK450" i="4"/>
  <c r="AK496" i="4"/>
  <c r="AK536" i="4"/>
  <c r="AK573" i="4"/>
  <c r="AK619" i="4"/>
  <c r="AK660" i="4"/>
  <c r="AK705" i="4"/>
  <c r="AK745" i="4"/>
  <c r="AK783" i="4"/>
  <c r="AK826" i="4"/>
  <c r="AK867" i="4"/>
  <c r="AK901" i="4"/>
  <c r="AK944" i="4"/>
  <c r="AK981" i="4"/>
  <c r="AK1019" i="4"/>
  <c r="AK1050" i="4"/>
  <c r="AK1092" i="4"/>
  <c r="AK1125" i="4"/>
  <c r="AK1159" i="4"/>
  <c r="AK1196" i="4"/>
  <c r="AK87" i="4"/>
  <c r="AK20" i="4"/>
  <c r="AK86" i="4"/>
  <c r="AK133" i="4"/>
  <c r="AK188" i="4"/>
  <c r="AK231" i="4"/>
  <c r="AK281" i="4"/>
  <c r="AK322" i="4"/>
  <c r="AK369" i="4"/>
  <c r="AK409" i="4"/>
  <c r="AK451" i="4"/>
  <c r="AK499" i="4"/>
  <c r="AK537" i="4"/>
  <c r="AK575" i="4"/>
  <c r="AK620" i="4"/>
  <c r="AK661" i="4"/>
  <c r="AK706" i="4"/>
  <c r="AK746" i="4"/>
  <c r="AK785" i="4"/>
  <c r="AK828" i="4"/>
  <c r="AK868" i="4"/>
  <c r="AK902" i="4"/>
  <c r="AK946" i="4"/>
  <c r="AK982" i="4"/>
  <c r="AK1020" i="4"/>
  <c r="AK1056" i="4"/>
  <c r="AK1093" i="4"/>
  <c r="AK1126" i="4"/>
  <c r="AK1162" i="4"/>
  <c r="AK1197" i="4"/>
  <c r="AK22" i="4"/>
  <c r="AK189" i="4"/>
  <c r="AK233" i="4"/>
  <c r="AK284" i="4"/>
  <c r="AK323" i="4"/>
  <c r="AK371" i="4"/>
  <c r="AK411" i="4"/>
  <c r="AK452" i="4"/>
  <c r="AK500" i="4"/>
  <c r="AK583" i="4"/>
  <c r="AK711" i="4"/>
  <c r="AK787" i="4"/>
  <c r="AK869" i="4"/>
  <c r="AK985" i="4"/>
  <c r="AK1057" i="4"/>
  <c r="AK1163" i="4"/>
  <c r="AK142" i="4"/>
  <c r="AK324" i="4"/>
  <c r="AK540" i="4"/>
  <c r="AK713" i="4"/>
  <c r="AK870" i="4"/>
  <c r="AK1022" i="4"/>
  <c r="AK1165" i="4"/>
  <c r="AK239" i="4"/>
  <c r="AK502" i="4"/>
  <c r="AK715" i="4"/>
  <c r="AK871" i="4"/>
  <c r="AK1025" i="4"/>
  <c r="AK1131" i="4"/>
  <c r="AK25" i="4"/>
  <c r="AK241" i="4"/>
  <c r="AK417" i="4"/>
  <c r="AK589" i="4"/>
  <c r="AK750" i="4"/>
  <c r="AK40" i="4"/>
  <c r="AK98" i="4"/>
  <c r="AK150" i="4"/>
  <c r="AK193" i="4"/>
  <c r="AK243" i="4"/>
  <c r="AK288" i="4"/>
  <c r="AK334" i="4"/>
  <c r="AK376" i="4"/>
  <c r="AK418" i="4"/>
  <c r="AK462" i="4"/>
  <c r="AK504" i="4"/>
  <c r="AK543" i="4"/>
  <c r="AK590" i="4"/>
  <c r="AK631" i="4"/>
  <c r="AK674" i="4"/>
  <c r="AK717" i="4"/>
  <c r="AK751" i="4"/>
  <c r="AK796" i="4"/>
  <c r="AK837" i="4"/>
  <c r="AK873" i="4"/>
  <c r="AK918" i="4"/>
  <c r="AK953" i="4"/>
  <c r="AK990" i="4"/>
  <c r="AK1029" i="4"/>
  <c r="AK1066" i="4"/>
  <c r="AK1098" i="4"/>
  <c r="AK1133" i="4"/>
  <c r="AK1168" i="4"/>
  <c r="AK44" i="4"/>
  <c r="AK99" i="4"/>
  <c r="AK151" i="4"/>
  <c r="AK194" i="4"/>
  <c r="AK244" i="4"/>
  <c r="AK289" i="4"/>
  <c r="AK339" i="4"/>
  <c r="AK377" i="4"/>
  <c r="AK419" i="4"/>
  <c r="AK466" i="4"/>
  <c r="AK505" i="4"/>
  <c r="AK544" i="4"/>
  <c r="AK591" i="4"/>
  <c r="AK632" i="4"/>
  <c r="AK675" i="4"/>
  <c r="AK718" i="4"/>
  <c r="AK752" i="4"/>
  <c r="AK800" i="4"/>
  <c r="AK838" i="4"/>
  <c r="AK874" i="4"/>
  <c r="AK919" i="4"/>
  <c r="AK954" i="4"/>
  <c r="AK991" i="4"/>
  <c r="AK1030" i="4"/>
  <c r="AK1067" i="4"/>
  <c r="AK1099" i="4"/>
  <c r="AK1134" i="4"/>
  <c r="AK1176" i="4"/>
  <c r="AK195" i="4"/>
  <c r="AK506" i="4"/>
  <c r="AK802" i="4"/>
  <c r="AK1031" i="4"/>
  <c r="AK196" i="4"/>
  <c r="AK507" i="4"/>
  <c r="AK803" i="4"/>
  <c r="AK1032" i="4"/>
  <c r="AK208" i="4"/>
  <c r="AK508" i="4"/>
  <c r="AK836" i="4"/>
  <c r="AK1035" i="4"/>
  <c r="AK246" i="4"/>
  <c r="AK552" i="4"/>
  <c r="AK839" i="4"/>
  <c r="AK1065" i="4"/>
  <c r="AK251" i="4"/>
  <c r="AK553" i="4"/>
  <c r="AK840" i="4"/>
  <c r="AK1068" i="4"/>
  <c r="AK254" i="4"/>
  <c r="AK557" i="4"/>
  <c r="AK843" i="4"/>
  <c r="AK1069" i="4"/>
  <c r="AK287" i="4"/>
  <c r="AK592" i="4"/>
  <c r="AK879" i="4"/>
  <c r="AK1070" i="4"/>
  <c r="AK290" i="4"/>
  <c r="AK593" i="4"/>
  <c r="AK883" i="4"/>
  <c r="AK1097" i="4"/>
  <c r="AK294" i="4"/>
  <c r="AK594" i="4"/>
  <c r="AK888" i="4"/>
  <c r="AK1101" i="4"/>
  <c r="AK295" i="4"/>
  <c r="AK633" i="4"/>
  <c r="AK916" i="4"/>
  <c r="AK1102" i="4"/>
  <c r="AK341" i="4"/>
  <c r="AK634" i="4"/>
  <c r="AK920" i="4"/>
  <c r="AK1103" i="4"/>
  <c r="AK344" i="4"/>
  <c r="AK635" i="4"/>
  <c r="AK921" i="4"/>
  <c r="AK1132" i="4"/>
  <c r="AK345" i="4"/>
  <c r="AK679" i="4"/>
  <c r="AK922" i="4"/>
  <c r="AK45" i="4"/>
  <c r="AK378" i="4"/>
  <c r="AK950" i="4"/>
  <c r="AK46" i="4"/>
  <c r="AK683" i="4"/>
  <c r="AK1140" i="4"/>
  <c r="AK383" i="4"/>
  <c r="AK1167" i="4"/>
  <c r="AK420" i="4"/>
  <c r="AK960" i="4"/>
  <c r="AK721" i="4"/>
  <c r="AK1178" i="4"/>
  <c r="AK429" i="4"/>
  <c r="AK1179" i="4"/>
  <c r="AK470" i="4"/>
  <c r="AK758" i="4"/>
  <c r="AK472" i="4"/>
  <c r="AK801" i="4"/>
  <c r="AK1137" i="4"/>
  <c r="AK719" i="4"/>
  <c r="AK1177" i="4"/>
  <c r="AK421" i="4"/>
  <c r="AK757" i="4"/>
  <c r="AK999" i="4"/>
  <c r="AK765" i="4"/>
  <c r="AK682" i="4"/>
  <c r="AK1138" i="4"/>
  <c r="AK382" i="4"/>
  <c r="AK955" i="4"/>
  <c r="AK48" i="4"/>
  <c r="AK957" i="4"/>
  <c r="AK100" i="4"/>
  <c r="AK720" i="4"/>
  <c r="AK101" i="4"/>
  <c r="AK989" i="4"/>
  <c r="AK107" i="4"/>
  <c r="AK992" i="4"/>
  <c r="AK153" i="4"/>
  <c r="AK156" i="4"/>
  <c r="AK1000" i="4"/>
  <c r="AK157" i="4"/>
  <c r="AK1027" i="4"/>
  <c r="AK473" i="4"/>
  <c r="AK447" i="4"/>
  <c r="AK1150" i="4"/>
  <c r="AK666" i="4"/>
  <c r="AK182" i="4"/>
  <c r="AK929" i="4"/>
  <c r="AK445" i="4"/>
  <c r="AK425" i="4"/>
  <c r="AK1128" i="4"/>
  <c r="AK644" i="4"/>
  <c r="AK160" i="4"/>
  <c r="AK907" i="4"/>
  <c r="AK423" i="4"/>
  <c r="AK403" i="4"/>
  <c r="AK1106" i="4"/>
  <c r="AK622" i="4"/>
  <c r="AK138" i="4"/>
  <c r="AK885" i="4"/>
  <c r="AK401" i="4"/>
  <c r="AK293" i="4"/>
  <c r="AK996" i="4"/>
  <c r="AK512" i="4"/>
  <c r="AK28" i="4"/>
  <c r="AK775" i="4"/>
  <c r="AK291" i="4"/>
  <c r="AK271" i="4"/>
  <c r="AK974" i="4"/>
  <c r="AK490" i="4"/>
  <c r="AK359" i="4"/>
  <c r="AK908" i="4"/>
  <c r="AK314" i="4"/>
  <c r="AK973" i="4"/>
  <c r="AK335" i="4"/>
  <c r="AK337" i="4"/>
  <c r="AK886" i="4"/>
  <c r="AK292" i="4"/>
  <c r="AK951" i="4"/>
  <c r="AK313" i="4"/>
  <c r="AK315" i="4"/>
  <c r="AK864" i="4"/>
  <c r="AK270" i="4"/>
  <c r="AK269" i="4"/>
  <c r="AK863" i="4"/>
  <c r="AK249" i="4"/>
  <c r="AK842" i="4"/>
  <c r="AK248" i="4"/>
  <c r="AK841" i="4"/>
  <c r="AK247" i="4"/>
  <c r="AK227" i="4"/>
  <c r="AK820" i="4"/>
  <c r="AK226" i="4"/>
  <c r="AK819" i="4"/>
  <c r="AK225" i="4"/>
  <c r="AK205" i="4"/>
  <c r="AK798" i="4"/>
  <c r="AK204" i="4"/>
  <c r="AK797" i="4"/>
  <c r="AK203" i="4"/>
  <c r="AK183" i="4"/>
  <c r="AK776" i="4"/>
  <c r="AK116" i="4"/>
  <c r="AK753" i="4"/>
  <c r="AK181" i="4"/>
  <c r="AK710" i="4"/>
  <c r="AK115" i="4"/>
  <c r="AK161" i="4"/>
  <c r="AK754" i="4"/>
  <c r="AK94" i="4"/>
  <c r="AK731" i="4"/>
  <c r="AK159" i="4"/>
  <c r="AK687" i="4"/>
  <c r="AK139" i="4"/>
  <c r="AK732" i="4"/>
  <c r="AK72" i="4"/>
  <c r="AK709" i="4"/>
  <c r="AK137" i="4"/>
  <c r="AK117" i="4"/>
  <c r="AK50" i="4"/>
  <c r="AK95" i="4"/>
  <c r="AK688" i="4"/>
  <c r="AK6" i="4"/>
  <c r="AK665" i="4"/>
  <c r="AK93" i="4"/>
  <c r="AK689" i="4"/>
  <c r="AK73" i="4"/>
  <c r="AK600" i="4"/>
  <c r="AK29" i="4"/>
  <c r="AK643" i="4"/>
  <c r="AK71" i="4"/>
  <c r="AK667" i="4"/>
  <c r="AK51" i="4"/>
  <c r="AK578" i="4"/>
  <c r="AK1193" i="4"/>
  <c r="AK621" i="4"/>
  <c r="AK49" i="4"/>
  <c r="AK535" i="4"/>
  <c r="AK1083" i="4"/>
  <c r="AK645" i="4"/>
  <c r="AK7" i="4"/>
  <c r="AK556" i="4"/>
  <c r="AK1171" i="4"/>
  <c r="AK599" i="4"/>
  <c r="AK27" i="4"/>
  <c r="AK1062" i="4"/>
  <c r="AK511" i="4"/>
  <c r="AK623" i="4"/>
  <c r="AK1194" i="4"/>
  <c r="AK534" i="4"/>
  <c r="AK1149" i="4"/>
  <c r="AK577" i="4"/>
  <c r="AK601" i="4"/>
  <c r="AK1172" i="4"/>
  <c r="AK468" i="4"/>
  <c r="AK1127" i="4"/>
  <c r="AK555" i="4"/>
  <c r="AK424" i="4"/>
  <c r="AK579" i="4"/>
  <c r="AK1084" i="4"/>
  <c r="AK446" i="4"/>
  <c r="AK1105" i="4"/>
  <c r="AK533" i="4"/>
  <c r="AK381" i="4"/>
  <c r="AK1040" i="4"/>
  <c r="AK1018" i="4"/>
  <c r="AK952" i="4"/>
  <c r="AK930" i="4"/>
  <c r="AK402" i="4"/>
  <c r="AK380" i="4"/>
  <c r="AK358" i="4"/>
  <c r="AK336" i="4"/>
  <c r="AK1061" i="4"/>
  <c r="AK1039" i="4"/>
  <c r="AK1017" i="4"/>
  <c r="AK513" i="4"/>
  <c r="AK469" i="4"/>
  <c r="AK995" i="4"/>
  <c r="AK489" i="4"/>
  <c r="AK467" i="4"/>
  <c r="AK491" i="4"/>
  <c r="AK379" i="4"/>
  <c r="AK357" i="4"/>
  <c r="E970" i="4"/>
  <c r="E794" i="4"/>
  <c r="E637" i="4"/>
  <c r="E838" i="4"/>
  <c r="E224" i="4"/>
  <c r="E443" i="4"/>
  <c r="E156" i="4"/>
  <c r="E923" i="4"/>
  <c r="E222" i="4"/>
  <c r="E1124" i="4"/>
  <c r="E658" i="4"/>
  <c r="E1191" i="4"/>
  <c r="E610" i="4"/>
  <c r="E843" i="4"/>
  <c r="E104" i="4"/>
  <c r="E337" i="4"/>
  <c r="E807" i="4"/>
  <c r="E1040" i="4"/>
  <c r="E937" i="4"/>
  <c r="E814" i="4"/>
  <c r="E626" i="4"/>
  <c r="E523" i="4"/>
  <c r="E249" i="4"/>
  <c r="E168" i="4"/>
  <c r="E209" i="4"/>
  <c r="E192" i="4"/>
  <c r="E392" i="4"/>
  <c r="E917" i="4"/>
  <c r="E873" i="4"/>
  <c r="E743" i="4"/>
  <c r="E19" i="4"/>
  <c r="E1162" i="4"/>
  <c r="E423" i="4"/>
  <c r="E695" i="4"/>
  <c r="E1006" i="4"/>
  <c r="E960" i="4"/>
  <c r="E494" i="4"/>
  <c r="E212" i="4"/>
  <c r="E1139" i="4"/>
  <c r="E815" i="4"/>
  <c r="E145" i="4"/>
  <c r="E621" i="4"/>
  <c r="E599" i="4"/>
  <c r="E577" i="4"/>
  <c r="E235" i="4"/>
  <c r="E93" i="4"/>
  <c r="E864" i="4"/>
  <c r="E171" i="4"/>
  <c r="E11" i="4"/>
  <c r="E616" i="4"/>
  <c r="E704" i="4"/>
  <c r="E524" i="4"/>
  <c r="E8" i="4"/>
  <c r="E820" i="4"/>
  <c r="E252" i="4"/>
  <c r="E672" i="4"/>
  <c r="E113" i="4"/>
  <c r="E553" i="4"/>
  <c r="E102" i="4"/>
  <c r="E539" i="4"/>
  <c r="E125" i="4"/>
  <c r="E409" i="4"/>
  <c r="E410" i="4"/>
  <c r="E673" i="4"/>
  <c r="E625" i="4"/>
  <c r="E934" i="4"/>
  <c r="E83" i="4"/>
  <c r="E1183" i="4"/>
  <c r="E1057" i="4"/>
  <c r="E1060" i="4"/>
  <c r="E884" i="4"/>
  <c r="E729" i="4"/>
  <c r="E950" i="4"/>
  <c r="E354" i="4"/>
  <c r="E640" i="4"/>
  <c r="E662" i="4"/>
  <c r="E263" i="4"/>
  <c r="E747" i="4"/>
  <c r="E372" i="4"/>
  <c r="E1143" i="4"/>
  <c r="E901" i="4"/>
  <c r="E126" i="4"/>
  <c r="E359" i="4"/>
  <c r="E829" i="4"/>
  <c r="E1062" i="4"/>
  <c r="E323" i="4"/>
  <c r="E556" i="4"/>
  <c r="E387" i="4"/>
  <c r="E264" i="4"/>
  <c r="E10" i="4"/>
  <c r="E1182" i="4"/>
  <c r="E908" i="4"/>
  <c r="E761" i="4"/>
  <c r="E802" i="4"/>
  <c r="E631" i="4"/>
  <c r="E919" i="4"/>
  <c r="E81" i="4"/>
  <c r="E388" i="4"/>
  <c r="E39" i="4"/>
  <c r="E721" i="4"/>
  <c r="E282" i="4"/>
  <c r="E1145" i="4"/>
  <c r="E1200" i="4"/>
  <c r="E302" i="4"/>
  <c r="E276" i="4"/>
  <c r="E1043" i="4"/>
  <c r="E629" i="4"/>
  <c r="E237" i="4"/>
  <c r="E484" i="4"/>
  <c r="E1177" i="4"/>
  <c r="E20" i="4"/>
  <c r="E221" i="4"/>
  <c r="E854" i="4"/>
  <c r="E1135" i="4"/>
  <c r="E881" i="4"/>
  <c r="E837" i="4"/>
  <c r="E191" i="4"/>
  <c r="E163" i="4"/>
  <c r="E170" i="4"/>
  <c r="E700" i="4"/>
  <c r="E318" i="4"/>
  <c r="E1097" i="4"/>
  <c r="E925" i="4"/>
  <c r="E230" i="4"/>
  <c r="E957" i="4"/>
  <c r="E30" i="4"/>
  <c r="E911" i="4"/>
  <c r="E279" i="4"/>
  <c r="E627" i="4"/>
  <c r="E303" i="4"/>
  <c r="E863" i="4"/>
  <c r="E762" i="4"/>
  <c r="E1029" i="4"/>
  <c r="E874" i="4"/>
  <c r="E428" i="4"/>
  <c r="E75" i="4"/>
  <c r="E404" i="4"/>
  <c r="E1164" i="4"/>
  <c r="E989" i="4"/>
  <c r="E834" i="4"/>
  <c r="E1098" i="4"/>
  <c r="E466" i="4"/>
  <c r="E796" i="4"/>
  <c r="E1011" i="4"/>
  <c r="E1104" i="4"/>
  <c r="E906" i="4"/>
  <c r="E685" i="4"/>
  <c r="E772" i="4"/>
  <c r="E244" i="4"/>
  <c r="E851" i="4"/>
  <c r="E1084" i="4"/>
  <c r="E345" i="4"/>
  <c r="E578" i="4"/>
  <c r="E1048" i="4"/>
  <c r="E72" i="4"/>
  <c r="E980" i="4"/>
  <c r="E1009" i="4"/>
  <c r="E669" i="4"/>
  <c r="E632" i="4"/>
  <c r="E358" i="4"/>
  <c r="E211" i="4"/>
  <c r="E186" i="4"/>
  <c r="E1180" i="4"/>
  <c r="E215" i="4"/>
  <c r="E454" i="4"/>
  <c r="E35" i="4"/>
  <c r="E390" i="4"/>
  <c r="E368" i="4"/>
  <c r="E699" i="4"/>
  <c r="E108" i="4"/>
  <c r="E452" i="4"/>
  <c r="E653" i="4"/>
  <c r="E999" i="4"/>
  <c r="E383" i="4"/>
  <c r="E1134" i="4"/>
  <c r="E720" i="4"/>
  <c r="E283" i="4"/>
  <c r="E978" i="4"/>
  <c r="E522" i="4"/>
  <c r="E875" i="4"/>
  <c r="E177" i="4"/>
  <c r="E826" i="4"/>
  <c r="E833" i="4"/>
  <c r="E547" i="4"/>
  <c r="E255" i="4"/>
  <c r="E227" i="4"/>
  <c r="E254" i="4"/>
  <c r="E852" i="4"/>
  <c r="E49" i="4"/>
  <c r="E84" i="4"/>
  <c r="E959" i="4"/>
  <c r="E786" i="4"/>
  <c r="E1138" i="4"/>
  <c r="E913" i="4"/>
  <c r="E1026" i="4"/>
  <c r="E866" i="4"/>
  <c r="E320" i="4"/>
  <c r="E18" i="4"/>
  <c r="E1201" i="4"/>
  <c r="E1185" i="4"/>
  <c r="E435" i="4"/>
  <c r="E297" i="4"/>
  <c r="E734" i="4"/>
  <c r="E1137" i="4"/>
  <c r="E776" i="4"/>
  <c r="E301" i="4"/>
  <c r="E671" i="4"/>
  <c r="E892" i="4"/>
  <c r="E832" i="4"/>
  <c r="E961" i="4"/>
  <c r="E207" i="4"/>
  <c r="E115" i="4"/>
  <c r="E1079" i="4"/>
  <c r="E1141" i="4"/>
  <c r="E87" i="4"/>
  <c r="E1081" i="4"/>
  <c r="E926" i="4"/>
  <c r="E43" i="4"/>
  <c r="E614" i="4"/>
  <c r="E966" i="4"/>
  <c r="E328" i="4"/>
  <c r="E422" i="4"/>
  <c r="E570" i="4"/>
  <c r="E1033" i="4"/>
  <c r="E175" i="4"/>
  <c r="E241" i="4"/>
  <c r="E367" i="4"/>
  <c r="E600" i="4"/>
  <c r="E1070" i="4"/>
  <c r="E94" i="4"/>
  <c r="E564" i="4"/>
  <c r="E797" i="4"/>
  <c r="E430" i="4"/>
  <c r="E459" i="4"/>
  <c r="E119" i="4"/>
  <c r="E16" i="4"/>
  <c r="E1017" i="4"/>
  <c r="E969" i="4"/>
  <c r="E713" i="4"/>
  <c r="E476" i="4"/>
  <c r="E871" i="4"/>
  <c r="E895" i="4"/>
  <c r="E1202" i="4"/>
  <c r="E876" i="4"/>
  <c r="E1071" i="4"/>
  <c r="E1121" i="4"/>
  <c r="E608" i="4"/>
  <c r="E335" i="4"/>
  <c r="E683" i="4"/>
  <c r="E458" i="4"/>
  <c r="E228" i="4"/>
  <c r="E624" i="4"/>
  <c r="E565" i="4"/>
  <c r="E471" i="4"/>
  <c r="E785" i="4"/>
  <c r="E670" i="4"/>
  <c r="E623" i="4"/>
  <c r="E939" i="4"/>
  <c r="E846" i="4"/>
  <c r="E559" i="4"/>
  <c r="E519" i="4"/>
  <c r="E858" i="4"/>
  <c r="E660" i="4"/>
  <c r="E248" i="4"/>
  <c r="E472" i="4"/>
  <c r="E447" i="4"/>
  <c r="E426" i="4"/>
  <c r="E429" i="4"/>
  <c r="E678" i="4"/>
  <c r="E872" i="4"/>
  <c r="E764" i="4"/>
  <c r="E200" i="4"/>
  <c r="E1170" i="4"/>
  <c r="E1016" i="4"/>
  <c r="E201" i="4"/>
  <c r="E728" i="4"/>
  <c r="E1126" i="4"/>
  <c r="E857" i="4"/>
  <c r="E267" i="4"/>
  <c r="E593" i="4"/>
  <c r="E1187" i="4"/>
  <c r="E530" i="4"/>
  <c r="E398" i="4"/>
  <c r="E1092" i="4"/>
  <c r="E116" i="4"/>
  <c r="E586" i="4"/>
  <c r="E819" i="4"/>
  <c r="E80" i="4"/>
  <c r="E313" i="4"/>
  <c r="E1089" i="4"/>
  <c r="E1008" i="4"/>
  <c r="E778" i="4"/>
  <c r="E675" i="4"/>
  <c r="E467" i="4"/>
  <c r="E331" i="4"/>
  <c r="E31" i="4"/>
  <c r="E1047" i="4"/>
  <c r="E148" i="4"/>
  <c r="E79" i="4"/>
  <c r="E714" i="4"/>
  <c r="E15" i="4"/>
  <c r="E739" i="4"/>
  <c r="E346" i="4"/>
  <c r="E214" i="4"/>
  <c r="E121" i="4"/>
  <c r="E322" i="4"/>
  <c r="E929" i="4"/>
  <c r="E140" i="4"/>
  <c r="E737" i="4"/>
  <c r="E712" i="4"/>
  <c r="E499" i="4"/>
  <c r="E332" i="4"/>
  <c r="E805" i="4"/>
  <c r="E880" i="4"/>
  <c r="E540" i="4"/>
  <c r="E496" i="4"/>
  <c r="E607" i="4"/>
  <c r="E463" i="4"/>
  <c r="E55" i="4"/>
  <c r="E777" i="4"/>
  <c r="E787" i="4"/>
  <c r="E541" i="4"/>
  <c r="E931" i="4"/>
  <c r="E506" i="4"/>
  <c r="E1005" i="4"/>
  <c r="E1194" i="4"/>
  <c r="E470" i="4"/>
  <c r="E451" i="4"/>
  <c r="E907" i="4"/>
  <c r="E1152" i="4"/>
  <c r="E1195" i="4"/>
  <c r="E690" i="4"/>
  <c r="E418" i="4"/>
  <c r="E290" i="4"/>
  <c r="E856" i="4"/>
  <c r="E131" i="4"/>
  <c r="E334" i="4"/>
  <c r="E944" i="4"/>
  <c r="E421" i="4"/>
  <c r="E531" i="4"/>
  <c r="E904" i="4"/>
  <c r="E841" i="4"/>
  <c r="E1123" i="4"/>
  <c r="E740" i="4"/>
  <c r="E395" i="4"/>
  <c r="E219" i="4"/>
  <c r="E26" i="4"/>
  <c r="E460" i="4"/>
  <c r="E972" i="4"/>
  <c r="E285" i="4"/>
  <c r="E860" i="4"/>
  <c r="E130" i="4"/>
  <c r="E266" i="4"/>
  <c r="E1036" i="4"/>
  <c r="E751" i="4"/>
  <c r="E750" i="4"/>
  <c r="E124" i="4"/>
  <c r="E357" i="4"/>
  <c r="E827" i="4"/>
  <c r="E90" i="4"/>
  <c r="E321" i="4"/>
  <c r="E133" i="4"/>
  <c r="E1198" i="4"/>
  <c r="E1095" i="4"/>
  <c r="E887" i="4"/>
  <c r="E784" i="4"/>
  <c r="E573" i="4"/>
  <c r="E154" i="4"/>
  <c r="E1151" i="4"/>
  <c r="E848" i="4"/>
  <c r="E1136" i="4"/>
  <c r="E1001" i="4"/>
  <c r="E294" i="4"/>
  <c r="E783" i="4"/>
  <c r="E187" i="4"/>
  <c r="E1158" i="4"/>
  <c r="E693" i="4"/>
  <c r="E1087" i="4"/>
  <c r="E1178" i="4"/>
  <c r="E946" i="4"/>
  <c r="E1157" i="4"/>
  <c r="E630" i="4"/>
  <c r="E754" i="4"/>
  <c r="E478" i="4"/>
  <c r="E520" i="4"/>
  <c r="E487" i="4"/>
  <c r="E311" i="4"/>
  <c r="E196" i="4"/>
  <c r="E574" i="4"/>
  <c r="E1103" i="4"/>
  <c r="E464" i="4"/>
  <c r="E356" i="4"/>
  <c r="E307" i="4"/>
  <c r="E928" i="4"/>
  <c r="E549" i="4"/>
  <c r="E752" i="4"/>
  <c r="E905" i="4"/>
  <c r="E849" i="4"/>
  <c r="E134" i="4"/>
  <c r="E343" i="4"/>
  <c r="E749" i="4"/>
  <c r="E1046" i="4"/>
  <c r="E836" i="4"/>
  <c r="E648" i="4"/>
  <c r="E545" i="4"/>
  <c r="E271" i="4"/>
  <c r="E234" i="4"/>
  <c r="E23" i="4"/>
  <c r="E745" i="4"/>
  <c r="E535" i="4"/>
  <c r="E232" i="4"/>
  <c r="E432" i="4"/>
  <c r="E253" i="4"/>
  <c r="E73" i="4"/>
  <c r="E57" i="4"/>
  <c r="E1131" i="4"/>
  <c r="E366" i="4"/>
  <c r="E273" i="4"/>
  <c r="E427" i="4"/>
  <c r="E364" i="4"/>
  <c r="E132" i="4"/>
  <c r="E490" i="4"/>
  <c r="E1021" i="4"/>
  <c r="E431" i="4"/>
  <c r="E189" i="4"/>
  <c r="E665" i="4"/>
  <c r="E203" i="4"/>
  <c r="E292" i="4"/>
  <c r="E257" i="4"/>
  <c r="E381" i="4"/>
  <c r="E933" i="4"/>
  <c r="E889" i="4"/>
  <c r="E68" i="4"/>
  <c r="E1106" i="4"/>
  <c r="E592" i="4"/>
  <c r="E416" i="4"/>
  <c r="E329" i="4"/>
  <c r="E707" i="4"/>
  <c r="E91" i="4"/>
  <c r="E641" i="4"/>
  <c r="E680" i="4"/>
  <c r="E817" i="4"/>
  <c r="E438" i="4"/>
  <c r="E1038" i="4"/>
  <c r="E21" i="4"/>
  <c r="E1055" i="4"/>
  <c r="E365" i="4"/>
  <c r="E771" i="4"/>
  <c r="E1068" i="4"/>
  <c r="E265" i="4"/>
  <c r="E562" i="4"/>
  <c r="E286" i="4"/>
  <c r="E32" i="4"/>
  <c r="E1204" i="4"/>
  <c r="E930" i="4"/>
  <c r="E893" i="4"/>
  <c r="E726" i="4"/>
  <c r="E107" i="4"/>
  <c r="E1128" i="4"/>
  <c r="E759" i="4"/>
  <c r="E1003" i="4"/>
  <c r="E780" i="4"/>
  <c r="E1149" i="4"/>
  <c r="E518" i="4"/>
  <c r="E954" i="4"/>
  <c r="E717" i="4"/>
  <c r="E579" i="4"/>
  <c r="E910" i="4"/>
  <c r="E869" i="4"/>
  <c r="E613" i="4"/>
  <c r="E995" i="4"/>
  <c r="E295" i="4"/>
  <c r="E760" i="4"/>
  <c r="E34" i="4"/>
  <c r="E375" i="4"/>
  <c r="E353" i="4"/>
  <c r="E243" i="4"/>
  <c r="E1179" i="4"/>
  <c r="E46" i="4"/>
  <c r="E1063" i="4"/>
  <c r="E1019" i="4"/>
  <c r="E327" i="4"/>
  <c r="E738" i="4"/>
  <c r="E886" i="4"/>
  <c r="E643" i="4"/>
  <c r="E696" i="4"/>
  <c r="E226" i="4"/>
  <c r="E585" i="4"/>
  <c r="E1175" i="4"/>
  <c r="E269" i="4"/>
  <c r="E12" i="4"/>
  <c r="E1022" i="4"/>
  <c r="E64" i="4"/>
  <c r="E42" i="4"/>
  <c r="E870" i="4"/>
  <c r="E138" i="4"/>
  <c r="E50" i="4"/>
  <c r="E1110" i="4"/>
  <c r="E1101" i="4"/>
  <c r="E650" i="4"/>
  <c r="E164" i="4"/>
  <c r="E774" i="4"/>
  <c r="E598" i="4"/>
  <c r="E571" i="4"/>
  <c r="E355" i="4"/>
  <c r="E988" i="4"/>
  <c r="E862" i="4"/>
  <c r="E510" i="4"/>
  <c r="E816" i="4"/>
  <c r="E554" i="4"/>
  <c r="E618" i="4"/>
  <c r="E309" i="4"/>
  <c r="E606" i="4"/>
  <c r="E100" i="4"/>
  <c r="E550" i="4"/>
  <c r="E803" i="4"/>
  <c r="E481" i="4"/>
  <c r="E141" i="4"/>
  <c r="E38" i="4"/>
  <c r="E684" i="4"/>
  <c r="E508" i="4"/>
  <c r="E444" i="4"/>
  <c r="E835" i="4"/>
  <c r="E240" i="4"/>
  <c r="E812" i="4"/>
  <c r="E1032" i="4"/>
  <c r="E509" i="4"/>
  <c r="E1140" i="4"/>
  <c r="E552" i="4"/>
  <c r="E25" i="4"/>
  <c r="E793" i="4"/>
  <c r="E1090" i="4"/>
  <c r="E287" i="4"/>
  <c r="E584" i="4"/>
  <c r="E1034" i="4"/>
  <c r="E78" i="4"/>
  <c r="E1031" i="4"/>
  <c r="E691" i="4"/>
  <c r="E654" i="4"/>
  <c r="E380" i="4"/>
  <c r="E277" i="4"/>
  <c r="E176" i="4"/>
  <c r="E568" i="4"/>
  <c r="E446" i="4"/>
  <c r="E143" i="4"/>
  <c r="E233" i="4"/>
  <c r="E569" i="4"/>
  <c r="E979" i="4"/>
  <c r="E711" i="4"/>
  <c r="E13" i="4"/>
  <c r="E225" i="4"/>
  <c r="E184" i="4"/>
  <c r="E99" i="4"/>
  <c r="E942" i="4"/>
  <c r="E844" i="4"/>
  <c r="E396" i="4"/>
  <c r="E1075" i="4"/>
  <c r="E149" i="4"/>
  <c r="E638" i="4"/>
  <c r="E732" i="4"/>
  <c r="E879" i="4"/>
  <c r="E703" i="4"/>
  <c r="E706" i="4"/>
  <c r="E1080" i="4"/>
  <c r="E482" i="4"/>
  <c r="E135" i="4"/>
  <c r="E178" i="4"/>
  <c r="E1014" i="4"/>
  <c r="E504" i="4"/>
  <c r="E246" i="4"/>
  <c r="E927" i="4"/>
  <c r="E1078" i="4"/>
  <c r="E122" i="4"/>
  <c r="E572" i="4"/>
  <c r="E825" i="4"/>
  <c r="E66" i="4"/>
  <c r="E319" i="4"/>
  <c r="E1030" i="4"/>
  <c r="E800" i="4"/>
  <c r="E697" i="4"/>
  <c r="E489" i="4"/>
  <c r="E386" i="4"/>
  <c r="E305" i="4"/>
  <c r="E391" i="4"/>
  <c r="E291" i="4"/>
  <c r="E54" i="4"/>
  <c r="E188" i="4"/>
  <c r="E998" i="4"/>
  <c r="E521" i="4"/>
  <c r="E758" i="4"/>
  <c r="E445" i="4"/>
  <c r="E935" i="4"/>
  <c r="E990" i="4"/>
  <c r="E29" i="4"/>
  <c r="E1065" i="4"/>
  <c r="E633" i="4"/>
  <c r="E441" i="4"/>
  <c r="E601" i="4"/>
  <c r="E956" i="4"/>
  <c r="E1020" i="4"/>
  <c r="E985" i="4"/>
  <c r="E941" i="4"/>
  <c r="E897" i="4"/>
  <c r="E824" i="4"/>
  <c r="E413" i="4"/>
  <c r="E525" i="4"/>
  <c r="E503" i="4"/>
  <c r="E167" i="4"/>
  <c r="E161" i="4"/>
  <c r="E1166" i="4"/>
  <c r="E434" i="4"/>
  <c r="E1130" i="4"/>
  <c r="E208" i="4"/>
  <c r="E142" i="4"/>
  <c r="E394" i="4"/>
  <c r="E218" i="4"/>
  <c r="E1186" i="4"/>
  <c r="E47" i="4"/>
  <c r="E596" i="4"/>
  <c r="E439" i="4"/>
  <c r="E993" i="4"/>
  <c r="E1054" i="4"/>
  <c r="E861" i="4"/>
  <c r="E157" i="4"/>
  <c r="E769" i="4"/>
  <c r="E179" i="4"/>
  <c r="E1118" i="4"/>
  <c r="E120" i="4"/>
  <c r="E612" i="4"/>
  <c r="E823" i="4"/>
  <c r="E106" i="4"/>
  <c r="E317" i="4"/>
  <c r="E676" i="4"/>
  <c r="E402" i="4"/>
  <c r="E299" i="4"/>
  <c r="E242" i="4"/>
  <c r="E1197" i="4"/>
  <c r="E1116" i="4"/>
  <c r="E542" i="4"/>
  <c r="E679" i="4"/>
  <c r="E859" i="4"/>
  <c r="E811" i="4"/>
  <c r="E1193" i="4"/>
  <c r="E595" i="4"/>
  <c r="E733" i="4"/>
  <c r="E1150" i="4"/>
  <c r="E932" i="4"/>
  <c r="E677" i="4"/>
  <c r="E968" i="4"/>
  <c r="E7" i="4"/>
  <c r="E300" i="4"/>
  <c r="E194" i="4"/>
  <c r="E947" i="4"/>
  <c r="E1041" i="4"/>
  <c r="E440" i="4"/>
  <c r="E1133" i="4"/>
  <c r="E1111" i="4"/>
  <c r="E1023" i="4"/>
  <c r="E181" i="4"/>
  <c r="E561" i="4"/>
  <c r="E537" i="4"/>
  <c r="E251" i="4"/>
  <c r="E1181" i="4"/>
  <c r="E850" i="4"/>
  <c r="E1132" i="4"/>
  <c r="E996" i="4"/>
  <c r="E1173" i="4"/>
  <c r="E1129" i="4"/>
  <c r="E965" i="4"/>
  <c r="E666" i="4"/>
  <c r="E486" i="4"/>
  <c r="E310" i="4"/>
  <c r="E153" i="4"/>
  <c r="E202" i="4"/>
  <c r="E725" i="4"/>
  <c r="E636" i="4"/>
  <c r="E1142" i="4"/>
  <c r="E399" i="4"/>
  <c r="E1169" i="4"/>
  <c r="E663" i="4"/>
  <c r="E619" i="4"/>
  <c r="E376" i="4"/>
  <c r="E634" i="4"/>
  <c r="E845" i="4"/>
  <c r="E128" i="4"/>
  <c r="E339" i="4"/>
  <c r="E809" i="4"/>
  <c r="E1042" i="4"/>
  <c r="E60" i="4"/>
  <c r="E1061" i="4"/>
  <c r="E958" i="4"/>
  <c r="E987" i="4"/>
  <c r="E647" i="4"/>
  <c r="E500" i="4"/>
  <c r="E1113" i="4"/>
  <c r="E41" i="4"/>
  <c r="E155" i="4"/>
  <c r="E85" i="4"/>
  <c r="E555" i="4"/>
  <c r="E1122" i="4"/>
  <c r="E95" i="4"/>
  <c r="E1100" i="4"/>
  <c r="E272" i="4"/>
  <c r="E1028" i="4"/>
  <c r="E198" i="4"/>
  <c r="E512" i="4"/>
  <c r="E651" i="4"/>
  <c r="E611" i="4"/>
  <c r="E67" i="4"/>
  <c r="E403" i="4"/>
  <c r="E217" i="4"/>
  <c r="E912" i="4"/>
  <c r="E890" i="4"/>
  <c r="E868" i="4"/>
  <c r="E45" i="4"/>
  <c r="E362" i="4"/>
  <c r="E997" i="4"/>
  <c r="E975" i="4"/>
  <c r="E1188" i="4"/>
  <c r="E694" i="4"/>
  <c r="E205" i="4"/>
  <c r="E137" i="4"/>
  <c r="E144" i="4"/>
  <c r="E1013" i="4"/>
  <c r="E1199" i="4"/>
  <c r="E348" i="4"/>
  <c r="E689" i="4"/>
  <c r="E657" i="4"/>
  <c r="E1083" i="4"/>
  <c r="E962" i="4"/>
  <c r="E528" i="4"/>
  <c r="E842" i="4"/>
  <c r="E1161" i="4"/>
  <c r="E757" i="4"/>
  <c r="E735" i="4"/>
  <c r="E576" i="4"/>
  <c r="E400" i="4"/>
  <c r="E245" i="4"/>
  <c r="E333" i="4"/>
  <c r="E840" i="4"/>
  <c r="E791" i="4"/>
  <c r="E994" i="4"/>
  <c r="E1058" i="4"/>
  <c r="E373" i="4"/>
  <c r="E1148" i="4"/>
  <c r="E620" i="4"/>
  <c r="E548" i="4"/>
  <c r="E150" i="4"/>
  <c r="E361" i="4"/>
  <c r="E831" i="4"/>
  <c r="E1064" i="4"/>
  <c r="E325" i="4"/>
  <c r="E558" i="4"/>
  <c r="E719" i="4"/>
  <c r="E511" i="4"/>
  <c r="E408" i="4"/>
  <c r="E371" i="4"/>
  <c r="E97" i="4"/>
  <c r="E1159" i="4"/>
  <c r="E475" i="4"/>
  <c r="E502" i="4"/>
  <c r="E682" i="4"/>
  <c r="E551" i="4"/>
  <c r="E352" i="4"/>
  <c r="E529" i="4"/>
  <c r="E324" i="4"/>
  <c r="E1156" i="4"/>
  <c r="E681" i="4"/>
  <c r="E505" i="4"/>
  <c r="E350" i="4"/>
  <c r="E461" i="4"/>
  <c r="E967" i="4"/>
  <c r="E945" i="4"/>
  <c r="E152" i="4"/>
  <c r="E417" i="4"/>
  <c r="E882" i="4"/>
  <c r="E158" i="4"/>
  <c r="E136" i="4"/>
  <c r="E724" i="4"/>
  <c r="E853" i="4"/>
  <c r="E1086" i="4"/>
  <c r="E347" i="4"/>
  <c r="E580" i="4"/>
  <c r="E1050" i="4"/>
  <c r="E74" i="4"/>
  <c r="E169" i="4"/>
  <c r="E24" i="4"/>
  <c r="E1067" i="4"/>
  <c r="E986" i="4"/>
  <c r="E756" i="4"/>
  <c r="E609" i="4"/>
  <c r="E914" i="4"/>
  <c r="E963" i="4"/>
  <c r="E86" i="4"/>
  <c r="E765" i="4"/>
  <c r="E767" i="4"/>
  <c r="E789" i="4"/>
  <c r="E1171" i="4"/>
  <c r="E1012" i="4"/>
  <c r="E51" i="4"/>
  <c r="E741" i="4"/>
  <c r="E964" i="4"/>
  <c r="E379" i="4"/>
  <c r="E342" i="4"/>
  <c r="E236" i="4"/>
  <c r="E1119" i="4"/>
  <c r="E204" i="4"/>
  <c r="E808" i="4"/>
  <c r="E668" i="4"/>
  <c r="E646" i="4"/>
  <c r="E536" i="4"/>
  <c r="E810" i="4"/>
  <c r="E360" i="4"/>
  <c r="E210" i="4"/>
  <c r="E146" i="4"/>
  <c r="E127" i="4"/>
  <c r="E1196" i="4"/>
  <c r="E788" i="4"/>
  <c r="E652" i="4"/>
  <c r="E382" i="4"/>
  <c r="E1107" i="4"/>
  <c r="E62" i="4"/>
  <c r="E597" i="4"/>
  <c r="E730" i="4"/>
  <c r="E746" i="4"/>
  <c r="E437" i="4"/>
  <c r="E877" i="4"/>
  <c r="E661" i="4"/>
  <c r="E855" i="4"/>
  <c r="E581" i="4"/>
  <c r="E33" i="4"/>
  <c r="E1109" i="4"/>
  <c r="E645" i="4"/>
  <c r="E261" i="4"/>
  <c r="E513" i="4"/>
  <c r="E501" i="4"/>
  <c r="E385" i="4"/>
  <c r="E105" i="4"/>
  <c r="E605" i="4"/>
  <c r="E393" i="4"/>
  <c r="E920" i="4"/>
  <c r="E1174" i="4"/>
  <c r="E822" i="4"/>
  <c r="E449" i="4"/>
  <c r="E902" i="4"/>
  <c r="E722" i="4"/>
  <c r="E710" i="4"/>
  <c r="E456" i="4"/>
  <c r="E6" i="4"/>
  <c r="E894" i="4"/>
  <c r="E479" i="4"/>
  <c r="E795" i="4"/>
  <c r="E268" i="4"/>
  <c r="E312" i="4"/>
  <c r="E1094" i="4"/>
  <c r="E1074" i="4"/>
  <c r="E147" i="4"/>
  <c r="E370" i="4"/>
  <c r="E492" i="4"/>
  <c r="E424" i="4"/>
  <c r="E622" i="4"/>
  <c r="E589" i="4"/>
  <c r="E473" i="4"/>
  <c r="E744" i="4"/>
  <c r="E112" i="4"/>
  <c r="E782" i="4"/>
  <c r="E1115" i="4"/>
  <c r="E900" i="4"/>
  <c r="E839" i="4"/>
  <c r="E847" i="4"/>
  <c r="E590" i="4"/>
  <c r="E806" i="4"/>
  <c r="E1007" i="4"/>
  <c r="E1085" i="4"/>
  <c r="E63" i="4"/>
  <c r="E1127" i="4"/>
  <c r="E216" i="4"/>
  <c r="E296" i="4"/>
  <c r="E698" i="4"/>
  <c r="E1203" i="4"/>
  <c r="E349" i="4"/>
  <c r="E775" i="4"/>
  <c r="E1035" i="4"/>
  <c r="E532" i="4"/>
  <c r="E1059" i="4"/>
  <c r="E602" i="4"/>
  <c r="E1176" i="4"/>
  <c r="E1051" i="4"/>
  <c r="E715" i="4"/>
  <c r="E493" i="4"/>
  <c r="E1052" i="4"/>
  <c r="E1004" i="4"/>
  <c r="E709" i="4"/>
  <c r="E229" i="4"/>
  <c r="E557" i="4"/>
  <c r="E674" i="4"/>
  <c r="E981" i="4"/>
  <c r="E702" i="4"/>
  <c r="E114" i="4"/>
  <c r="E1010" i="4"/>
  <c r="E369" i="4"/>
  <c r="E111" i="4"/>
  <c r="E151" i="4"/>
  <c r="E1125" i="4"/>
  <c r="E992" i="4"/>
  <c r="E284" i="4"/>
  <c r="E1147" i="4"/>
  <c r="E363" i="4"/>
  <c r="E566" i="4"/>
  <c r="E256" i="4"/>
  <c r="E457" i="4"/>
  <c r="E635" i="4"/>
  <c r="E326" i="4"/>
  <c r="E507" i="4"/>
  <c r="E984" i="4"/>
  <c r="E779" i="4"/>
  <c r="E411" i="4"/>
  <c r="E103" i="4"/>
  <c r="E938" i="4"/>
  <c r="E462" i="4"/>
  <c r="E1091" i="4"/>
  <c r="E517" i="4"/>
  <c r="E1153" i="4"/>
  <c r="E587" i="4"/>
  <c r="E1024" i="4"/>
  <c r="E185" i="4"/>
  <c r="E991" i="4"/>
  <c r="E560" i="4"/>
  <c r="E753" i="4"/>
  <c r="E1082" i="4"/>
  <c r="E288" i="4"/>
  <c r="E664" i="4"/>
  <c r="E1088" i="4"/>
  <c r="E82" i="4"/>
  <c r="E915" i="4"/>
  <c r="E59" i="4"/>
  <c r="E1184" i="4"/>
  <c r="E231" i="4"/>
  <c r="E220" i="4"/>
  <c r="E280" i="4"/>
  <c r="E53" i="4"/>
  <c r="E36" i="4"/>
  <c r="E1025" i="4"/>
  <c r="E275" i="4"/>
  <c r="E27" i="4"/>
  <c r="E1069" i="4"/>
  <c r="E1044" i="4"/>
  <c r="E804" i="4"/>
  <c r="E701" i="4"/>
  <c r="E514" i="4"/>
  <c r="E716" i="4"/>
  <c r="E656" i="4"/>
  <c r="E642" i="4"/>
  <c r="E1002" i="4"/>
  <c r="E943" i="4"/>
  <c r="E442" i="4"/>
  <c r="E483" i="4"/>
  <c r="E1168" i="4"/>
  <c r="E604" i="4"/>
  <c r="E718" i="4"/>
  <c r="E491" i="4"/>
  <c r="E818" i="4"/>
  <c r="E813" i="4"/>
  <c r="E262" i="4"/>
  <c r="E118" i="4"/>
  <c r="E76" i="4"/>
  <c r="E1039" i="4"/>
  <c r="E896" i="4"/>
  <c r="E617" i="4"/>
  <c r="E976" i="4"/>
  <c r="E260" i="4"/>
  <c r="E781" i="4"/>
  <c r="E71" i="4"/>
  <c r="E336" i="4"/>
  <c r="E183" i="4"/>
  <c r="E885" i="4"/>
  <c r="E628" i="4"/>
  <c r="E563" i="4"/>
  <c r="E14" i="4"/>
  <c r="E1105" i="4"/>
  <c r="E867" i="4"/>
  <c r="E948" i="4"/>
  <c r="E659" i="4"/>
  <c r="E768" i="4"/>
  <c r="E1056" i="4"/>
  <c r="E801" i="4"/>
  <c r="E1189" i="4"/>
  <c r="E258" i="4"/>
  <c r="E1144" i="4"/>
  <c r="E316" i="4"/>
  <c r="E1114" i="4"/>
  <c r="E77" i="4"/>
  <c r="E955" i="4"/>
  <c r="E129" i="4"/>
  <c r="E160" i="4"/>
  <c r="E239" i="4"/>
  <c r="E384" i="4"/>
  <c r="E1053" i="4"/>
  <c r="E1077" i="4"/>
  <c r="E1146" i="4"/>
  <c r="E1099" i="4"/>
  <c r="E88" i="4"/>
  <c r="E799" i="4"/>
  <c r="E639" i="4"/>
  <c r="E763" i="4"/>
  <c r="E374" i="4"/>
  <c r="E533" i="4"/>
  <c r="E344" i="4"/>
  <c r="E1167" i="4"/>
  <c r="E953" i="4"/>
  <c r="E544" i="4"/>
  <c r="E727" i="4"/>
  <c r="E916" i="4"/>
  <c r="E1108" i="4"/>
  <c r="E1192" i="4"/>
  <c r="E306" i="4"/>
  <c r="E899" i="4"/>
  <c r="E315" i="4"/>
  <c r="E89" i="4"/>
  <c r="E37" i="4"/>
  <c r="E61" i="4"/>
  <c r="E330" i="4"/>
  <c r="E667" i="4"/>
  <c r="E924" i="4"/>
  <c r="E798" i="4"/>
  <c r="E389" i="4"/>
  <c r="E281" i="4"/>
  <c r="E123" i="4"/>
  <c r="E546" i="4"/>
  <c r="E182" i="4"/>
  <c r="E5" i="4"/>
  <c r="E575" i="4"/>
  <c r="E1190" i="4"/>
  <c r="E488" i="4"/>
  <c r="E415" i="4"/>
  <c r="E480" i="4"/>
  <c r="E792" i="4"/>
  <c r="E298" i="4"/>
  <c r="E412" i="4"/>
  <c r="E644" i="4"/>
  <c r="E534" i="4"/>
  <c r="E44" i="4"/>
  <c r="E731" i="4"/>
  <c r="E455" i="4"/>
  <c r="E9" i="4"/>
  <c r="E340" i="4"/>
  <c r="E1155" i="4"/>
  <c r="E70" i="4"/>
  <c r="E708" i="4"/>
  <c r="E377" i="4"/>
  <c r="E48" i="4"/>
  <c r="E1096" i="4"/>
  <c r="E1117" i="4"/>
  <c r="E436" i="4"/>
  <c r="E891" i="4"/>
  <c r="E515" i="4"/>
  <c r="E419" i="4"/>
  <c r="E591" i="4"/>
  <c r="E705" i="4"/>
  <c r="E497" i="4"/>
  <c r="E974" i="4"/>
  <c r="E109" i="4"/>
  <c r="E180" i="4"/>
  <c r="E952" i="4"/>
  <c r="E736" i="4"/>
  <c r="E692" i="4"/>
  <c r="E247" i="4"/>
  <c r="E453" i="4"/>
  <c r="E1027" i="4"/>
  <c r="E56" i="4"/>
  <c r="E686" i="4"/>
  <c r="E197" i="4"/>
  <c r="E949" i="4"/>
  <c r="E378" i="4"/>
  <c r="E1120" i="4"/>
  <c r="E1072" i="4"/>
  <c r="E567" i="4"/>
  <c r="E1073" i="4"/>
  <c r="E973" i="4"/>
  <c r="E338" i="4"/>
  <c r="E172" i="4"/>
  <c r="E401" i="4"/>
  <c r="E898" i="4"/>
  <c r="E477" i="4"/>
  <c r="E469" i="4"/>
  <c r="E407" i="4"/>
  <c r="E770" i="4"/>
  <c r="E406" i="4"/>
  <c r="E583" i="4"/>
  <c r="E289" i="4"/>
  <c r="E65" i="4"/>
  <c r="E922" i="4"/>
  <c r="E92" i="4"/>
  <c r="E588" i="4"/>
  <c r="E17" i="4"/>
  <c r="E936" i="4"/>
  <c r="E903" i="4"/>
  <c r="E755" i="4"/>
  <c r="E190" i="4"/>
  <c r="E485" i="4"/>
  <c r="E543" i="4"/>
  <c r="E498" i="4"/>
  <c r="E314" i="4"/>
  <c r="E28" i="4"/>
  <c r="E766" i="4"/>
  <c r="E1018" i="4"/>
  <c r="E40" i="4"/>
  <c r="E165" i="4"/>
  <c r="E921" i="4"/>
  <c r="E773" i="4"/>
  <c r="E223" i="4"/>
  <c r="E420" i="4"/>
  <c r="E790" i="4"/>
  <c r="E341" i="4"/>
  <c r="E828" i="4"/>
  <c r="E1045" i="4"/>
  <c r="E199" i="4"/>
  <c r="E117" i="4"/>
  <c r="E450" i="4"/>
  <c r="E238" i="4"/>
  <c r="E982" i="4"/>
  <c r="E173" i="4"/>
  <c r="E649" i="4"/>
  <c r="E414" i="4"/>
  <c r="E918" i="4"/>
  <c r="E159" i="4"/>
  <c r="E250" i="4"/>
  <c r="E1076" i="4"/>
  <c r="E878" i="4"/>
  <c r="E351" i="4"/>
  <c r="E526" i="4"/>
  <c r="E883" i="4"/>
  <c r="E1066" i="4"/>
  <c r="E278" i="4"/>
  <c r="E495" i="4"/>
  <c r="E748" i="4"/>
  <c r="E688" i="4"/>
  <c r="E308" i="4"/>
  <c r="E655" i="4"/>
  <c r="E52" i="4"/>
  <c r="E742" i="4"/>
  <c r="E603" i="4"/>
  <c r="E166" i="4"/>
  <c r="E1000" i="4"/>
  <c r="E1093" i="4"/>
  <c r="E971" i="4"/>
  <c r="E465" i="4"/>
  <c r="E1015" i="4"/>
  <c r="E1037" i="4"/>
  <c r="E582" i="4"/>
  <c r="E1154" i="4"/>
  <c r="E22" i="4"/>
  <c r="E304" i="4"/>
  <c r="E516" i="4"/>
  <c r="E1172" i="4"/>
  <c r="E433" i="4"/>
  <c r="E448" i="4"/>
  <c r="E397" i="4"/>
  <c r="E139" i="4"/>
  <c r="E977" i="4"/>
  <c r="E1102" i="4"/>
  <c r="E174" i="4"/>
  <c r="E594" i="4"/>
  <c r="E98" i="4"/>
  <c r="E909" i="4"/>
  <c r="E538" i="4"/>
  <c r="E259" i="4"/>
  <c r="E1160" i="4"/>
  <c r="E474" i="4"/>
  <c r="E405" i="4"/>
  <c r="E468" i="4"/>
  <c r="E58" i="4"/>
  <c r="E425" i="4"/>
  <c r="E193" i="4"/>
  <c r="E687" i="4"/>
  <c r="E1049" i="4"/>
  <c r="E1165" i="4"/>
  <c r="E69" i="4"/>
  <c r="E527" i="4"/>
  <c r="E110" i="4"/>
  <c r="E96" i="4"/>
  <c r="E293" i="4"/>
  <c r="E206" i="4"/>
  <c r="E830" i="4"/>
  <c r="E940" i="4"/>
  <c r="E888" i="4"/>
  <c r="E951" i="4"/>
  <c r="E101" i="4"/>
  <c r="E270" i="4"/>
  <c r="E213" i="4"/>
  <c r="E274" i="4"/>
  <c r="E983" i="4"/>
  <c r="E615" i="4"/>
  <c r="E821" i="4"/>
  <c r="E865" i="4"/>
  <c r="E1112" i="4"/>
  <c r="E162" i="4"/>
  <c r="E1163" i="4"/>
  <c r="E195" i="4"/>
  <c r="E723" i="4"/>
  <c r="F5" i="4" l="1" a="1"/>
  <c r="T5" i="4" a="1"/>
  <c r="T8" i="4" s="1"/>
  <c r="G5" i="4" a="1"/>
  <c r="F5" i="4" l="1"/>
  <c r="F9" i="4"/>
  <c r="F40" i="4"/>
  <c r="F68" i="4"/>
  <c r="F102" i="4"/>
  <c r="F130" i="4"/>
  <c r="F158" i="4"/>
  <c r="F192" i="4"/>
  <c r="F220" i="4"/>
  <c r="F251" i="4"/>
  <c r="F282" i="4"/>
  <c r="F310" i="4"/>
  <c r="F344" i="4"/>
  <c r="F372" i="4"/>
  <c r="F400" i="4"/>
  <c r="F434" i="4"/>
  <c r="F462" i="4"/>
  <c r="F493" i="4"/>
  <c r="F524" i="4"/>
  <c r="F552" i="4"/>
  <c r="F586" i="4"/>
  <c r="F614" i="4"/>
  <c r="F641" i="4"/>
  <c r="F670" i="4"/>
  <c r="F698" i="4"/>
  <c r="F724" i="4"/>
  <c r="F750" i="4"/>
  <c r="F778" i="4"/>
  <c r="F806" i="4"/>
  <c r="F832" i="4"/>
  <c r="F858" i="4"/>
  <c r="F884" i="4"/>
  <c r="F912" i="4"/>
  <c r="F940" i="4"/>
  <c r="F966" i="4"/>
  <c r="F992" i="4"/>
  <c r="F1020" i="4"/>
  <c r="F1048" i="4"/>
  <c r="F1074" i="4"/>
  <c r="F1100" i="4"/>
  <c r="F1126" i="4"/>
  <c r="F1153" i="4"/>
  <c r="F1179" i="4"/>
  <c r="F1204" i="4"/>
  <c r="F10" i="4"/>
  <c r="F41" i="4"/>
  <c r="F69" i="4"/>
  <c r="F103" i="4"/>
  <c r="F131" i="4"/>
  <c r="F162" i="4"/>
  <c r="F193" i="4"/>
  <c r="F221" i="4"/>
  <c r="F252" i="4"/>
  <c r="F283" i="4"/>
  <c r="F311" i="4"/>
  <c r="F345" i="4"/>
  <c r="F373" i="4"/>
  <c r="F404" i="4"/>
  <c r="F435" i="4"/>
  <c r="F463" i="4"/>
  <c r="F494" i="4"/>
  <c r="F525" i="4"/>
  <c r="F553" i="4"/>
  <c r="F587" i="4"/>
  <c r="F615" i="4"/>
  <c r="F642" i="4"/>
  <c r="F673" i="4"/>
  <c r="F699" i="4"/>
  <c r="F725" i="4"/>
  <c r="F751" i="4"/>
  <c r="F779" i="4"/>
  <c r="F807" i="4"/>
  <c r="F833" i="4"/>
  <c r="F859" i="4"/>
  <c r="F887" i="4"/>
  <c r="F915" i="4"/>
  <c r="F941" i="4"/>
  <c r="F967" i="4"/>
  <c r="F993" i="4"/>
  <c r="F1021" i="4"/>
  <c r="F1049" i="4"/>
  <c r="F1075" i="4"/>
  <c r="F1101" i="4"/>
  <c r="F1129" i="4"/>
  <c r="F1154" i="4"/>
  <c r="F1180" i="4"/>
  <c r="F18" i="4"/>
  <c r="F46" i="4"/>
  <c r="F80" i="4"/>
  <c r="F108" i="4"/>
  <c r="F136" i="4"/>
  <c r="F170" i="4"/>
  <c r="F198" i="4"/>
  <c r="F229" i="4"/>
  <c r="F260" i="4"/>
  <c r="F288" i="4"/>
  <c r="F322" i="4"/>
  <c r="F350" i="4"/>
  <c r="F378" i="4"/>
  <c r="F412" i="4"/>
  <c r="F440" i="4"/>
  <c r="F471" i="4"/>
  <c r="F502" i="4"/>
  <c r="F530" i="4"/>
  <c r="F564" i="4"/>
  <c r="F592" i="4"/>
  <c r="F620" i="4"/>
  <c r="F652" i="4"/>
  <c r="F678" i="4"/>
  <c r="F704" i="4"/>
  <c r="F730" i="4"/>
  <c r="F758" i="4"/>
  <c r="F786" i="4"/>
  <c r="F812" i="4"/>
  <c r="F838" i="4"/>
  <c r="F866" i="4"/>
  <c r="F894" i="4"/>
  <c r="F920" i="4"/>
  <c r="F946" i="4"/>
  <c r="F972" i="4"/>
  <c r="F1000" i="4"/>
  <c r="F1028" i="4"/>
  <c r="F1054" i="4"/>
  <c r="F1080" i="4"/>
  <c r="F1108" i="4"/>
  <c r="F1135" i="4"/>
  <c r="F1160" i="4"/>
  <c r="F1185" i="4"/>
  <c r="F20" i="4"/>
  <c r="F48" i="4"/>
  <c r="F82" i="4"/>
  <c r="F110" i="4"/>
  <c r="F141" i="4"/>
  <c r="F172" i="4"/>
  <c r="F200" i="4"/>
  <c r="F234" i="4"/>
  <c r="F262" i="4"/>
  <c r="F290" i="4"/>
  <c r="F324" i="4"/>
  <c r="F352" i="4"/>
  <c r="F383" i="4"/>
  <c r="F414" i="4"/>
  <c r="F442" i="4"/>
  <c r="F476" i="4"/>
  <c r="F504" i="4"/>
  <c r="F532" i="4"/>
  <c r="F566" i="4"/>
  <c r="F594" i="4"/>
  <c r="F624" i="4"/>
  <c r="F654" i="4"/>
  <c r="F680" i="4"/>
  <c r="F706" i="4"/>
  <c r="F734" i="4"/>
  <c r="F762" i="4"/>
  <c r="F788" i="4"/>
  <c r="F814" i="4"/>
  <c r="F840" i="4"/>
  <c r="F868" i="4"/>
  <c r="F896" i="4"/>
  <c r="F922" i="4"/>
  <c r="F948" i="4"/>
  <c r="F976" i="4"/>
  <c r="F1004" i="4"/>
  <c r="F1030" i="4"/>
  <c r="F1056" i="4"/>
  <c r="F1082" i="4"/>
  <c r="F1110" i="4"/>
  <c r="F1137" i="4"/>
  <c r="F19" i="4"/>
  <c r="F47" i="4"/>
  <c r="F81" i="4"/>
  <c r="F109" i="4"/>
  <c r="F140" i="4"/>
  <c r="F171" i="4"/>
  <c r="F199" i="4"/>
  <c r="F230" i="4"/>
  <c r="F261" i="4"/>
  <c r="F289" i="4"/>
  <c r="F323" i="4"/>
  <c r="F351" i="4"/>
  <c r="F382" i="4"/>
  <c r="F413" i="4"/>
  <c r="F441" i="4"/>
  <c r="F472" i="4"/>
  <c r="F503" i="4"/>
  <c r="F531" i="4"/>
  <c r="F565" i="4"/>
  <c r="F593" i="4"/>
  <c r="F623" i="4"/>
  <c r="F653" i="4"/>
  <c r="F679" i="4"/>
  <c r="F705" i="4"/>
  <c r="F733" i="4"/>
  <c r="F761" i="4"/>
  <c r="F787" i="4"/>
  <c r="F813" i="4"/>
  <c r="F839" i="4"/>
  <c r="F867" i="4"/>
  <c r="F895" i="4"/>
  <c r="F921" i="4"/>
  <c r="F947" i="4"/>
  <c r="F975" i="4"/>
  <c r="F1003" i="4"/>
  <c r="F1029" i="4"/>
  <c r="F1055" i="4"/>
  <c r="F1081" i="4"/>
  <c r="F1109" i="4"/>
  <c r="F1136" i="4"/>
  <c r="F1161" i="4"/>
  <c r="F1186" i="4"/>
  <c r="F24" i="4"/>
  <c r="F58" i="4"/>
  <c r="F86" i="4"/>
  <c r="F114" i="4"/>
  <c r="F148" i="4"/>
  <c r="F176" i="4"/>
  <c r="F207" i="4"/>
  <c r="F238" i="4"/>
  <c r="F266" i="4"/>
  <c r="F300" i="4"/>
  <c r="F328" i="4"/>
  <c r="F356" i="4"/>
  <c r="F390" i="4"/>
  <c r="F418" i="4"/>
  <c r="F449" i="4"/>
  <c r="F480" i="4"/>
  <c r="F508" i="4"/>
  <c r="F542" i="4"/>
  <c r="F570" i="4"/>
  <c r="F598" i="4"/>
  <c r="F631" i="4"/>
  <c r="F658" i="4"/>
  <c r="F684" i="4"/>
  <c r="F712" i="4"/>
  <c r="F740" i="4"/>
  <c r="F766" i="4"/>
  <c r="F792" i="4"/>
  <c r="F818" i="4"/>
  <c r="F846" i="4"/>
  <c r="F874" i="4"/>
  <c r="F900" i="4"/>
  <c r="F926" i="4"/>
  <c r="F954" i="4"/>
  <c r="F982" i="4"/>
  <c r="F1008" i="4"/>
  <c r="F1034" i="4"/>
  <c r="F1060" i="4"/>
  <c r="F1088" i="4"/>
  <c r="F1116" i="4"/>
  <c r="F1141" i="4"/>
  <c r="F1166" i="4"/>
  <c r="F1191" i="4"/>
  <c r="F26" i="4"/>
  <c r="F66" i="4"/>
  <c r="F111" i="4"/>
  <c r="F152" i="4"/>
  <c r="F194" i="4"/>
  <c r="F237" i="4"/>
  <c r="F278" i="4"/>
  <c r="F317" i="4"/>
  <c r="F361" i="4"/>
  <c r="F398" i="4"/>
  <c r="F443" i="4"/>
  <c r="F484" i="4"/>
  <c r="F526" i="4"/>
  <c r="F569" i="4"/>
  <c r="F610" i="4"/>
  <c r="F647" i="4"/>
  <c r="F686" i="4"/>
  <c r="F722" i="4"/>
  <c r="F763" i="4"/>
  <c r="F796" i="4"/>
  <c r="F834" i="4"/>
  <c r="F873" i="4"/>
  <c r="F906" i="4"/>
  <c r="F944" i="4"/>
  <c r="F984" i="4"/>
  <c r="F1016" i="4"/>
  <c r="F1057" i="4"/>
  <c r="F1094" i="4"/>
  <c r="F1130" i="4"/>
  <c r="F1164" i="4"/>
  <c r="F1197" i="4"/>
  <c r="F30" i="4"/>
  <c r="F67" i="4"/>
  <c r="F112" i="4"/>
  <c r="F153" i="4"/>
  <c r="F195" i="4"/>
  <c r="F239" i="4"/>
  <c r="F279" i="4"/>
  <c r="F318" i="4"/>
  <c r="F362" i="4"/>
  <c r="F399" i="4"/>
  <c r="F444" i="4"/>
  <c r="F485" i="4"/>
  <c r="F527" i="4"/>
  <c r="F571" i="4"/>
  <c r="F611" i="4"/>
  <c r="F648" i="4"/>
  <c r="F689" i="4"/>
  <c r="F723" i="4"/>
  <c r="F764" i="4"/>
  <c r="F799" i="4"/>
  <c r="F835" i="4"/>
  <c r="F875" i="4"/>
  <c r="F909" i="4"/>
  <c r="F945" i="4"/>
  <c r="F985" i="4"/>
  <c r="F1019" i="4"/>
  <c r="F1058" i="4"/>
  <c r="F1095" i="4"/>
  <c r="F1131" i="4"/>
  <c r="F1165" i="4"/>
  <c r="F1198" i="4"/>
  <c r="F31" i="4"/>
  <c r="F70" i="4"/>
  <c r="F113" i="4"/>
  <c r="F154" i="4"/>
  <c r="F196" i="4"/>
  <c r="F240" i="4"/>
  <c r="F280" i="4"/>
  <c r="F325" i="4"/>
  <c r="F366" i="4"/>
  <c r="F405" i="4"/>
  <c r="F448" i="4"/>
  <c r="F486" i="4"/>
  <c r="F528" i="4"/>
  <c r="F572" i="4"/>
  <c r="F612" i="4"/>
  <c r="F655" i="4"/>
  <c r="F690" i="4"/>
  <c r="F726" i="4"/>
  <c r="F765" i="4"/>
  <c r="F800" i="4"/>
  <c r="F37" i="4"/>
  <c r="F76" i="4"/>
  <c r="F120" i="4"/>
  <c r="F157" i="4"/>
  <c r="F202" i="4"/>
  <c r="F243" i="4"/>
  <c r="F285" i="4"/>
  <c r="F329" i="4"/>
  <c r="F369" i="4"/>
  <c r="F411" i="4"/>
  <c r="F455" i="4"/>
  <c r="F492" i="4"/>
  <c r="F537" i="4"/>
  <c r="F575" i="4"/>
  <c r="F617" i="4"/>
  <c r="F659" i="4"/>
  <c r="F695" i="4"/>
  <c r="F729" i="4"/>
  <c r="F769" i="4"/>
  <c r="F805" i="4"/>
  <c r="F844" i="4"/>
  <c r="F879" i="4"/>
  <c r="F917" i="4"/>
  <c r="F955" i="4"/>
  <c r="F989" i="4"/>
  <c r="F1027" i="4"/>
  <c r="F1065" i="4"/>
  <c r="F1099" i="4"/>
  <c r="F1139" i="4"/>
  <c r="F1170" i="4"/>
  <c r="F1203" i="4"/>
  <c r="F38" i="4"/>
  <c r="F83" i="4"/>
  <c r="F124" i="4"/>
  <c r="F163" i="4"/>
  <c r="F206" i="4"/>
  <c r="F244" i="4"/>
  <c r="F286" i="4"/>
  <c r="F330" i="4"/>
  <c r="F370" i="4"/>
  <c r="F415" i="4"/>
  <c r="F456" i="4"/>
  <c r="F498" i="4"/>
  <c r="F538" i="4"/>
  <c r="F576" i="4"/>
  <c r="F618" i="4"/>
  <c r="F660" i="4"/>
  <c r="F696" i="4"/>
  <c r="F735" i="4"/>
  <c r="F770" i="4"/>
  <c r="F808" i="4"/>
  <c r="F845" i="4"/>
  <c r="F880" i="4"/>
  <c r="F918" i="4"/>
  <c r="F956" i="4"/>
  <c r="F990" i="4"/>
  <c r="F1031" i="4"/>
  <c r="F1066" i="4"/>
  <c r="F1102" i="4"/>
  <c r="F1140" i="4"/>
  <c r="F1173" i="4"/>
  <c r="F17" i="4"/>
  <c r="F74" i="4"/>
  <c r="F128" i="4"/>
  <c r="F179" i="4"/>
  <c r="F235" i="4"/>
  <c r="F294" i="4"/>
  <c r="F340" i="4"/>
  <c r="F394" i="4"/>
  <c r="F454" i="4"/>
  <c r="F506" i="4"/>
  <c r="F554" i="4"/>
  <c r="F609" i="4"/>
  <c r="F663" i="4"/>
  <c r="F711" i="4"/>
  <c r="F755" i="4"/>
  <c r="F809" i="4"/>
  <c r="F853" i="4"/>
  <c r="F898" i="4"/>
  <c r="F939" i="4"/>
  <c r="F987" i="4"/>
  <c r="F1035" i="4"/>
  <c r="F1077" i="4"/>
  <c r="F1121" i="4"/>
  <c r="F1163" i="4"/>
  <c r="F21" i="4"/>
  <c r="F75" i="4"/>
  <c r="F129" i="4"/>
  <c r="F180" i="4"/>
  <c r="F236" i="4"/>
  <c r="F295" i="4"/>
  <c r="F346" i="4"/>
  <c r="F395" i="4"/>
  <c r="F457" i="4"/>
  <c r="F507" i="4"/>
  <c r="F558" i="4"/>
  <c r="F613" i="4"/>
  <c r="F664" i="4"/>
  <c r="F713" i="4"/>
  <c r="F756" i="4"/>
  <c r="F810" i="4"/>
  <c r="F854" i="4"/>
  <c r="F899" i="4"/>
  <c r="F942" i="4"/>
  <c r="F988" i="4"/>
  <c r="F1036" i="4"/>
  <c r="F1078" i="4"/>
  <c r="F1122" i="4"/>
  <c r="F1167" i="4"/>
  <c r="F22" i="4"/>
  <c r="F84" i="4"/>
  <c r="F132" i="4"/>
  <c r="F184" i="4"/>
  <c r="F241" i="4"/>
  <c r="F296" i="4"/>
  <c r="F347" i="4"/>
  <c r="F396" i="4"/>
  <c r="F458" i="4"/>
  <c r="F509" i="4"/>
  <c r="F559" i="4"/>
  <c r="F616" i="4"/>
  <c r="F667" i="4"/>
  <c r="F714" i="4"/>
  <c r="F757" i="4"/>
  <c r="F811" i="4"/>
  <c r="F855" i="4"/>
  <c r="F901" i="4"/>
  <c r="F943" i="4"/>
  <c r="F991" i="4"/>
  <c r="F1037" i="4"/>
  <c r="F1079" i="4"/>
  <c r="F1123" i="4"/>
  <c r="F1168" i="4"/>
  <c r="F23" i="4"/>
  <c r="F85" i="4"/>
  <c r="F133" i="4"/>
  <c r="F185" i="4"/>
  <c r="F242" i="4"/>
  <c r="F301" i="4"/>
  <c r="F348" i="4"/>
  <c r="F397" i="4"/>
  <c r="F459" i="4"/>
  <c r="F44" i="4"/>
  <c r="F96" i="4"/>
  <c r="F150" i="4"/>
  <c r="F212" i="4"/>
  <c r="F259" i="4"/>
  <c r="F308" i="4"/>
  <c r="F368" i="4"/>
  <c r="F421" i="4"/>
  <c r="F477" i="4"/>
  <c r="F523" i="4"/>
  <c r="F582" i="4"/>
  <c r="F635" i="4"/>
  <c r="F682" i="4"/>
  <c r="F736" i="4"/>
  <c r="F780" i="4"/>
  <c r="F827" i="4"/>
  <c r="F872" i="4"/>
  <c r="F919" i="4"/>
  <c r="F963" i="4"/>
  <c r="F1009" i="4"/>
  <c r="F1051" i="4"/>
  <c r="F1097" i="4"/>
  <c r="F1144" i="4"/>
  <c r="F1183" i="4"/>
  <c r="F45" i="4"/>
  <c r="F97" i="4"/>
  <c r="F151" i="4"/>
  <c r="F213" i="4"/>
  <c r="F263" i="4"/>
  <c r="F309" i="4"/>
  <c r="F371" i="4"/>
  <c r="F422" i="4"/>
  <c r="F478" i="4"/>
  <c r="F529" i="4"/>
  <c r="F588" i="4"/>
  <c r="F636" i="4"/>
  <c r="F683" i="4"/>
  <c r="F739" i="4"/>
  <c r="F783" i="4"/>
  <c r="F828" i="4"/>
  <c r="F876" i="4"/>
  <c r="F923" i="4"/>
  <c r="F964" i="4"/>
  <c r="F1010" i="4"/>
  <c r="F1052" i="4"/>
  <c r="F1098" i="4"/>
  <c r="F1145" i="4"/>
  <c r="F1184" i="4"/>
  <c r="F54" i="4"/>
  <c r="F126" i="4"/>
  <c r="F201" i="4"/>
  <c r="F272" i="4"/>
  <c r="F349" i="4"/>
  <c r="F426" i="4"/>
  <c r="F499" i="4"/>
  <c r="F567" i="4"/>
  <c r="F634" i="4"/>
  <c r="F700" i="4"/>
  <c r="F752" i="4"/>
  <c r="F822" i="4"/>
  <c r="F881" i="4"/>
  <c r="F934" i="4"/>
  <c r="F998" i="4"/>
  <c r="F1053" i="4"/>
  <c r="F1115" i="4"/>
  <c r="F1169" i="4"/>
  <c r="F59" i="4"/>
  <c r="F127" i="4"/>
  <c r="F208" i="4"/>
  <c r="F273" i="4"/>
  <c r="F353" i="4"/>
  <c r="F427" i="4"/>
  <c r="F500" i="4"/>
  <c r="F568" i="4"/>
  <c r="F637" i="4"/>
  <c r="F701" i="4"/>
  <c r="F767" i="4"/>
  <c r="F823" i="4"/>
  <c r="F882" i="4"/>
  <c r="F937" i="4"/>
  <c r="F999" i="4"/>
  <c r="F1059" i="4"/>
  <c r="F1117" i="4"/>
  <c r="F1174" i="4"/>
  <c r="F60" i="4"/>
  <c r="F134" i="4"/>
  <c r="F214" i="4"/>
  <c r="F274" i="4"/>
  <c r="F354" i="4"/>
  <c r="F428" i="4"/>
  <c r="F501" i="4"/>
  <c r="F573" i="4"/>
  <c r="F638" i="4"/>
  <c r="F702" i="4"/>
  <c r="F768" i="4"/>
  <c r="F824" i="4"/>
  <c r="F883" i="4"/>
  <c r="F938" i="4"/>
  <c r="F1005" i="4"/>
  <c r="F1063" i="4"/>
  <c r="F1118" i="4"/>
  <c r="F1175" i="4"/>
  <c r="F61" i="4"/>
  <c r="F135" i="4"/>
  <c r="F215" i="4"/>
  <c r="F281" i="4"/>
  <c r="F355" i="4"/>
  <c r="F432" i="4"/>
  <c r="F505" i="4"/>
  <c r="F574" i="4"/>
  <c r="F639" i="4"/>
  <c r="F703" i="4"/>
  <c r="F771" i="4"/>
  <c r="F829" i="4"/>
  <c r="F888" i="4"/>
  <c r="F949" i="4"/>
  <c r="F1006" i="4"/>
  <c r="F1064" i="4"/>
  <c r="F1119" i="4"/>
  <c r="F1176" i="4"/>
  <c r="F62" i="4"/>
  <c r="F142" i="4"/>
  <c r="F216" i="4"/>
  <c r="F284" i="4"/>
  <c r="F360" i="4"/>
  <c r="F433" i="4"/>
  <c r="F510" i="4"/>
  <c r="F580" i="4"/>
  <c r="F640" i="4"/>
  <c r="F707" i="4"/>
  <c r="F772" i="4"/>
  <c r="F830" i="4"/>
  <c r="F889" i="4"/>
  <c r="F950" i="4"/>
  <c r="F1007" i="4"/>
  <c r="F1069" i="4"/>
  <c r="F1120" i="4"/>
  <c r="F1177" i="4"/>
  <c r="F65" i="4"/>
  <c r="F149" i="4"/>
  <c r="F219" i="4"/>
  <c r="F303" i="4"/>
  <c r="F375" i="4"/>
  <c r="F438" i="4"/>
  <c r="F516" i="4"/>
  <c r="F590" i="4"/>
  <c r="F656" i="4"/>
  <c r="F718" i="4"/>
  <c r="F777" i="4"/>
  <c r="F837" i="4"/>
  <c r="F897" i="4"/>
  <c r="F960" i="4"/>
  <c r="F1013" i="4"/>
  <c r="F1072" i="4"/>
  <c r="F1132" i="4"/>
  <c r="F1187" i="4"/>
  <c r="F63" i="4"/>
  <c r="F146" i="4"/>
  <c r="F217" i="4"/>
  <c r="F287" i="4"/>
  <c r="F367" i="4"/>
  <c r="F436" i="4"/>
  <c r="F514" i="4"/>
  <c r="F581" i="4"/>
  <c r="F645" i="4"/>
  <c r="F708" i="4"/>
  <c r="F773" i="4"/>
  <c r="F831" i="4"/>
  <c r="F890" i="4"/>
  <c r="F953" i="4"/>
  <c r="F1011" i="4"/>
  <c r="F1070" i="4"/>
  <c r="F1124" i="4"/>
  <c r="F1181" i="4"/>
  <c r="F64" i="4"/>
  <c r="F147" i="4"/>
  <c r="F218" i="4"/>
  <c r="F302" i="4"/>
  <c r="F374" i="4"/>
  <c r="F437" i="4"/>
  <c r="F515" i="4"/>
  <c r="F589" i="4"/>
  <c r="F646" i="4"/>
  <c r="F717" i="4"/>
  <c r="F774" i="4"/>
  <c r="F836" i="4"/>
  <c r="F893" i="4"/>
  <c r="F959" i="4"/>
  <c r="F1012" i="4"/>
  <c r="F1071" i="4"/>
  <c r="F1125" i="4"/>
  <c r="F1182" i="4"/>
  <c r="F8" i="4"/>
  <c r="F89" i="4"/>
  <c r="F164" i="4"/>
  <c r="F224" i="4"/>
  <c r="F306" i="4"/>
  <c r="F384" i="4"/>
  <c r="F460" i="4"/>
  <c r="F522" i="4"/>
  <c r="F596" i="4"/>
  <c r="F662" i="4"/>
  <c r="F721" i="4"/>
  <c r="F789" i="4"/>
  <c r="F850" i="4"/>
  <c r="F904" i="4"/>
  <c r="F965" i="4"/>
  <c r="F1022" i="4"/>
  <c r="F1085" i="4"/>
  <c r="F1142" i="4"/>
  <c r="F1190" i="4"/>
  <c r="F1086" i="4"/>
  <c r="F1192" i="4"/>
  <c r="F15" i="4"/>
  <c r="F852" i="4"/>
  <c r="F92" i="4"/>
  <c r="F1032" i="4"/>
  <c r="F250" i="4"/>
  <c r="F971" i="4"/>
  <c r="F104" i="4"/>
  <c r="F1038" i="4"/>
  <c r="F14" i="4"/>
  <c r="F90" i="4"/>
  <c r="F168" i="4"/>
  <c r="F228" i="4"/>
  <c r="F307" i="4"/>
  <c r="F388" i="4"/>
  <c r="F461" i="4"/>
  <c r="F536" i="4"/>
  <c r="F597" i="4"/>
  <c r="F668" i="4"/>
  <c r="F727" i="4"/>
  <c r="F790" i="4"/>
  <c r="F851" i="4"/>
  <c r="F905" i="4"/>
  <c r="F968" i="4"/>
  <c r="F1025" i="4"/>
  <c r="F1143" i="4"/>
  <c r="F91" i="4"/>
  <c r="F169" i="4"/>
  <c r="F245" i="4"/>
  <c r="F312" i="4"/>
  <c r="F389" i="4"/>
  <c r="F464" i="4"/>
  <c r="F543" i="4"/>
  <c r="F602" i="4"/>
  <c r="F669" i="4"/>
  <c r="F728" i="4"/>
  <c r="F791" i="4"/>
  <c r="F910" i="4"/>
  <c r="F969" i="4"/>
  <c r="F1026" i="4"/>
  <c r="F1087" i="4"/>
  <c r="F1146" i="4"/>
  <c r="F1195" i="4"/>
  <c r="F16" i="4"/>
  <c r="F173" i="4"/>
  <c r="F246" i="4"/>
  <c r="F316" i="4"/>
  <c r="F391" i="4"/>
  <c r="F465" i="4"/>
  <c r="F544" i="4"/>
  <c r="F603" i="4"/>
  <c r="F674" i="4"/>
  <c r="F741" i="4"/>
  <c r="F793" i="4"/>
  <c r="F856" i="4"/>
  <c r="F911" i="4"/>
  <c r="F970" i="4"/>
  <c r="F1091" i="4"/>
  <c r="F1147" i="4"/>
  <c r="F1196" i="4"/>
  <c r="F25" i="4"/>
  <c r="F98" i="4"/>
  <c r="F174" i="4"/>
  <c r="F326" i="4"/>
  <c r="F392" i="4"/>
  <c r="F466" i="4"/>
  <c r="F545" i="4"/>
  <c r="F604" i="4"/>
  <c r="F675" i="4"/>
  <c r="F742" i="4"/>
  <c r="F794" i="4"/>
  <c r="F857" i="4"/>
  <c r="F916" i="4"/>
  <c r="F1033" i="4"/>
  <c r="F1092" i="4"/>
  <c r="F1148" i="4"/>
  <c r="F1199" i="4"/>
  <c r="F32" i="4"/>
  <c r="F175" i="4"/>
  <c r="F256" i="4"/>
  <c r="F327" i="4"/>
  <c r="F393" i="4"/>
  <c r="F470" i="4"/>
  <c r="F546" i="4"/>
  <c r="F608" i="4"/>
  <c r="F676" i="4"/>
  <c r="F743" i="4"/>
  <c r="F795" i="4"/>
  <c r="F860" i="4"/>
  <c r="F924" i="4"/>
  <c r="F977" i="4"/>
  <c r="F1093" i="4"/>
  <c r="F1151" i="4"/>
  <c r="F1201" i="4"/>
  <c r="F43" i="4"/>
  <c r="F118" i="4"/>
  <c r="F190" i="4"/>
  <c r="F265" i="4"/>
  <c r="F334" i="4"/>
  <c r="F417" i="4"/>
  <c r="F483" i="4"/>
  <c r="F550" i="4"/>
  <c r="F630" i="4"/>
  <c r="F691" i="4"/>
  <c r="F747" i="4"/>
  <c r="F816" i="4"/>
  <c r="F871" i="4"/>
  <c r="F931" i="4"/>
  <c r="F986" i="4"/>
  <c r="F1044" i="4"/>
  <c r="F1107" i="4"/>
  <c r="F1158" i="4"/>
  <c r="F52" i="4"/>
  <c r="F119" i="4"/>
  <c r="F191" i="4"/>
  <c r="F267" i="4"/>
  <c r="F338" i="4"/>
  <c r="F419" i="4"/>
  <c r="F487" i="4"/>
  <c r="F551" i="4"/>
  <c r="F632" i="4"/>
  <c r="F692" i="4"/>
  <c r="F748" i="4"/>
  <c r="F817" i="4"/>
  <c r="F877" i="4"/>
  <c r="F932" i="4"/>
  <c r="F994" i="4"/>
  <c r="F1047" i="4"/>
  <c r="F1113" i="4"/>
  <c r="F1159" i="4"/>
  <c r="F53" i="4"/>
  <c r="F125" i="4"/>
  <c r="F197" i="4"/>
  <c r="F268" i="4"/>
  <c r="F339" i="4"/>
  <c r="F420" i="4"/>
  <c r="F488" i="4"/>
  <c r="F560" i="4"/>
  <c r="F633" i="4"/>
  <c r="F697" i="4"/>
  <c r="F749" i="4"/>
  <c r="F821" i="4"/>
  <c r="F878" i="4"/>
  <c r="F933" i="4"/>
  <c r="F997" i="4"/>
  <c r="F1050" i="4"/>
  <c r="F1114" i="4"/>
  <c r="F1162" i="4"/>
  <c r="F87" i="4"/>
  <c r="F155" i="4"/>
  <c r="F222" i="4"/>
  <c r="F304" i="4"/>
  <c r="F376" i="4"/>
  <c r="F439" i="4"/>
  <c r="F520" i="4"/>
  <c r="F591" i="4"/>
  <c r="F657" i="4"/>
  <c r="F719" i="4"/>
  <c r="F784" i="4"/>
  <c r="F843" i="4"/>
  <c r="F902" i="4"/>
  <c r="F961" i="4"/>
  <c r="F1014" i="4"/>
  <c r="F1073" i="4"/>
  <c r="F36" i="4"/>
  <c r="F416" i="4"/>
  <c r="F801" i="4"/>
  <c r="F1104" i="4"/>
  <c r="F39" i="4"/>
  <c r="F450" i="4"/>
  <c r="F802" i="4"/>
  <c r="F1133" i="4"/>
  <c r="F42" i="4"/>
  <c r="F479" i="4"/>
  <c r="F815" i="4"/>
  <c r="F1138" i="4"/>
  <c r="F88" i="4"/>
  <c r="F481" i="4"/>
  <c r="F849" i="4"/>
  <c r="F1152" i="4"/>
  <c r="F105" i="4"/>
  <c r="F482" i="4"/>
  <c r="F861" i="4"/>
  <c r="F1155" i="4"/>
  <c r="F106" i="4"/>
  <c r="F521" i="4"/>
  <c r="F862" i="4"/>
  <c r="F1157" i="4"/>
  <c r="F107" i="4"/>
  <c r="F547" i="4"/>
  <c r="F865" i="4"/>
  <c r="F1188" i="4"/>
  <c r="F156" i="4"/>
  <c r="F548" i="4"/>
  <c r="F903" i="4"/>
  <c r="F1189" i="4"/>
  <c r="F177" i="4"/>
  <c r="F549" i="4"/>
  <c r="F925" i="4"/>
  <c r="F1202" i="4"/>
  <c r="F178" i="4"/>
  <c r="F595" i="4"/>
  <c r="F927" i="4"/>
  <c r="F186" i="4"/>
  <c r="F619" i="4"/>
  <c r="F928" i="4"/>
  <c r="F223" i="4"/>
  <c r="F625" i="4"/>
  <c r="F962" i="4"/>
  <c r="F257" i="4"/>
  <c r="F626" i="4"/>
  <c r="F978" i="4"/>
  <c r="F258" i="4"/>
  <c r="F661" i="4"/>
  <c r="F981" i="4"/>
  <c r="F264" i="4"/>
  <c r="F677" i="4"/>
  <c r="F983" i="4"/>
  <c r="F305" i="4"/>
  <c r="F681" i="4"/>
  <c r="F1015" i="4"/>
  <c r="F331" i="4"/>
  <c r="F685" i="4"/>
  <c r="F1041" i="4"/>
  <c r="F332" i="4"/>
  <c r="F720" i="4"/>
  <c r="F1042" i="4"/>
  <c r="F333" i="4"/>
  <c r="F744" i="4"/>
  <c r="F1043" i="4"/>
  <c r="F377" i="4"/>
  <c r="F745" i="4"/>
  <c r="F1076" i="4"/>
  <c r="F406" i="4"/>
  <c r="F746" i="4"/>
  <c r="F1096" i="4"/>
  <c r="F410" i="4"/>
  <c r="F785" i="4"/>
  <c r="F1103" i="4"/>
  <c r="F651" i="4"/>
  <c r="F167" i="4"/>
  <c r="F892" i="4"/>
  <c r="F408" i="4"/>
  <c r="F1045" i="4"/>
  <c r="F561" i="4"/>
  <c r="F77" i="4"/>
  <c r="F864" i="4"/>
  <c r="F380" i="4"/>
  <c r="F491" i="4"/>
  <c r="F1171" i="4"/>
  <c r="F687" i="4"/>
  <c r="F203" i="4"/>
  <c r="F517" i="4"/>
  <c r="F79" i="4"/>
  <c r="F776" i="4"/>
  <c r="F35" i="4"/>
  <c r="F232" i="4"/>
  <c r="F293" i="4"/>
  <c r="F1178" i="4"/>
  <c r="F210" i="4"/>
  <c r="F847" i="4"/>
  <c r="F1150" i="4"/>
  <c r="F666" i="4"/>
  <c r="F973" i="4"/>
  <c r="F1156" i="4"/>
  <c r="F467" i="4"/>
  <c r="F143" i="4"/>
  <c r="F51" i="4"/>
  <c r="F121" i="4"/>
  <c r="F7" i="4"/>
  <c r="F914" i="4"/>
  <c r="F629" i="4"/>
  <c r="F145" i="4"/>
  <c r="F870" i="4"/>
  <c r="F386" i="4"/>
  <c r="F1023" i="4"/>
  <c r="F539" i="4"/>
  <c r="F55" i="4"/>
  <c r="F842" i="4"/>
  <c r="F358" i="4"/>
  <c r="F469" i="4"/>
  <c r="F1149" i="4"/>
  <c r="F665" i="4"/>
  <c r="F181" i="4"/>
  <c r="F364" i="4"/>
  <c r="F563" i="4"/>
  <c r="F957" i="4"/>
  <c r="F473" i="4"/>
  <c r="F513" i="4"/>
  <c r="F292" i="4"/>
  <c r="F403" i="4"/>
  <c r="F1083" i="4"/>
  <c r="F599" i="4"/>
  <c r="F115" i="4"/>
  <c r="F760" i="4"/>
  <c r="F869" i="4"/>
  <c r="F694" i="4"/>
  <c r="F271" i="4"/>
  <c r="F825" i="4"/>
  <c r="F1128" i="4"/>
  <c r="F160" i="4"/>
  <c r="F951" i="4"/>
  <c r="F627" i="4"/>
  <c r="F579" i="4"/>
  <c r="F211" i="4"/>
  <c r="F99" i="4"/>
  <c r="F886" i="4"/>
  <c r="F1193" i="4"/>
  <c r="F225" i="4"/>
  <c r="F607" i="4"/>
  <c r="F123" i="4"/>
  <c r="F848" i="4"/>
  <c r="F1001" i="4"/>
  <c r="F33" i="4"/>
  <c r="F820" i="4"/>
  <c r="F336" i="4"/>
  <c r="F447" i="4"/>
  <c r="F1127" i="4"/>
  <c r="F643" i="4"/>
  <c r="F159" i="4"/>
  <c r="F804" i="4"/>
  <c r="F1200" i="4"/>
  <c r="F188" i="4"/>
  <c r="F908" i="4"/>
  <c r="F585" i="4"/>
  <c r="F101" i="4"/>
  <c r="F826" i="4"/>
  <c r="F342" i="4"/>
  <c r="F979" i="4"/>
  <c r="F495" i="4"/>
  <c r="F11" i="4"/>
  <c r="F798" i="4"/>
  <c r="F314" i="4"/>
  <c r="F425" i="4"/>
  <c r="F1105" i="4"/>
  <c r="F621" i="4"/>
  <c r="F137" i="4"/>
  <c r="F320" i="4"/>
  <c r="F930" i="4"/>
  <c r="F541" i="4"/>
  <c r="F57" i="4"/>
  <c r="F782" i="4"/>
  <c r="F298" i="4"/>
  <c r="F935" i="4"/>
  <c r="F451" i="4"/>
  <c r="F359" i="4"/>
  <c r="F754" i="4"/>
  <c r="F270" i="4"/>
  <c r="F381" i="4"/>
  <c r="F1061" i="4"/>
  <c r="F577" i="4"/>
  <c r="F93" i="4"/>
  <c r="F519" i="4"/>
  <c r="F276" i="4"/>
  <c r="F913" i="4"/>
  <c r="F429" i="4"/>
  <c r="F29" i="4"/>
  <c r="F732" i="4"/>
  <c r="F248" i="4"/>
  <c r="F337" i="4"/>
  <c r="F1039" i="4"/>
  <c r="F555" i="4"/>
  <c r="F71" i="4"/>
  <c r="F716" i="4"/>
  <c r="F385" i="4"/>
  <c r="F1172" i="4"/>
  <c r="F688" i="4"/>
  <c r="F204" i="4"/>
  <c r="F995" i="4"/>
  <c r="F511" i="4"/>
  <c r="F27" i="4"/>
  <c r="F453" i="4"/>
  <c r="F363" i="4"/>
  <c r="F182" i="4"/>
  <c r="F489" i="4"/>
  <c r="F431" i="4"/>
  <c r="F341" i="4"/>
  <c r="F644" i="4"/>
  <c r="F249" i="4"/>
  <c r="F1111" i="4"/>
  <c r="F446" i="4"/>
  <c r="F452" i="4"/>
  <c r="F731" i="4"/>
  <c r="F1067" i="4"/>
  <c r="F535" i="4"/>
  <c r="F497" i="4"/>
  <c r="F13" i="4"/>
  <c r="F738" i="4"/>
  <c r="F254" i="4"/>
  <c r="F891" i="4"/>
  <c r="F407" i="4"/>
  <c r="F1194" i="4"/>
  <c r="F710" i="4"/>
  <c r="F226" i="4"/>
  <c r="F315" i="4"/>
  <c r="F1017" i="4"/>
  <c r="F533" i="4"/>
  <c r="F49" i="4"/>
  <c r="F475" i="4"/>
  <c r="F672" i="4"/>
  <c r="F424" i="4"/>
  <c r="F409" i="4"/>
  <c r="F1134" i="4"/>
  <c r="F650" i="4"/>
  <c r="F166" i="4"/>
  <c r="F803" i="4"/>
  <c r="F319" i="4"/>
  <c r="F1106" i="4"/>
  <c r="F622" i="4"/>
  <c r="F138" i="4"/>
  <c r="F227" i="4"/>
  <c r="F929" i="4"/>
  <c r="F445" i="4"/>
  <c r="F1068" i="4"/>
  <c r="F556" i="4"/>
  <c r="F379" i="4"/>
  <c r="F321" i="4"/>
  <c r="F1018" i="4"/>
  <c r="F841" i="4"/>
  <c r="F496" i="4"/>
  <c r="F12" i="4"/>
  <c r="F165" i="4"/>
  <c r="F601" i="4"/>
  <c r="F291" i="4"/>
  <c r="F958" i="4"/>
  <c r="F753" i="4"/>
  <c r="F1089" i="4"/>
  <c r="F557" i="4"/>
  <c r="F430" i="4"/>
  <c r="F709" i="4"/>
  <c r="F387" i="4"/>
  <c r="F1112" i="4"/>
  <c r="F628" i="4"/>
  <c r="F144" i="4"/>
  <c r="F781" i="4"/>
  <c r="F297" i="4"/>
  <c r="F1084" i="4"/>
  <c r="F600" i="4"/>
  <c r="F116" i="4"/>
  <c r="F205" i="4"/>
  <c r="F907" i="4"/>
  <c r="F423" i="4"/>
  <c r="F584" i="4"/>
  <c r="F100" i="4"/>
  <c r="F737" i="4"/>
  <c r="F253" i="4"/>
  <c r="F1040" i="4"/>
  <c r="F161" i="4"/>
  <c r="F863" i="4"/>
  <c r="F1046" i="4"/>
  <c r="F78" i="4"/>
  <c r="F715" i="4"/>
  <c r="F231" i="4"/>
  <c r="F534" i="4"/>
  <c r="F50" i="4"/>
  <c r="F357" i="4"/>
  <c r="F980" i="4"/>
  <c r="F649" i="4"/>
  <c r="F952" i="4"/>
  <c r="F73" i="4"/>
  <c r="F233" i="4"/>
  <c r="F269" i="4"/>
  <c r="F936" i="4"/>
  <c r="F583" i="4"/>
  <c r="F402" i="4"/>
  <c r="F365" i="4"/>
  <c r="F1090" i="4"/>
  <c r="F606" i="4"/>
  <c r="F122" i="4"/>
  <c r="F759" i="4"/>
  <c r="F275" i="4"/>
  <c r="F1062" i="4"/>
  <c r="F578" i="4"/>
  <c r="F94" i="4"/>
  <c r="F183" i="4"/>
  <c r="F885" i="4"/>
  <c r="F401" i="4"/>
  <c r="F343" i="4"/>
  <c r="F72" i="4"/>
  <c r="F562" i="4"/>
  <c r="F139" i="4"/>
  <c r="F255" i="4"/>
  <c r="F775" i="4"/>
  <c r="F474" i="4"/>
  <c r="F605" i="4"/>
  <c r="F247" i="4"/>
  <c r="F189" i="4"/>
  <c r="F299" i="4"/>
  <c r="F1024" i="4"/>
  <c r="F540" i="4"/>
  <c r="F56" i="4"/>
  <c r="F693" i="4"/>
  <c r="F209" i="4"/>
  <c r="F996" i="4"/>
  <c r="F512" i="4"/>
  <c r="F28" i="4"/>
  <c r="F117" i="4"/>
  <c r="F819" i="4"/>
  <c r="F335" i="4"/>
  <c r="F277" i="4"/>
  <c r="F1002" i="4"/>
  <c r="F518" i="4"/>
  <c r="F34" i="4"/>
  <c r="F671" i="4"/>
  <c r="F187" i="4"/>
  <c r="F974" i="4"/>
  <c r="F490" i="4"/>
  <c r="F6" i="4"/>
  <c r="F95" i="4"/>
  <c r="F797" i="4"/>
  <c r="F313" i="4"/>
  <c r="F468" i="4"/>
  <c r="T292" i="4"/>
  <c r="T1157" i="4"/>
  <c r="T629" i="4"/>
  <c r="T1199" i="4"/>
  <c r="T599" i="4"/>
  <c r="T974" i="4"/>
  <c r="T1009" i="4"/>
  <c r="T556" i="4"/>
  <c r="T375" i="4"/>
  <c r="T353" i="4"/>
  <c r="T371" i="4"/>
  <c r="T271" i="4"/>
  <c r="T96" i="4"/>
  <c r="T890" i="4"/>
  <c r="T1115" i="4"/>
  <c r="T918" i="4"/>
  <c r="T1006" i="4"/>
  <c r="T401" i="4"/>
  <c r="T903" i="4"/>
  <c r="T446" i="4"/>
  <c r="T364" i="4"/>
  <c r="T839" i="4"/>
  <c r="T1041" i="4"/>
  <c r="T191" i="4"/>
  <c r="T1022" i="4"/>
  <c r="T930" i="4"/>
  <c r="T1101" i="4"/>
  <c r="T937" i="4"/>
  <c r="T657" i="4"/>
  <c r="T131" i="4"/>
  <c r="T920" i="4"/>
  <c r="T64" i="4"/>
  <c r="T664" i="4"/>
  <c r="T1020" i="4"/>
  <c r="T128" i="4"/>
  <c r="T205" i="4"/>
  <c r="T108" i="4"/>
  <c r="T136" i="4"/>
  <c r="T431" i="4"/>
  <c r="T129" i="4"/>
  <c r="T374" i="4"/>
  <c r="T533" i="4"/>
  <c r="T854" i="4"/>
  <c r="T581" i="4"/>
  <c r="T836" i="4"/>
  <c r="T5" i="4"/>
  <c r="T408" i="4"/>
  <c r="T1154" i="4"/>
  <c r="T981" i="4"/>
  <c r="T1002" i="4"/>
  <c r="T1085" i="4"/>
  <c r="T780" i="4"/>
  <c r="T818" i="4"/>
  <c r="T699" i="4"/>
  <c r="T973" i="4"/>
  <c r="T386" i="4"/>
  <c r="T1080" i="4"/>
  <c r="T478" i="4"/>
  <c r="T248" i="4"/>
  <c r="T246" i="4"/>
  <c r="T116" i="4"/>
  <c r="T531" i="4"/>
  <c r="T616" i="4"/>
  <c r="T911" i="4"/>
  <c r="T830" i="4"/>
  <c r="T797" i="4"/>
  <c r="T660" i="4"/>
  <c r="T381" i="4"/>
  <c r="T451" i="4"/>
  <c r="T276" i="4"/>
  <c r="T496" i="4"/>
  <c r="T693" i="4"/>
  <c r="T1028" i="4"/>
  <c r="T177" i="4"/>
  <c r="T83" i="4"/>
  <c r="T187" i="4"/>
  <c r="T28" i="4"/>
  <c r="T87" i="4"/>
  <c r="T304" i="4"/>
  <c r="T803" i="4"/>
  <c r="T703" i="4"/>
  <c r="T612" i="4"/>
  <c r="T1162" i="4"/>
  <c r="T538" i="4"/>
  <c r="T513" i="4"/>
  <c r="T482" i="4"/>
  <c r="T1169" i="4"/>
  <c r="T916" i="4"/>
  <c r="T583" i="4"/>
  <c r="T501" i="4"/>
  <c r="T604" i="4"/>
  <c r="T963" i="4"/>
  <c r="T395" i="4"/>
  <c r="T821" i="4"/>
  <c r="T1168" i="4"/>
  <c r="T89" i="4"/>
  <c r="T572" i="4"/>
  <c r="T77" i="4"/>
  <c r="T172" i="4"/>
  <c r="T98" i="4"/>
  <c r="T317" i="4"/>
  <c r="T439" i="4"/>
  <c r="T756" i="4"/>
  <c r="T1027" i="4"/>
  <c r="T301" i="4"/>
  <c r="T269" i="4"/>
  <c r="T743" i="4"/>
  <c r="T249" i="4"/>
  <c r="T339" i="4"/>
  <c r="T183" i="4"/>
  <c r="T288" i="4"/>
  <c r="T855" i="4"/>
  <c r="T274" i="4"/>
  <c r="T445" i="4"/>
  <c r="T952" i="4"/>
  <c r="T262" i="4"/>
  <c r="T785" i="4"/>
  <c r="T746" i="4"/>
  <c r="T631" i="4"/>
  <c r="T632" i="4"/>
  <c r="T192" i="4"/>
  <c r="T23" i="4"/>
  <c r="T349" i="4"/>
  <c r="T425" i="4"/>
  <c r="T88" i="4"/>
  <c r="T424" i="4"/>
  <c r="T796" i="4"/>
  <c r="T696" i="4"/>
  <c r="T558" i="4"/>
  <c r="T580" i="4"/>
  <c r="T790" i="4"/>
  <c r="T150" i="4"/>
  <c r="T1047" i="4"/>
  <c r="T600" i="4"/>
  <c r="T947" i="4"/>
  <c r="T159" i="4"/>
  <c r="T260" i="4"/>
  <c r="T608" i="4"/>
  <c r="T565" i="4"/>
  <c r="T488" i="4"/>
  <c r="T529" i="4"/>
  <c r="T325" i="4"/>
  <c r="T921" i="4"/>
  <c r="T541" i="4"/>
  <c r="T845" i="4"/>
  <c r="T60" i="4"/>
  <c r="T874" i="4"/>
  <c r="T795" i="4"/>
  <c r="T522" i="4"/>
  <c r="T479" i="4"/>
  <c r="T347" i="4"/>
  <c r="T480" i="4"/>
  <c r="T420" i="4"/>
  <c r="T651" i="4"/>
  <c r="T35" i="4"/>
  <c r="T350" i="4"/>
  <c r="T1097" i="4"/>
  <c r="T404" i="4"/>
  <c r="T225" i="4"/>
  <c r="T432" i="4"/>
  <c r="T289" i="4"/>
  <c r="T285" i="4"/>
  <c r="T377" i="4"/>
  <c r="T891" i="4"/>
  <c r="T385" i="4"/>
  <c r="T209" i="4"/>
  <c r="T49" i="4"/>
  <c r="T473" i="4"/>
  <c r="T387" i="4"/>
  <c r="T791" i="4"/>
  <c r="T334" i="4"/>
  <c r="T196" i="4"/>
  <c r="T47" i="4"/>
  <c r="T329" i="4"/>
  <c r="T1130" i="4"/>
  <c r="T912" i="4"/>
  <c r="T295" i="4"/>
  <c r="T1111" i="4"/>
  <c r="T243" i="4"/>
  <c r="T1183" i="4"/>
  <c r="T167" i="4"/>
  <c r="T842" i="4"/>
  <c r="T758" i="4"/>
  <c r="T143" i="4"/>
  <c r="T154" i="4"/>
  <c r="T1131" i="4"/>
  <c r="T32" i="4"/>
  <c r="T811" i="4"/>
  <c r="T403" i="4"/>
  <c r="T1005" i="4"/>
  <c r="T694" i="4"/>
  <c r="T504" i="4"/>
  <c r="T46" i="4"/>
  <c r="T305" i="4"/>
  <c r="T675" i="4"/>
  <c r="T691" i="4"/>
  <c r="T93" i="4"/>
  <c r="T859" i="4"/>
  <c r="T904" i="4"/>
  <c r="T460" i="4"/>
  <c r="T1088" i="4"/>
  <c r="T1083" i="4"/>
  <c r="T179" i="4"/>
  <c r="T1003" i="4"/>
  <c r="T736" i="4"/>
  <c r="T255" i="4"/>
  <c r="T562" i="4"/>
  <c r="T1052" i="4"/>
  <c r="T769" i="4"/>
  <c r="T456" i="4"/>
  <c r="T356" i="4"/>
  <c r="T414" i="4"/>
  <c r="T617" i="4"/>
  <c r="T1015" i="4"/>
  <c r="T437" i="4"/>
  <c r="T340" i="4"/>
  <c r="T1176" i="4"/>
  <c r="T1196" i="4"/>
  <c r="T100" i="4"/>
  <c r="T593" i="4"/>
  <c r="T869" i="4"/>
  <c r="T361" i="4"/>
  <c r="T164" i="4"/>
  <c r="T768" i="4"/>
  <c r="T1144" i="4"/>
  <c r="T549" i="4"/>
  <c r="T415" i="4"/>
  <c r="T988" i="4"/>
  <c r="T118" i="4"/>
  <c r="T939" i="4"/>
  <c r="T1063" i="4"/>
  <c r="T521" i="4"/>
  <c r="T145" i="4"/>
  <c r="T738" i="4"/>
  <c r="T1033" i="4"/>
  <c r="T466" i="4"/>
  <c r="T491" i="4"/>
  <c r="T748" i="4"/>
  <c r="T511" i="4"/>
  <c r="T497" i="4"/>
  <c r="T230" i="4"/>
  <c r="T957" i="4"/>
  <c r="T1192" i="4"/>
  <c r="T867" i="4"/>
  <c r="T687" i="4"/>
  <c r="T379" i="4"/>
  <c r="T306" i="4"/>
  <c r="T370" i="4"/>
  <c r="T448" i="4"/>
  <c r="T1094" i="4"/>
  <c r="T298" i="4"/>
  <c r="T786" i="4"/>
  <c r="T1037" i="4"/>
  <c r="T67" i="4"/>
  <c r="T237" i="4"/>
  <c r="T59" i="4"/>
  <c r="T1082" i="4"/>
  <c r="T965" i="4"/>
  <c r="T483" i="4"/>
  <c r="T236" i="4"/>
  <c r="T990" i="4"/>
  <c r="T671" i="4"/>
  <c r="T468" i="4"/>
  <c r="T1122" i="4"/>
  <c r="T554" i="4"/>
  <c r="T494" i="4"/>
  <c r="T833" i="4"/>
  <c r="T685" i="4"/>
  <c r="T935" i="4"/>
  <c r="T326" i="4"/>
  <c r="T896" i="4"/>
  <c r="T1116" i="4"/>
  <c r="T994" i="4"/>
  <c r="T706" i="4"/>
  <c r="T838" i="4"/>
  <c r="T458" i="4"/>
  <c r="T174" i="4"/>
  <c r="T847" i="4"/>
  <c r="T886" i="4"/>
  <c r="T54" i="4"/>
  <c r="T327" i="4"/>
  <c r="T296" i="4"/>
  <c r="T388" i="4"/>
  <c r="T107" i="4"/>
  <c r="T429" i="4"/>
  <c r="T971" i="4"/>
  <c r="T1147" i="4"/>
  <c r="T697" i="4"/>
  <c r="T1039" i="4"/>
  <c r="T667" i="4"/>
  <c r="T1151" i="4"/>
  <c r="T647" i="4"/>
  <c r="T1078" i="4"/>
  <c r="T1026" i="4"/>
  <c r="T369" i="4"/>
  <c r="T127" i="4"/>
  <c r="T453" i="4"/>
  <c r="T919" i="4"/>
  <c r="T695" i="4"/>
  <c r="T1167" i="4"/>
  <c r="T1066" i="4"/>
  <c r="T99" i="4"/>
  <c r="T602" i="4"/>
  <c r="T502" i="4"/>
  <c r="T1113" i="4"/>
  <c r="T585" i="4"/>
  <c r="T802" i="4"/>
  <c r="T1141" i="4"/>
  <c r="T27" i="4"/>
  <c r="T851" i="4"/>
  <c r="T1072" i="4"/>
  <c r="T268" i="4"/>
  <c r="T452" i="4"/>
  <c r="T259" i="4"/>
  <c r="T744" i="4"/>
  <c r="T1025" i="4"/>
  <c r="T447" i="4"/>
  <c r="T834" i="4"/>
  <c r="T201" i="4"/>
  <c r="T1132" i="4"/>
  <c r="T635" i="4"/>
  <c r="T603" i="4"/>
  <c r="T443" i="4"/>
  <c r="T866" i="4"/>
  <c r="T114" i="4"/>
  <c r="T1064" i="4"/>
  <c r="T575" i="4"/>
  <c r="T1032" i="4"/>
  <c r="T925" i="4"/>
  <c r="T324" i="4"/>
  <c r="T846" i="4"/>
  <c r="T318" i="4"/>
  <c r="T84" i="4"/>
  <c r="T162" i="4"/>
  <c r="T648" i="4"/>
  <c r="T1102" i="4"/>
  <c r="T1142" i="4"/>
  <c r="T707" i="4"/>
  <c r="T258" i="4"/>
  <c r="T1178" i="4"/>
  <c r="T390" i="4"/>
  <c r="T977" i="4"/>
  <c r="T281" i="4"/>
  <c r="T393" i="4"/>
  <c r="T944" i="4"/>
  <c r="T1133" i="4"/>
  <c r="T875" i="4"/>
  <c r="T142" i="4"/>
  <c r="T597" i="4"/>
  <c r="T158" i="4"/>
  <c r="T123" i="4"/>
  <c r="T459" i="4"/>
  <c r="T633" i="4"/>
  <c r="T605" i="4"/>
  <c r="T378" i="4"/>
  <c r="T1092" i="4"/>
  <c r="T293" i="4"/>
  <c r="T235" i="4"/>
  <c r="T24" i="4"/>
  <c r="T170" i="4"/>
  <c r="T45" i="4"/>
  <c r="T1007" i="4"/>
  <c r="T206" i="4"/>
  <c r="T840" i="4"/>
  <c r="T548" i="4"/>
  <c r="T1135" i="4"/>
  <c r="T767" i="4"/>
  <c r="T302" i="4"/>
  <c r="T82" i="4"/>
  <c r="T1045" i="4"/>
  <c r="T884" i="4"/>
  <c r="T1117" i="4"/>
  <c r="T1193" i="4"/>
  <c r="T923" i="4"/>
  <c r="T1068" i="4"/>
  <c r="T770" i="4"/>
  <c r="T895" i="4"/>
  <c r="T261" i="4"/>
  <c r="T1091" i="4"/>
  <c r="T1197" i="4"/>
  <c r="T573" i="4"/>
  <c r="T519" i="4"/>
  <c r="T1150" i="4"/>
  <c r="T539" i="4"/>
  <c r="T799" i="4"/>
  <c r="T626" i="4"/>
  <c r="T151" i="4"/>
  <c r="T721" i="4"/>
  <c r="T168" i="4"/>
  <c r="T792" i="4"/>
  <c r="T15" i="4"/>
  <c r="T471" i="4"/>
  <c r="T499" i="4"/>
  <c r="T984" i="4"/>
  <c r="T566" i="4"/>
  <c r="T883" i="4"/>
  <c r="T79" i="4"/>
  <c r="T373" i="4"/>
  <c r="T960" i="4"/>
  <c r="T877" i="4"/>
  <c r="T13" i="4"/>
  <c r="T320" i="4"/>
  <c r="T33" i="4"/>
  <c r="T537" i="4"/>
  <c r="T120" i="4"/>
  <c r="T871" i="4"/>
  <c r="T1134" i="4"/>
  <c r="T894" i="4"/>
  <c r="T863" i="4"/>
  <c r="T1164" i="4"/>
  <c r="T383" i="4"/>
  <c r="T1087" i="4"/>
  <c r="T936" i="4"/>
  <c r="T1019" i="4"/>
  <c r="T841" i="4"/>
  <c r="T413" i="4"/>
  <c r="T1103" i="4"/>
  <c r="T1149" i="4"/>
  <c r="T426" i="4"/>
  <c r="T941" i="4"/>
  <c r="T410" i="4"/>
  <c r="T68" i="4"/>
  <c r="T980" i="4"/>
  <c r="T430" i="4"/>
  <c r="T328" i="4"/>
  <c r="T926" i="4"/>
  <c r="T715" i="4"/>
  <c r="T362" i="4"/>
  <c r="T94" i="4"/>
  <c r="T658" i="4"/>
  <c r="T86" i="4"/>
  <c r="T1163" i="4"/>
  <c r="T613" i="4"/>
  <c r="T670" i="4"/>
  <c r="T996" i="4"/>
  <c r="T844" i="4"/>
  <c r="T1174" i="4"/>
  <c r="T627" i="4"/>
  <c r="T1118" i="4"/>
  <c r="T540" i="4"/>
  <c r="T223" i="4"/>
  <c r="T1112" i="4"/>
  <c r="T1048" i="4"/>
  <c r="T951" i="4"/>
  <c r="T36" i="4"/>
  <c r="T752" i="4"/>
  <c r="T485" i="4"/>
  <c r="T1152" i="4"/>
  <c r="T991" i="4"/>
  <c r="T910" i="4"/>
  <c r="T958" i="4"/>
  <c r="T213" i="4"/>
  <c r="T787" i="4"/>
  <c r="T194" i="4"/>
  <c r="T1123" i="4"/>
  <c r="T515" i="4"/>
  <c r="T273" i="4"/>
  <c r="T188" i="4"/>
  <c r="T801" i="4"/>
  <c r="T853" i="4"/>
  <c r="T900" i="4"/>
  <c r="T133" i="4"/>
  <c r="T422" i="4"/>
  <c r="T130" i="4"/>
  <c r="T1076" i="4"/>
  <c r="T461" i="4"/>
  <c r="T218" i="4"/>
  <c r="T137" i="4"/>
  <c r="T757" i="4"/>
  <c r="T813" i="4"/>
  <c r="T58" i="4"/>
  <c r="T163" i="4"/>
  <c r="T92" i="4"/>
  <c r="T719" i="4"/>
  <c r="T816" i="4"/>
  <c r="T416" i="4"/>
  <c r="T1008" i="4"/>
  <c r="T176" i="4"/>
  <c r="T124" i="4"/>
  <c r="T357" i="4"/>
  <c r="T702" i="4"/>
  <c r="T514" i="4"/>
  <c r="T492" i="4"/>
  <c r="T110" i="4"/>
  <c r="T909" i="4"/>
  <c r="T735" i="4"/>
  <c r="T307" i="4"/>
  <c r="T765" i="4"/>
  <c r="T1145" i="4"/>
  <c r="T309" i="4"/>
  <c r="T12" i="4"/>
  <c r="T982" i="4"/>
  <c r="T351" i="4"/>
  <c r="T109" i="4"/>
  <c r="T969" i="4"/>
  <c r="T677" i="4"/>
  <c r="T7" i="4"/>
  <c r="T862" i="4"/>
  <c r="T102" i="4"/>
  <c r="T868" i="4"/>
  <c r="T683" i="4"/>
  <c r="T594" i="4"/>
  <c r="T400" i="4"/>
  <c r="T469" i="4"/>
  <c r="T766" i="4"/>
  <c r="T737" i="4"/>
  <c r="T628" i="4"/>
  <c r="T1018" i="4"/>
  <c r="T526" i="4"/>
  <c r="T544" i="4"/>
  <c r="T524" i="4"/>
  <c r="T807" i="4"/>
  <c r="T321" i="4"/>
  <c r="T186" i="4"/>
  <c r="T490" i="4"/>
  <c r="T312" i="4"/>
  <c r="T22" i="4"/>
  <c r="T771" i="4"/>
  <c r="T557" i="4"/>
  <c r="T1056" i="4"/>
  <c r="T505" i="4"/>
  <c r="T1195" i="4"/>
  <c r="T1099" i="4"/>
  <c r="T62" i="4"/>
  <c r="T610" i="4"/>
  <c r="T419" i="4"/>
  <c r="T397" i="4"/>
  <c r="T14" i="4"/>
  <c r="T815" i="4"/>
  <c r="T652" i="4"/>
  <c r="T224" i="4"/>
  <c r="T700" i="4"/>
  <c r="T1081" i="4"/>
  <c r="T257" i="4"/>
  <c r="T1171" i="4"/>
  <c r="T932" i="4"/>
  <c r="T300" i="4"/>
  <c r="T48" i="4"/>
  <c r="T927" i="4"/>
  <c r="T636" i="4"/>
  <c r="T29" i="4"/>
  <c r="T872" i="4"/>
  <c r="T156" i="4"/>
  <c r="T570" i="4"/>
  <c r="T1182" i="4"/>
  <c r="T589" i="4"/>
  <c r="T56" i="4"/>
  <c r="T315" i="4"/>
  <c r="T938" i="4"/>
  <c r="T532" i="4"/>
  <c r="T606" i="4"/>
  <c r="T366" i="4"/>
  <c r="T582" i="4"/>
  <c r="T406" i="4"/>
  <c r="T112" i="4"/>
  <c r="T623" i="4"/>
  <c r="T1194" i="4"/>
  <c r="T231" i="4"/>
  <c r="T852" i="4"/>
  <c r="T275" i="4"/>
  <c r="T57" i="4"/>
  <c r="T934" i="4"/>
  <c r="T1021" i="4"/>
  <c r="T1200" i="4"/>
  <c r="T21" i="4"/>
  <c r="T470" i="4"/>
  <c r="T1023" i="4"/>
  <c r="T337" i="4"/>
  <c r="T69" i="4"/>
  <c r="T1046" i="4"/>
  <c r="T1031" i="4"/>
  <c r="T203" i="4"/>
  <c r="T73" i="4"/>
  <c r="T138" i="4"/>
  <c r="T1127" i="4"/>
  <c r="T753" i="4"/>
  <c r="T1042" i="4"/>
  <c r="T528" i="4"/>
  <c r="T333" i="4"/>
  <c r="T316" i="4"/>
  <c r="T576" i="4"/>
  <c r="T742" i="4"/>
  <c r="T551" i="4"/>
  <c r="T640" i="4"/>
  <c r="T1014" i="4"/>
  <c r="T199" i="4"/>
  <c r="T1124" i="4"/>
  <c r="T244" i="4"/>
  <c r="T887" i="4"/>
  <c r="T464" i="4"/>
  <c r="T800" i="4"/>
  <c r="T42" i="4"/>
  <c r="T1188" i="4"/>
  <c r="T1204" i="4"/>
  <c r="T503" i="4"/>
  <c r="T607" i="4"/>
  <c r="T759" i="4"/>
  <c r="T428" i="4"/>
  <c r="T732" i="4"/>
  <c r="T536" i="4"/>
  <c r="T775" i="4"/>
  <c r="T701" i="4"/>
  <c r="T141" i="4"/>
  <c r="T11" i="4"/>
  <c r="T1040" i="4"/>
  <c r="T788" i="4"/>
  <c r="T620" i="4"/>
  <c r="T525" i="4"/>
  <c r="T858" i="4"/>
  <c r="T798" i="4"/>
  <c r="T493" i="4"/>
  <c r="T1010" i="4"/>
  <c r="T1191" i="4"/>
  <c r="T642" i="4"/>
  <c r="T810" i="4"/>
  <c r="T438" i="4"/>
  <c r="T242" i="4"/>
  <c r="T220" i="4"/>
  <c r="T484" i="4"/>
  <c r="T656" i="4"/>
  <c r="T467" i="4"/>
  <c r="T81" i="4"/>
  <c r="T559" i="4"/>
  <c r="T954" i="4"/>
  <c r="T147" i="4"/>
  <c r="T1077" i="4"/>
  <c r="T518" i="4"/>
  <c r="T181" i="4"/>
  <c r="T1139" i="4"/>
  <c r="T843" i="4"/>
  <c r="T546" i="4"/>
  <c r="T653" i="4"/>
  <c r="T78" i="4"/>
  <c r="T380" i="4"/>
  <c r="T297" i="4"/>
  <c r="T117" i="4"/>
  <c r="T341" i="4"/>
  <c r="T253" i="4"/>
  <c r="T579" i="4"/>
  <c r="T204" i="4"/>
  <c r="T146" i="4"/>
  <c r="T749" i="4"/>
  <c r="T195" i="4"/>
  <c r="T713" i="4"/>
  <c r="T1062" i="4"/>
  <c r="T512" i="4"/>
  <c r="T284" i="4"/>
  <c r="T263" i="4"/>
  <c r="T19" i="4"/>
  <c r="T210" i="4"/>
  <c r="T314" i="4"/>
  <c r="T1129" i="4"/>
  <c r="T523" i="4"/>
  <c r="T725" i="4"/>
  <c r="T399" i="4"/>
  <c r="T598" i="4"/>
  <c r="T155" i="4"/>
  <c r="T152" i="4"/>
  <c r="T115" i="4"/>
  <c r="T394" i="4"/>
  <c r="T564" i="4"/>
  <c r="T382" i="4"/>
  <c r="T74" i="4"/>
  <c r="T489" i="4"/>
  <c r="T487" i="4"/>
  <c r="T80" i="4"/>
  <c r="T1030" i="4"/>
  <c r="T462" i="4"/>
  <c r="T126" i="4"/>
  <c r="T1098" i="4"/>
  <c r="T804" i="4"/>
  <c r="T500" i="4"/>
  <c r="T762" i="4"/>
  <c r="T283" i="4"/>
  <c r="T893" i="4"/>
  <c r="T1016" i="4"/>
  <c r="T717" i="4"/>
  <c r="T861" i="4"/>
  <c r="T251" i="4"/>
  <c r="T587" i="4"/>
  <c r="T985" i="4"/>
  <c r="T1184" i="4"/>
  <c r="T122" i="4"/>
  <c r="T342" i="4"/>
  <c r="T43" i="4"/>
  <c r="T34" i="4"/>
  <c r="T18" i="4"/>
  <c r="T308" i="4"/>
  <c r="T476" i="4"/>
  <c r="T287" i="4"/>
  <c r="T1153" i="4"/>
  <c r="T427" i="4"/>
  <c r="T423" i="4"/>
  <c r="T17" i="4"/>
  <c r="T983" i="4"/>
  <c r="T405" i="4"/>
  <c r="T66" i="4"/>
  <c r="T1055" i="4"/>
  <c r="T763" i="4"/>
  <c r="T457" i="4"/>
  <c r="T692" i="4"/>
  <c r="T563" i="4"/>
  <c r="T690" i="4"/>
  <c r="T592" i="4"/>
  <c r="T392" i="4"/>
  <c r="T16" i="4"/>
  <c r="T968" i="4"/>
  <c r="T709" i="4"/>
  <c r="T1058" i="4"/>
  <c r="T30" i="4"/>
  <c r="T1190" i="4"/>
  <c r="T1186" i="4"/>
  <c r="T1093" i="4"/>
  <c r="T106" i="4"/>
  <c r="T389" i="4"/>
  <c r="T812" i="4"/>
  <c r="T1095" i="4"/>
  <c r="T348" i="4"/>
  <c r="T346" i="4"/>
  <c r="T881" i="4"/>
  <c r="T933" i="4"/>
  <c r="T352" i="4"/>
  <c r="T1203" i="4"/>
  <c r="T764" i="4"/>
  <c r="T722" i="4"/>
  <c r="T412" i="4"/>
  <c r="T806" i="4"/>
  <c r="T535" i="4"/>
  <c r="T1114" i="4"/>
  <c r="T1179" i="4"/>
  <c r="T956" i="4"/>
  <c r="T40" i="4"/>
  <c r="T101" i="4"/>
  <c r="T450" i="4"/>
  <c r="T630" i="4"/>
  <c r="T772" i="4"/>
  <c r="T987" i="4"/>
  <c r="T673" i="4"/>
  <c r="T1043" i="4"/>
  <c r="T601" i="4"/>
  <c r="T226" i="4"/>
  <c r="T113" i="4"/>
  <c r="T454" i="4"/>
  <c r="T915" i="4"/>
  <c r="T1067" i="4"/>
  <c r="T1034" i="4"/>
  <c r="T730" i="4"/>
  <c r="T254" i="4"/>
  <c r="T234" i="4"/>
  <c r="T41" i="4"/>
  <c r="T913" i="4"/>
  <c r="T835" i="4"/>
  <c r="T345" i="4"/>
  <c r="T681" i="4"/>
  <c r="T498" i="4"/>
  <c r="T449" i="4"/>
  <c r="T870" i="4"/>
  <c r="T1202" i="4"/>
  <c r="T1108" i="4"/>
  <c r="T1104" i="4"/>
  <c r="T1004" i="4"/>
  <c r="T1158" i="4"/>
  <c r="T291" i="4"/>
  <c r="T734" i="4"/>
  <c r="T1036" i="4"/>
  <c r="T286" i="4"/>
  <c r="T278" i="4"/>
  <c r="T247" i="4"/>
  <c r="T879" i="4"/>
  <c r="T303" i="4"/>
  <c r="T1156" i="4"/>
  <c r="T724" i="4"/>
  <c r="T678" i="4"/>
  <c r="T368" i="4"/>
  <c r="T1165" i="4"/>
  <c r="T299" i="4"/>
  <c r="T1074" i="4"/>
  <c r="T20" i="4"/>
  <c r="T609" i="4"/>
  <c r="T215" i="4"/>
  <c r="T71" i="4"/>
  <c r="T121" i="4"/>
  <c r="T553" i="4"/>
  <c r="T119" i="4"/>
  <c r="T1069" i="4"/>
  <c r="T710" i="4"/>
  <c r="T1084" i="4"/>
  <c r="T384" i="4"/>
  <c r="T294" i="4"/>
  <c r="T212" i="4"/>
  <c r="T193" i="4"/>
  <c r="T336" i="4"/>
  <c r="T344" i="4"/>
  <c r="T789" i="4"/>
  <c r="T435" i="4"/>
  <c r="T998" i="4"/>
  <c r="T720" i="4"/>
  <c r="T663" i="4"/>
  <c r="T929" i="4"/>
  <c r="T51" i="4"/>
  <c r="T1187" i="4"/>
  <c r="T1057" i="4"/>
  <c r="T723" i="4"/>
  <c r="T417" i="4"/>
  <c r="T857" i="4"/>
  <c r="T165" i="4"/>
  <c r="T1155" i="4"/>
  <c r="T282" i="4"/>
  <c r="T943" i="4"/>
  <c r="T754" i="4"/>
  <c r="T217" i="4"/>
  <c r="T365" i="4"/>
  <c r="T6" i="4"/>
  <c r="T760" i="4"/>
  <c r="T902" i="4"/>
  <c r="T645" i="4"/>
  <c r="T1044" i="4"/>
  <c r="T978" i="4"/>
  <c r="T1107" i="4"/>
  <c r="T227" i="4"/>
  <c r="T161" i="4"/>
  <c r="T880" i="4"/>
  <c r="T908" i="4"/>
  <c r="T472" i="4"/>
  <c r="T794" i="4"/>
  <c r="T95" i="4"/>
  <c r="T434" i="4"/>
  <c r="T1029" i="4"/>
  <c r="T745" i="4"/>
  <c r="T409" i="4"/>
  <c r="T561" i="4"/>
  <c r="T849" i="4"/>
  <c r="T222" i="4"/>
  <c r="T961" i="4"/>
  <c r="T829" i="4"/>
  <c r="T739" i="4"/>
  <c r="T407" i="4"/>
  <c r="T411" i="4"/>
  <c r="T999" i="4"/>
  <c r="T111" i="4"/>
  <c r="T967" i="4"/>
  <c r="T171" i="4"/>
  <c r="T641" i="4"/>
  <c r="T1038" i="4"/>
  <c r="T1035" i="4"/>
  <c r="T1011" i="4"/>
  <c r="T313" i="4"/>
  <c r="T1070" i="4"/>
  <c r="T197" i="4"/>
  <c r="T650" i="4"/>
  <c r="T964" i="4"/>
  <c r="T214" i="4"/>
  <c r="T207" i="4"/>
  <c r="T1173" i="4"/>
  <c r="T520" i="4"/>
  <c r="T245" i="4"/>
  <c r="T1109" i="4"/>
  <c r="T680" i="4"/>
  <c r="T637" i="4"/>
  <c r="T323" i="4"/>
  <c r="T827" i="4"/>
  <c r="T265" i="4"/>
  <c r="T391" i="4"/>
  <c r="T1137" i="4"/>
  <c r="T892" i="4"/>
  <c r="T76" i="4"/>
  <c r="T534" i="4"/>
  <c r="T475" i="4"/>
  <c r="T688" i="4"/>
  <c r="T477" i="4"/>
  <c r="T26" i="4"/>
  <c r="T211" i="4"/>
  <c r="T777" i="4"/>
  <c r="T160" i="4"/>
  <c r="T221" i="4"/>
  <c r="T358" i="4"/>
  <c r="T586" i="4"/>
  <c r="T864" i="4"/>
  <c r="T716" i="4"/>
  <c r="T776" i="4"/>
  <c r="T676" i="4"/>
  <c r="T662" i="4"/>
  <c r="T239" i="4"/>
  <c r="T1089" i="4"/>
  <c r="T55" i="4"/>
  <c r="T343" i="4"/>
  <c r="T931" i="4"/>
  <c r="T530" i="4"/>
  <c r="T568" i="4"/>
  <c r="T233" i="4"/>
  <c r="T1110" i="4"/>
  <c r="T1051" i="4"/>
  <c r="T360" i="4"/>
  <c r="T506" i="4"/>
  <c r="T455" i="4"/>
  <c r="T1121" i="4"/>
  <c r="T398" i="4"/>
  <c r="T809" i="4"/>
  <c r="T949" i="4"/>
  <c r="T945" i="4"/>
  <c r="T216" i="4"/>
  <c r="T995" i="4"/>
  <c r="T104" i="4"/>
  <c r="T550" i="4"/>
  <c r="T905" i="4"/>
  <c r="T140" i="4"/>
  <c r="T125" i="4"/>
  <c r="T1125" i="4"/>
  <c r="T465" i="4"/>
  <c r="T190" i="4"/>
  <c r="T1065" i="4"/>
  <c r="T638" i="4"/>
  <c r="T590" i="4"/>
  <c r="T279" i="4"/>
  <c r="T989" i="4"/>
  <c r="T507" i="4"/>
  <c r="T948" i="4"/>
  <c r="T962" i="4"/>
  <c r="T718" i="4"/>
  <c r="T442" i="4"/>
  <c r="T1050" i="4"/>
  <c r="T595" i="4"/>
  <c r="T338" i="4"/>
  <c r="T1189" i="4"/>
  <c r="T508" i="4"/>
  <c r="T922" i="4"/>
  <c r="T1161" i="4"/>
  <c r="T200" i="4"/>
  <c r="T992" i="4"/>
  <c r="T180" i="4"/>
  <c r="T711" i="4"/>
  <c r="T436" i="4"/>
  <c r="T61" i="4"/>
  <c r="T897" i="4"/>
  <c r="T740" i="4"/>
  <c r="T832" i="4"/>
  <c r="T831" i="4"/>
  <c r="T878" i="4"/>
  <c r="T873" i="4"/>
  <c r="T924" i="4"/>
  <c r="T1013" i="4"/>
  <c r="T39" i="4"/>
  <c r="T280" i="4"/>
  <c r="T229" i="4"/>
  <c r="T885" i="4"/>
  <c r="T270" i="4"/>
  <c r="T202" i="4"/>
  <c r="T567" i="4"/>
  <c r="T543" i="4"/>
  <c r="T824" i="4"/>
  <c r="T649" i="4"/>
  <c r="T175" i="4"/>
  <c r="T319" i="4"/>
  <c r="T646" i="4"/>
  <c r="T1159" i="4"/>
  <c r="T463" i="4"/>
  <c r="T182" i="4"/>
  <c r="T644" i="4"/>
  <c r="T1128" i="4"/>
  <c r="T252" i="4"/>
  <c r="T889" i="4"/>
  <c r="T517" i="4"/>
  <c r="T805" i="4"/>
  <c r="T591" i="4"/>
  <c r="T241" i="4"/>
  <c r="T149" i="4"/>
  <c r="T942" i="4"/>
  <c r="T708" i="4"/>
  <c r="T330" i="4"/>
  <c r="T440" i="4"/>
  <c r="T1143" i="4"/>
  <c r="T1061" i="4"/>
  <c r="T272" i="4"/>
  <c r="T1180" i="4"/>
  <c r="T166" i="4"/>
  <c r="T865" i="4"/>
  <c r="T322" i="4"/>
  <c r="T256" i="4"/>
  <c r="T1105" i="4"/>
  <c r="T418" i="4"/>
  <c r="T850" i="4"/>
  <c r="T1071" i="4"/>
  <c r="T105" i="4"/>
  <c r="T906" i="4"/>
  <c r="T97" i="4"/>
  <c r="T654" i="4"/>
  <c r="T367" i="4"/>
  <c r="T1148" i="4"/>
  <c r="T819" i="4"/>
  <c r="T689" i="4"/>
  <c r="T784" i="4"/>
  <c r="T779" i="4"/>
  <c r="T826" i="4"/>
  <c r="T823" i="4"/>
  <c r="T876" i="4"/>
  <c r="T972" i="4"/>
  <c r="T1181" i="4"/>
  <c r="T232" i="4"/>
  <c r="T184" i="4"/>
  <c r="T85" i="4"/>
  <c r="T1060" i="4"/>
  <c r="T975" i="4"/>
  <c r="T510" i="4"/>
  <c r="T712" i="4"/>
  <c r="T25" i="4"/>
  <c r="T1024" i="4"/>
  <c r="T665" i="4"/>
  <c r="T751" i="4"/>
  <c r="T584" i="4"/>
  <c r="T1086" i="4"/>
  <c r="T729" i="4"/>
  <c r="T778" i="4"/>
  <c r="T928" i="4"/>
  <c r="T134" i="4"/>
  <c r="T402" i="4"/>
  <c r="T144" i="4"/>
  <c r="T1201" i="4"/>
  <c r="T311" i="4"/>
  <c r="T825" i="4"/>
  <c r="T959" i="4"/>
  <c r="T481" i="4"/>
  <c r="T899" i="4"/>
  <c r="T666" i="4"/>
  <c r="T907" i="4"/>
  <c r="T169" i="4"/>
  <c r="T704" i="4"/>
  <c r="T9" i="4"/>
  <c r="T615" i="4"/>
  <c r="T72" i="4"/>
  <c r="T1106" i="4"/>
  <c r="T1185" i="4"/>
  <c r="T714" i="4"/>
  <c r="T1001" i="4"/>
  <c r="T783" i="4"/>
  <c r="T569" i="4"/>
  <c r="T331" i="4"/>
  <c r="T178" i="4"/>
  <c r="T970" i="4"/>
  <c r="T634" i="4"/>
  <c r="T264" i="4"/>
  <c r="T1146" i="4"/>
  <c r="T545" i="4"/>
  <c r="T267" i="4"/>
  <c r="T1049" i="4"/>
  <c r="T882" i="4"/>
  <c r="T372" i="4"/>
  <c r="T793" i="4"/>
  <c r="T44" i="4"/>
  <c r="T946" i="4"/>
  <c r="T238" i="4"/>
  <c r="T588" i="4"/>
  <c r="T837" i="4"/>
  <c r="T750" i="4"/>
  <c r="T741" i="4"/>
  <c r="T1059" i="4"/>
  <c r="T509" i="4"/>
  <c r="T219" i="4"/>
  <c r="T1017" i="4"/>
  <c r="T698" i="4"/>
  <c r="T577" i="4"/>
  <c r="T682" i="4"/>
  <c r="T674" i="4"/>
  <c r="T727" i="4"/>
  <c r="T726" i="4"/>
  <c r="T782" i="4"/>
  <c r="T888" i="4"/>
  <c r="T1096" i="4"/>
  <c r="T135" i="4"/>
  <c r="T90" i="4"/>
  <c r="T1075" i="4"/>
  <c r="T52" i="4"/>
  <c r="T1079" i="4"/>
  <c r="T953" i="4"/>
  <c r="T1100" i="4"/>
  <c r="T157" i="4"/>
  <c r="T917" i="4"/>
  <c r="T814" i="4"/>
  <c r="T290" i="4"/>
  <c r="T639" i="4"/>
  <c r="T728" i="4"/>
  <c r="T828" i="4"/>
  <c r="T185" i="4"/>
  <c r="T10" i="4"/>
  <c r="T1170" i="4"/>
  <c r="T1177" i="4"/>
  <c r="T1160" i="4"/>
  <c r="T560" i="4"/>
  <c r="T781" i="4"/>
  <c r="T70" i="4"/>
  <c r="T363" i="4"/>
  <c r="T1073" i="4"/>
  <c r="T354" i="4"/>
  <c r="T966" i="4"/>
  <c r="T198" i="4"/>
  <c r="T731" i="4"/>
  <c r="T103" i="4"/>
  <c r="T643" i="4"/>
  <c r="T578" i="4"/>
  <c r="T679" i="4"/>
  <c r="T208" i="4"/>
  <c r="T495" i="4"/>
  <c r="T277" i="4"/>
  <c r="T63" i="4"/>
  <c r="T1053" i="4"/>
  <c r="T1090" i="4"/>
  <c r="T686" i="4"/>
  <c r="T1175" i="4"/>
  <c r="T914" i="4"/>
  <c r="T976" i="4"/>
  <c r="T1136" i="4"/>
  <c r="T950" i="4"/>
  <c r="T1126" i="4"/>
  <c r="T668" i="4"/>
  <c r="T75" i="4"/>
  <c r="T705" i="4"/>
  <c r="T335" i="4"/>
  <c r="T860" i="4"/>
  <c r="T148" i="4"/>
  <c r="T486" i="4"/>
  <c r="T747" i="4"/>
  <c r="T310" i="4"/>
  <c r="T655" i="4"/>
  <c r="T986" i="4"/>
  <c r="T441" i="4"/>
  <c r="T153" i="4"/>
  <c r="T955" i="4"/>
  <c r="T625" i="4"/>
  <c r="T527" i="4"/>
  <c r="T624" i="4"/>
  <c r="T621" i="4"/>
  <c r="T672" i="4"/>
  <c r="T669" i="4"/>
  <c r="T733" i="4"/>
  <c r="T848" i="4"/>
  <c r="T1054" i="4"/>
  <c r="T91" i="4"/>
  <c r="T37" i="4"/>
  <c r="T659" i="4"/>
  <c r="T1166" i="4"/>
  <c r="T614" i="4"/>
  <c r="T332" i="4"/>
  <c r="T1140" i="4"/>
  <c r="T755" i="4"/>
  <c r="T774" i="4"/>
  <c r="T1138" i="4"/>
  <c r="T189" i="4"/>
  <c r="T1120" i="4"/>
  <c r="T1000" i="4"/>
  <c r="T596" i="4"/>
  <c r="T1172" i="4"/>
  <c r="T516" i="4"/>
  <c r="T139" i="4"/>
  <c r="T820" i="4"/>
  <c r="T822" i="4"/>
  <c r="T53" i="4"/>
  <c r="T444" i="4"/>
  <c r="T993" i="4"/>
  <c r="T228" i="4"/>
  <c r="T817" i="4"/>
  <c r="T132" i="4"/>
  <c r="T50" i="4"/>
  <c r="T173" i="4"/>
  <c r="T359" i="4"/>
  <c r="T1198" i="4"/>
  <c r="T979" i="4"/>
  <c r="T761" i="4"/>
  <c r="T547" i="4"/>
  <c r="T421" i="4"/>
  <c r="T240" i="4"/>
  <c r="T1119" i="4"/>
  <c r="T355" i="4"/>
  <c r="T622" i="4"/>
  <c r="T542" i="4"/>
  <c r="T266" i="4"/>
  <c r="T940" i="4"/>
  <c r="T433" i="4"/>
  <c r="T856" i="4"/>
  <c r="T611" i="4"/>
  <c r="T250" i="4"/>
  <c r="T773" i="4"/>
  <c r="T31" i="4"/>
  <c r="T396" i="4"/>
  <c r="T661" i="4"/>
  <c r="T997" i="4"/>
  <c r="T552" i="4"/>
  <c r="T901" i="4"/>
  <c r="T376" i="4"/>
  <c r="T65" i="4"/>
  <c r="T898" i="4"/>
  <c r="T555" i="4"/>
  <c r="T474" i="4"/>
  <c r="T574" i="4"/>
  <c r="T571" i="4"/>
  <c r="T619" i="4"/>
  <c r="T618" i="4"/>
  <c r="T684" i="4"/>
  <c r="T808" i="4"/>
  <c r="T1012" i="4"/>
  <c r="T38" i="4"/>
  <c r="G591" i="4"/>
  <c r="G1187" i="4"/>
  <c r="G649" i="4"/>
  <c r="G39" i="4"/>
  <c r="G682" i="4"/>
  <c r="G538" i="4"/>
  <c r="G66" i="4"/>
  <c r="G440" i="4"/>
  <c r="G1123" i="4"/>
  <c r="G202" i="4"/>
  <c r="G917" i="4"/>
  <c r="G1154" i="4"/>
  <c r="G738" i="4"/>
  <c r="G710" i="4"/>
  <c r="G209" i="4"/>
  <c r="G847" i="4"/>
  <c r="G1118" i="4"/>
  <c r="G114" i="4"/>
  <c r="G1081" i="4"/>
  <c r="G378" i="4"/>
  <c r="G462" i="4"/>
  <c r="G119" i="4"/>
  <c r="G1199" i="4"/>
  <c r="G969" i="4"/>
  <c r="G744" i="4"/>
  <c r="G523" i="4"/>
  <c r="G455" i="4"/>
  <c r="G532" i="4"/>
  <c r="G81" i="4"/>
  <c r="G390" i="4"/>
  <c r="G619" i="4"/>
  <c r="G33" i="4"/>
  <c r="G677" i="4"/>
  <c r="G69" i="4"/>
  <c r="G708" i="4"/>
  <c r="G572" i="4"/>
  <c r="G205" i="4"/>
  <c r="G472" i="4"/>
  <c r="G1152" i="4"/>
  <c r="G237" i="4"/>
  <c r="G948" i="4"/>
  <c r="G31" i="4"/>
  <c r="G770" i="4"/>
  <c r="G741" i="4"/>
  <c r="G246" i="4"/>
  <c r="G883" i="4"/>
  <c r="G1197" i="4"/>
  <c r="G163" i="4"/>
  <c r="G1117" i="4"/>
  <c r="G465" i="4"/>
  <c r="G502" i="4"/>
  <c r="G177" i="4"/>
  <c r="G18" i="4"/>
  <c r="G1013" i="4"/>
  <c r="G781" i="4"/>
  <c r="G566" i="4"/>
  <c r="G530" i="4"/>
  <c r="G623" i="4"/>
  <c r="G428" i="4"/>
  <c r="G531" i="4"/>
  <c r="G5" i="4"/>
  <c r="G648" i="4"/>
  <c r="G63" i="4"/>
  <c r="G704" i="4"/>
  <c r="G99" i="4"/>
  <c r="G735" i="4"/>
  <c r="G604" i="4"/>
  <c r="G310" i="4"/>
  <c r="G505" i="4"/>
  <c r="G1182" i="4"/>
  <c r="G272" i="4"/>
  <c r="G977" i="4"/>
  <c r="G68" i="4"/>
  <c r="G34" i="4"/>
  <c r="G771" i="4"/>
  <c r="G282" i="4"/>
  <c r="G927" i="4"/>
  <c r="G689" i="4"/>
  <c r="G220" i="4"/>
  <c r="G1156" i="4"/>
  <c r="G602" i="4"/>
  <c r="G553" i="4"/>
  <c r="G224" i="4"/>
  <c r="G76" i="4"/>
  <c r="G1049" i="4"/>
  <c r="G822" i="4"/>
  <c r="G615" i="4"/>
  <c r="G617" i="4"/>
  <c r="G758" i="4"/>
  <c r="G720" i="4"/>
  <c r="G32" i="4"/>
  <c r="G676" i="4"/>
  <c r="G95" i="4"/>
  <c r="G730" i="4"/>
  <c r="G129" i="4"/>
  <c r="G763" i="4"/>
  <c r="G637" i="4"/>
  <c r="G411" i="4"/>
  <c r="G539" i="4"/>
  <c r="G100" i="4"/>
  <c r="G309" i="4"/>
  <c r="G1007" i="4"/>
  <c r="G104" i="4"/>
  <c r="G70" i="4"/>
  <c r="G801" i="4"/>
  <c r="G317" i="4"/>
  <c r="G963" i="4"/>
  <c r="G19" i="4"/>
  <c r="G265" i="4"/>
  <c r="G1196" i="4"/>
  <c r="G691" i="4"/>
  <c r="G596" i="4"/>
  <c r="G276" i="4"/>
  <c r="G120" i="4"/>
  <c r="G1086" i="4"/>
  <c r="G867" i="4"/>
  <c r="G62" i="4"/>
  <c r="G703" i="4"/>
  <c r="G125" i="4"/>
  <c r="G757" i="4"/>
  <c r="G161" i="4"/>
  <c r="G789" i="4"/>
  <c r="G668" i="4"/>
  <c r="G509" i="4"/>
  <c r="G573" i="4"/>
  <c r="G170" i="4"/>
  <c r="G345" i="4"/>
  <c r="G1036" i="4"/>
  <c r="G139" i="4"/>
  <c r="G105" i="4"/>
  <c r="G832" i="4"/>
  <c r="G11" i="4"/>
  <c r="G1000" i="4"/>
  <c r="G121" i="4"/>
  <c r="G323" i="4"/>
  <c r="G15" i="4"/>
  <c r="G778" i="4"/>
  <c r="G646" i="4"/>
  <c r="G326" i="4"/>
  <c r="G178" i="4"/>
  <c r="G1126" i="4"/>
  <c r="G903" i="4"/>
  <c r="G697" i="4"/>
  <c r="G754" i="4"/>
  <c r="G961" i="4"/>
  <c r="G259" i="4"/>
  <c r="G1148" i="4"/>
  <c r="G92" i="4"/>
  <c r="G729" i="4"/>
  <c r="G155" i="4"/>
  <c r="G785" i="4"/>
  <c r="G191" i="4"/>
  <c r="G816" i="4"/>
  <c r="G699" i="4"/>
  <c r="G640" i="4"/>
  <c r="G605" i="4"/>
  <c r="G238" i="4"/>
  <c r="G376" i="4"/>
  <c r="G1065" i="4"/>
  <c r="G172" i="4"/>
  <c r="G140" i="4"/>
  <c r="G862" i="4"/>
  <c r="G55" i="4"/>
  <c r="G1042" i="4"/>
  <c r="G228" i="4"/>
  <c r="G367" i="4"/>
  <c r="G117" i="4"/>
  <c r="G860" i="4"/>
  <c r="G688" i="4"/>
  <c r="G371" i="4"/>
  <c r="G227" i="4"/>
  <c r="G1166" i="4"/>
  <c r="G939" i="4"/>
  <c r="G122" i="4"/>
  <c r="G756" i="4"/>
  <c r="G185" i="4"/>
  <c r="G811" i="4"/>
  <c r="G221" i="4"/>
  <c r="G843" i="4"/>
  <c r="G732" i="4"/>
  <c r="G736" i="4"/>
  <c r="G638" i="4"/>
  <c r="G346" i="4"/>
  <c r="G408" i="4"/>
  <c r="G1095" i="4"/>
  <c r="G207" i="4"/>
  <c r="G173" i="4"/>
  <c r="G895" i="4"/>
  <c r="G113" i="4"/>
  <c r="G1078" i="4"/>
  <c r="G330" i="4"/>
  <c r="G415" i="4"/>
  <c r="G222" i="4"/>
  <c r="G934" i="4"/>
  <c r="G726" i="4"/>
  <c r="G419" i="4"/>
  <c r="G283" i="4"/>
  <c r="G1200" i="4"/>
  <c r="G980" i="4"/>
  <c r="G154" i="4"/>
  <c r="G782" i="4"/>
  <c r="G215" i="4"/>
  <c r="G838" i="4"/>
  <c r="G251" i="4"/>
  <c r="G24" i="4"/>
  <c r="G764" i="4"/>
  <c r="G859" i="4"/>
  <c r="G669" i="4"/>
  <c r="G474" i="4"/>
  <c r="G441" i="4"/>
  <c r="G1124" i="4"/>
  <c r="G242" i="4"/>
  <c r="G208" i="4"/>
  <c r="G924" i="4"/>
  <c r="G162" i="4"/>
  <c r="G184" i="4"/>
  <c r="G810" i="4"/>
  <c r="G245" i="4"/>
  <c r="G865" i="4"/>
  <c r="G281" i="4"/>
  <c r="G59" i="4"/>
  <c r="G794" i="4"/>
  <c r="G978" i="4"/>
  <c r="G700" i="4"/>
  <c r="G544" i="4"/>
  <c r="G473" i="4"/>
  <c r="G1153" i="4"/>
  <c r="G279" i="4"/>
  <c r="G243" i="4"/>
  <c r="G953" i="4"/>
  <c r="G217" i="4"/>
  <c r="G1155" i="4"/>
  <c r="G517" i="4"/>
  <c r="G500" i="4"/>
  <c r="G417" i="4"/>
  <c r="G1050" i="4"/>
  <c r="G814" i="4"/>
  <c r="G510" i="4"/>
  <c r="G373" i="4"/>
  <c r="G82" i="4"/>
  <c r="G1056" i="4"/>
  <c r="G868" i="4"/>
  <c r="G1023" i="4"/>
  <c r="G396" i="4"/>
  <c r="G1191" i="4"/>
  <c r="G905" i="4"/>
  <c r="G661" i="4"/>
  <c r="G214" i="4"/>
  <c r="G837" i="4"/>
  <c r="G275" i="4"/>
  <c r="G891" i="4"/>
  <c r="G311" i="4"/>
  <c r="G96" i="4"/>
  <c r="G824" i="4"/>
  <c r="G1066" i="4"/>
  <c r="G733" i="4"/>
  <c r="G609" i="4"/>
  <c r="G508" i="4"/>
  <c r="G1183" i="4"/>
  <c r="G315" i="4"/>
  <c r="G280" i="4"/>
  <c r="G983" i="4"/>
  <c r="G264" i="4"/>
  <c r="G1195" i="4"/>
  <c r="G653" i="4"/>
  <c r="G551" i="4"/>
  <c r="G501" i="4"/>
  <c r="G1167" i="4"/>
  <c r="G852" i="4"/>
  <c r="G554" i="4"/>
  <c r="G422" i="4"/>
  <c r="G128" i="4"/>
  <c r="G1090" i="4"/>
  <c r="G904" i="4"/>
  <c r="G1089" i="4"/>
  <c r="G545" i="4"/>
  <c r="G802" i="4"/>
  <c r="G1079" i="4"/>
  <c r="G1080" i="4"/>
  <c r="G268" i="4"/>
  <c r="G97" i="4"/>
  <c r="G671" i="4"/>
  <c r="G858" i="4"/>
  <c r="G611" i="4"/>
  <c r="G1190" i="4"/>
  <c r="G368" i="4"/>
  <c r="G459" i="4"/>
  <c r="G776" i="4"/>
  <c r="G1045" i="4"/>
  <c r="G464" i="4"/>
  <c r="G613" i="4"/>
  <c r="G1019" i="4"/>
  <c r="G41" i="4"/>
  <c r="G721" i="4"/>
  <c r="G312" i="4"/>
  <c r="G261" i="4"/>
  <c r="G1168" i="4"/>
  <c r="G319" i="4"/>
  <c r="G793" i="4"/>
  <c r="G400" i="4"/>
  <c r="G788" i="4"/>
  <c r="G253" i="4"/>
  <c r="G1058" i="4"/>
  <c r="G1144" i="4"/>
  <c r="G1075" i="4"/>
  <c r="G882" i="4"/>
  <c r="G1022" i="4"/>
  <c r="G270" i="4"/>
  <c r="G856" i="4"/>
  <c r="G1127" i="4"/>
  <c r="G299" i="4"/>
  <c r="G907" i="4"/>
  <c r="G285" i="4"/>
  <c r="G380" i="4"/>
  <c r="G58" i="4"/>
  <c r="G894" i="4"/>
  <c r="G841" i="4"/>
  <c r="G944" i="4"/>
  <c r="G784" i="4"/>
  <c r="G1106" i="4"/>
  <c r="G1107" i="4"/>
  <c r="G303" i="4"/>
  <c r="G133" i="4"/>
  <c r="G767" i="4"/>
  <c r="G887" i="4"/>
  <c r="G642" i="4"/>
  <c r="G37" i="4"/>
  <c r="G461" i="4"/>
  <c r="G594" i="4"/>
  <c r="G77" i="4"/>
  <c r="G1084" i="4"/>
  <c r="G516" i="4"/>
  <c r="G657" i="4"/>
  <c r="G1057" i="4"/>
  <c r="G127" i="4"/>
  <c r="G935" i="4"/>
  <c r="G483" i="4"/>
  <c r="G584" i="4"/>
  <c r="G188" i="4"/>
  <c r="G399" i="4"/>
  <c r="G991" i="4"/>
  <c r="G487" i="4"/>
  <c r="G990" i="4"/>
  <c r="G339" i="4"/>
  <c r="G719" i="4"/>
  <c r="G529" i="4"/>
  <c r="G103" i="4"/>
  <c r="G610" i="4"/>
  <c r="G748" i="4"/>
  <c r="G995" i="4"/>
  <c r="G284" i="4"/>
  <c r="G577" i="4"/>
  <c r="G402" i="4"/>
  <c r="G357" i="4"/>
  <c r="G900" i="4"/>
  <c r="G665" i="4"/>
  <c r="G629" i="4"/>
  <c r="G475" i="4"/>
  <c r="G1054" i="4"/>
  <c r="G1179" i="4"/>
  <c r="G244" i="4"/>
  <c r="G1132" i="4"/>
  <c r="G1133" i="4"/>
  <c r="G340" i="4"/>
  <c r="G166" i="4"/>
  <c r="G829" i="4"/>
  <c r="G29" i="4"/>
  <c r="G675" i="4"/>
  <c r="G73" i="4"/>
  <c r="G552" i="4"/>
  <c r="G635" i="4"/>
  <c r="G179" i="4"/>
  <c r="G1119" i="4"/>
  <c r="G557" i="4"/>
  <c r="G694" i="4"/>
  <c r="G1097" i="4"/>
  <c r="G301" i="4"/>
  <c r="G1138" i="4"/>
  <c r="G625" i="4"/>
  <c r="G941" i="4"/>
  <c r="G156" i="4"/>
  <c r="G486" i="4"/>
  <c r="G258" i="4"/>
  <c r="G560" i="4"/>
  <c r="G1178" i="4"/>
  <c r="G404" i="4"/>
  <c r="G936" i="4"/>
  <c r="G1146" i="4"/>
  <c r="G452" i="4"/>
  <c r="G294" i="4"/>
  <c r="G1098" i="4"/>
  <c r="G511" i="4"/>
  <c r="G740" i="4"/>
  <c r="G812" i="4"/>
  <c r="G1061" i="4"/>
  <c r="G1164" i="4"/>
  <c r="G328" i="4"/>
  <c r="G416" i="4"/>
  <c r="G204" i="4"/>
  <c r="G72" i="4"/>
  <c r="G1136" i="4"/>
  <c r="G973" i="4"/>
  <c r="G274" i="4"/>
  <c r="G1160" i="4"/>
  <c r="G1161" i="4"/>
  <c r="G374" i="4"/>
  <c r="G201" i="4"/>
  <c r="G920" i="4"/>
  <c r="G135" i="4"/>
  <c r="G707" i="4"/>
  <c r="G106" i="4"/>
  <c r="G641" i="4"/>
  <c r="G685" i="4"/>
  <c r="G286" i="4"/>
  <c r="G1163" i="4"/>
  <c r="G601" i="4"/>
  <c r="G1018" i="4"/>
  <c r="G1137" i="4"/>
  <c r="G391" i="4"/>
  <c r="G435" i="4"/>
  <c r="G760" i="4"/>
  <c r="G1194" i="4"/>
  <c r="G46" i="4"/>
  <c r="G559" i="4"/>
  <c r="G581" i="4"/>
  <c r="G631" i="4"/>
  <c r="G426" i="4"/>
  <c r="G491" i="4"/>
  <c r="G192" i="4"/>
  <c r="G589" i="4"/>
  <c r="G1077" i="4"/>
  <c r="G952" i="4"/>
  <c r="G614" i="4"/>
  <c r="G27" i="4"/>
  <c r="G762" i="4"/>
  <c r="G630" i="4"/>
  <c r="G445" i="4"/>
  <c r="G504" i="4"/>
  <c r="G806" i="4"/>
  <c r="G102" i="4"/>
  <c r="G401" i="4"/>
  <c r="G225" i="4"/>
  <c r="G388" i="4"/>
  <c r="G636" i="4"/>
  <c r="G304" i="4"/>
  <c r="G305" i="4"/>
  <c r="G1188" i="4"/>
  <c r="G406" i="4"/>
  <c r="G236" i="4"/>
  <c r="G1008" i="4"/>
  <c r="G273" i="4"/>
  <c r="G316" i="4"/>
  <c r="G141" i="4"/>
  <c r="G725" i="4"/>
  <c r="G723" i="4"/>
  <c r="G970" i="4"/>
  <c r="G1198" i="4"/>
  <c r="G650" i="4"/>
  <c r="G1134" i="4"/>
  <c r="G1172" i="4"/>
  <c r="G836" i="4"/>
  <c r="G743" i="4"/>
  <c r="G908" i="4"/>
  <c r="G436" i="4"/>
  <c r="G144" i="4"/>
  <c r="G628" i="4"/>
  <c r="G870" i="4"/>
  <c r="G713" i="4"/>
  <c r="G1115" i="4"/>
  <c r="G568" i="4"/>
  <c r="G85" i="4"/>
  <c r="G288" i="4"/>
  <c r="G107" i="4"/>
  <c r="G666" i="4"/>
  <c r="G130" i="4"/>
  <c r="G329" i="4"/>
  <c r="G937" i="4"/>
  <c r="G893" i="4"/>
  <c r="G87" i="4"/>
  <c r="G1092" i="4"/>
  <c r="G1048" i="4"/>
  <c r="G358" i="4"/>
  <c r="G131" i="4"/>
  <c r="G1120" i="4"/>
  <c r="G277" i="4"/>
  <c r="G300" i="4"/>
  <c r="G363" i="4"/>
  <c r="G364" i="4"/>
  <c r="G341" i="4"/>
  <c r="G471" i="4"/>
  <c r="G308" i="4"/>
  <c r="G1184" i="4"/>
  <c r="G575" i="4"/>
  <c r="G382" i="4"/>
  <c r="G320" i="4"/>
  <c r="G892" i="4"/>
  <c r="G809" i="4"/>
  <c r="G180" i="4"/>
  <c r="G17" i="4"/>
  <c r="G728" i="4"/>
  <c r="G38" i="4"/>
  <c r="G111" i="4"/>
  <c r="G45" i="4"/>
  <c r="G89" i="4"/>
  <c r="G1169" i="4"/>
  <c r="G942" i="4"/>
  <c r="G318" i="4"/>
  <c r="G780" i="4"/>
  <c r="G84" i="4"/>
  <c r="G845" i="4"/>
  <c r="G660" i="4"/>
  <c r="G715" i="4"/>
  <c r="G260" i="4"/>
  <c r="G293" i="4"/>
  <c r="G110" i="4"/>
  <c r="G955" i="4"/>
  <c r="G1004" i="4"/>
  <c r="G548" i="4"/>
  <c r="G392" i="4"/>
  <c r="G393" i="4"/>
  <c r="G370" i="4"/>
  <c r="G503" i="4"/>
  <c r="G342" i="4"/>
  <c r="G26" i="4"/>
  <c r="G705" i="4"/>
  <c r="G414" i="4"/>
  <c r="G362" i="4"/>
  <c r="G965" i="4"/>
  <c r="G848" i="4"/>
  <c r="G558" i="4"/>
  <c r="G75" i="4"/>
  <c r="G777" i="4"/>
  <c r="G83" i="4"/>
  <c r="G206" i="4"/>
  <c r="G230" i="4"/>
  <c r="G521" i="4"/>
  <c r="G714" i="4"/>
  <c r="G44" i="4"/>
  <c r="G397" i="4"/>
  <c r="G844" i="4"/>
  <c r="G433" i="4"/>
  <c r="G911" i="4"/>
  <c r="G926" i="4"/>
  <c r="G791" i="4"/>
  <c r="G354" i="4"/>
  <c r="G616" i="4"/>
  <c r="G830" i="4"/>
  <c r="G672" i="4"/>
  <c r="G1091" i="4"/>
  <c r="G64" i="4"/>
  <c r="G1149" i="4"/>
  <c r="G175" i="4"/>
  <c r="G256" i="4"/>
  <c r="G673" i="4"/>
  <c r="G534" i="4"/>
  <c r="G263" i="4"/>
  <c r="G182" i="4"/>
  <c r="G644" i="4"/>
  <c r="G966" i="4"/>
  <c r="G731" i="4"/>
  <c r="G420" i="4"/>
  <c r="G421" i="4"/>
  <c r="G398" i="4"/>
  <c r="G855" i="4"/>
  <c r="G375" i="4"/>
  <c r="G61" i="4"/>
  <c r="G798" i="4"/>
  <c r="G447" i="4"/>
  <c r="G412" i="4"/>
  <c r="G1044" i="4"/>
  <c r="G889" i="4"/>
  <c r="G16" i="4"/>
  <c r="G463" i="4"/>
  <c r="G817" i="4"/>
  <c r="G136" i="4"/>
  <c r="G297" i="4"/>
  <c r="G706" i="4"/>
  <c r="G804" i="4"/>
  <c r="G1051" i="4"/>
  <c r="G142" i="4"/>
  <c r="G485" i="4"/>
  <c r="G910" i="4"/>
  <c r="G800" i="4"/>
  <c r="G986" i="4"/>
  <c r="G1189" i="4"/>
  <c r="G861" i="4"/>
  <c r="G434" i="4"/>
  <c r="G295" i="4"/>
  <c r="G1141" i="4"/>
  <c r="G956" i="4"/>
  <c r="G607" i="4"/>
  <c r="G454" i="4"/>
  <c r="G599" i="4"/>
  <c r="G790" i="4"/>
  <c r="G476" i="4"/>
  <c r="G79" i="4"/>
  <c r="G1193" i="4"/>
  <c r="G394" i="4"/>
  <c r="G335" i="4"/>
  <c r="G1186" i="4"/>
  <c r="G278" i="4"/>
  <c r="G570" i="4"/>
  <c r="G449" i="4"/>
  <c r="G450" i="4"/>
  <c r="G427" i="4"/>
  <c r="G884" i="4"/>
  <c r="G407" i="4"/>
  <c r="G98" i="4"/>
  <c r="G888" i="4"/>
  <c r="G481" i="4"/>
  <c r="G458" i="4"/>
  <c r="G425" i="4"/>
  <c r="G928" i="4"/>
  <c r="G74" i="4"/>
  <c r="G598" i="4"/>
  <c r="G854" i="4"/>
  <c r="G187" i="4"/>
  <c r="G389" i="4"/>
  <c r="G840" i="4"/>
  <c r="G1140" i="4"/>
  <c r="G866" i="4"/>
  <c r="G216" i="4"/>
  <c r="G549" i="4"/>
  <c r="G985" i="4"/>
  <c r="G1062" i="4"/>
  <c r="G1040" i="4"/>
  <c r="G582" i="4"/>
  <c r="G921" i="4"/>
  <c r="G583" i="4"/>
  <c r="G667" i="4"/>
  <c r="G831" i="4"/>
  <c r="G360" i="4"/>
  <c r="G123" i="4"/>
  <c r="G828" i="4"/>
  <c r="G197" i="4"/>
  <c r="G218" i="4"/>
  <c r="G783" i="4"/>
  <c r="G160" i="4"/>
  <c r="G643" i="4"/>
  <c r="G80" i="4"/>
  <c r="G922" i="4"/>
  <c r="G1202" i="4"/>
  <c r="G1039" i="4"/>
  <c r="G212" i="4"/>
  <c r="G506" i="4"/>
  <c r="G507" i="4"/>
  <c r="G484" i="4"/>
  <c r="G943" i="4"/>
  <c r="G795" i="4"/>
  <c r="G169" i="4"/>
  <c r="G1037" i="4"/>
  <c r="G547" i="4"/>
  <c r="G550" i="4"/>
  <c r="G818" i="4"/>
  <c r="G1001" i="4"/>
  <c r="G171" i="4"/>
  <c r="G727" i="4"/>
  <c r="G933" i="4"/>
  <c r="G290" i="4"/>
  <c r="G833" i="4"/>
  <c r="G1103" i="4"/>
  <c r="G112" i="4"/>
  <c r="G925" i="4"/>
  <c r="G395" i="4"/>
  <c r="G711" i="4"/>
  <c r="G1108" i="4"/>
  <c r="G1192" i="4"/>
  <c r="G1175" i="4"/>
  <c r="G662" i="4"/>
  <c r="G1055" i="4"/>
  <c r="G1072" i="4"/>
  <c r="G1015" i="4"/>
  <c r="G195" i="4"/>
  <c r="G1016" i="4"/>
  <c r="G1017" i="4"/>
  <c r="G562" i="4"/>
  <c r="G565" i="4"/>
  <c r="G540" i="4"/>
  <c r="G1005" i="4"/>
  <c r="G857" i="4"/>
  <c r="G574" i="4"/>
  <c r="G377" i="4"/>
  <c r="G612" i="4"/>
  <c r="G634" i="4"/>
  <c r="G1014" i="4"/>
  <c r="G324" i="4"/>
  <c r="G267" i="4"/>
  <c r="G853" i="4"/>
  <c r="G186" i="4"/>
  <c r="G386" i="4"/>
  <c r="G957" i="4"/>
  <c r="G1176" i="4"/>
  <c r="G298" i="4"/>
  <c r="G494" i="4"/>
  <c r="G537" i="4"/>
  <c r="G842" i="4"/>
  <c r="G403" i="4"/>
  <c r="G518" i="4"/>
  <c r="G987" i="4"/>
  <c r="G663" i="4"/>
  <c r="G1177" i="4"/>
  <c r="G443" i="4"/>
  <c r="G383" i="4"/>
  <c r="G880" i="4"/>
  <c r="G296" i="4"/>
  <c r="G49" i="4"/>
  <c r="G226" i="4"/>
  <c r="G1105" i="4"/>
  <c r="G321" i="4"/>
  <c r="G379" i="4"/>
  <c r="G482" i="4"/>
  <c r="G805" i="4"/>
  <c r="G14" i="4"/>
  <c r="G1114" i="4"/>
  <c r="G203" i="4"/>
  <c r="G988" i="4"/>
  <c r="G1003" i="4"/>
  <c r="G864" i="4"/>
  <c r="G593" i="4"/>
  <c r="G569" i="4"/>
  <c r="G1034" i="4"/>
  <c r="G886" i="4"/>
  <c r="G606" i="4"/>
  <c r="G348" i="4"/>
  <c r="G645" i="4"/>
  <c r="G684" i="4"/>
  <c r="G1087" i="4"/>
  <c r="G595" i="4"/>
  <c r="G325" i="4"/>
  <c r="G932" i="4"/>
  <c r="G231" i="4"/>
  <c r="G430" i="4"/>
  <c r="G918" i="4"/>
  <c r="G919" i="4"/>
  <c r="G626" i="4"/>
  <c r="G1093" i="4"/>
  <c r="G947" i="4"/>
  <c r="G670" i="4"/>
  <c r="G413" i="4"/>
  <c r="G1012" i="4"/>
  <c r="G769" i="4"/>
  <c r="G1203" i="4"/>
  <c r="G773" i="4"/>
  <c r="G418" i="4"/>
  <c r="G1011" i="4"/>
  <c r="G333" i="4"/>
  <c r="G659" i="4"/>
  <c r="G692" i="4"/>
  <c r="G351" i="4"/>
  <c r="G213" i="4"/>
  <c r="G158" i="4"/>
  <c r="G759" i="4"/>
  <c r="G1033" i="4"/>
  <c r="G912" i="4"/>
  <c r="G356" i="4"/>
  <c r="G496" i="4"/>
  <c r="G287" i="4"/>
  <c r="G347" i="4"/>
  <c r="G820" i="4"/>
  <c r="G448" i="4"/>
  <c r="G1143" i="4"/>
  <c r="G384" i="4"/>
  <c r="G108" i="4"/>
  <c r="G307" i="4"/>
  <c r="G262" i="4"/>
  <c r="G489" i="4"/>
  <c r="G20" i="4"/>
  <c r="G1201" i="4"/>
  <c r="G717" i="4"/>
  <c r="G1180" i="4"/>
  <c r="G291" i="4"/>
  <c r="G409" i="4"/>
  <c r="G255" i="4"/>
  <c r="G753" i="4"/>
  <c r="G1027" i="4"/>
  <c r="G825" i="4"/>
  <c r="G514" i="4"/>
  <c r="G737" i="4"/>
  <c r="G896" i="4"/>
  <c r="G1170" i="4"/>
  <c r="G792" i="4"/>
  <c r="G353" i="4"/>
  <c r="G47" i="4"/>
  <c r="G331" i="4"/>
  <c r="G989" i="4"/>
  <c r="G1020" i="4"/>
  <c r="G749" i="4"/>
  <c r="G526" i="4"/>
  <c r="G1083" i="4"/>
  <c r="G1142" i="4"/>
  <c r="G695" i="4"/>
  <c r="G1157" i="4"/>
  <c r="G189" i="4"/>
  <c r="G1053" i="4"/>
  <c r="G914" i="4"/>
  <c r="G546" i="4"/>
  <c r="G899" i="4"/>
  <c r="G931" i="4"/>
  <c r="G232" i="4"/>
  <c r="G54" i="4"/>
  <c r="G873" i="4"/>
  <c r="G147" i="4"/>
  <c r="G787" i="4"/>
  <c r="G1111" i="4"/>
  <c r="G90" i="4"/>
  <c r="G1021" i="4"/>
  <c r="G42" i="4"/>
  <c r="G768" i="4"/>
  <c r="G1070" i="4"/>
  <c r="G248" i="4"/>
  <c r="G1135" i="4"/>
  <c r="G115" i="4"/>
  <c r="G9" i="4"/>
  <c r="G976" i="4"/>
  <c r="G579" i="4"/>
  <c r="G1128" i="4"/>
  <c r="G967" i="4"/>
  <c r="G338" i="4"/>
  <c r="G656" i="4"/>
  <c r="G1131" i="4"/>
  <c r="G249" i="4"/>
  <c r="G1109" i="4"/>
  <c r="G53" i="4"/>
  <c r="G752" i="4"/>
  <c r="G8" i="4"/>
  <c r="G410" i="4"/>
  <c r="G196" i="4"/>
  <c r="G124" i="4"/>
  <c r="G423" i="4"/>
  <c r="G564" i="4"/>
  <c r="G959" i="4"/>
  <c r="G456" i="4"/>
  <c r="G1006" i="4"/>
  <c r="G349" i="4"/>
  <c r="G22" i="4"/>
  <c r="G1009" i="4"/>
  <c r="G477" i="4"/>
  <c r="G869" i="4"/>
  <c r="G874" i="4"/>
  <c r="G712" i="4"/>
  <c r="G252" i="4"/>
  <c r="G151" i="4"/>
  <c r="G1074" i="4"/>
  <c r="G437" i="4"/>
  <c r="G241" i="4"/>
  <c r="G366" i="4"/>
  <c r="G651" i="4"/>
  <c r="G109" i="4"/>
  <c r="G453" i="4"/>
  <c r="G578" i="4"/>
  <c r="G513" i="4"/>
  <c r="G1035" i="4"/>
  <c r="G515" i="4"/>
  <c r="G126" i="4"/>
  <c r="G897" i="4"/>
  <c r="G745" i="4"/>
  <c r="G1059" i="4"/>
  <c r="G1067" i="4"/>
  <c r="G1038" i="4"/>
  <c r="G254" i="4"/>
  <c r="G405" i="4"/>
  <c r="G91" i="4"/>
  <c r="G750" i="4"/>
  <c r="G387" i="4"/>
  <c r="G608" i="4"/>
  <c r="G35" i="4"/>
  <c r="G306" i="4"/>
  <c r="G50" i="4"/>
  <c r="G827" i="4"/>
  <c r="G597" i="4"/>
  <c r="G1064" i="4"/>
  <c r="G580" i="4"/>
  <c r="G229" i="4"/>
  <c r="G647" i="4"/>
  <c r="G786" i="4"/>
  <c r="G1130" i="4"/>
  <c r="G664" i="4"/>
  <c r="G1174" i="4"/>
  <c r="G1185" i="4"/>
  <c r="G492" i="4"/>
  <c r="G451" i="4"/>
  <c r="G586" i="4"/>
  <c r="G490" i="4"/>
  <c r="G849" i="4"/>
  <c r="G138" i="4"/>
  <c r="G519" i="4"/>
  <c r="G1158" i="4"/>
  <c r="G556" i="4"/>
  <c r="G334" i="4"/>
  <c r="G655" i="4"/>
  <c r="G1094" i="4"/>
  <c r="G678" i="4"/>
  <c r="G12" i="4"/>
  <c r="G815" i="4"/>
  <c r="G823" i="4"/>
  <c r="G495" i="4"/>
  <c r="G302" i="4"/>
  <c r="G567" i="4"/>
  <c r="G997" i="4"/>
  <c r="G571" i="4"/>
  <c r="G807" i="4"/>
  <c r="G292" i="4"/>
  <c r="G240" i="4"/>
  <c r="G702" i="4"/>
  <c r="G797" i="4"/>
  <c r="G116" i="4"/>
  <c r="G520" i="4"/>
  <c r="G709" i="4"/>
  <c r="G478" i="4"/>
  <c r="G132" i="4"/>
  <c r="G1125" i="4"/>
  <c r="G1041" i="4"/>
  <c r="G56" i="4"/>
  <c r="G968" i="4"/>
  <c r="G940" i="4"/>
  <c r="G996" i="4"/>
  <c r="G469" i="4"/>
  <c r="G632" i="4"/>
  <c r="G51" i="4"/>
  <c r="G654" i="4"/>
  <c r="G821" i="4"/>
  <c r="G533" i="4"/>
  <c r="G674" i="4"/>
  <c r="G86" i="4"/>
  <c r="G247" i="4"/>
  <c r="G313" i="4"/>
  <c r="G28" i="4"/>
  <c r="G622" i="4"/>
  <c r="G535" i="4"/>
  <c r="G165" i="4"/>
  <c r="G134" i="4"/>
  <c r="G1071" i="4"/>
  <c r="G772" i="4"/>
  <c r="G1046" i="4"/>
  <c r="G984" i="4"/>
  <c r="G40" i="4"/>
  <c r="G624" i="4"/>
  <c r="G1110" i="4"/>
  <c r="G149" i="4"/>
  <c r="G923" i="4"/>
  <c r="G877" i="4"/>
  <c r="G1076" i="4"/>
  <c r="G343" i="4"/>
  <c r="G233" i="4"/>
  <c r="G981" i="4"/>
  <c r="G153" i="4"/>
  <c r="G181" i="4"/>
  <c r="G600" i="4"/>
  <c r="G890" i="4"/>
  <c r="G200" i="4"/>
  <c r="G543" i="4"/>
  <c r="G1100" i="4"/>
  <c r="G964" i="4"/>
  <c r="G1085" i="4"/>
  <c r="G23" i="4"/>
  <c r="G210" i="4"/>
  <c r="G698" i="4"/>
  <c r="G716" i="4"/>
  <c r="G332" i="4"/>
  <c r="G183" i="4"/>
  <c r="G198" i="4"/>
  <c r="G592" i="4"/>
  <c r="G219" i="4"/>
  <c r="G336" i="4"/>
  <c r="G431" i="4"/>
  <c r="G372" i="4"/>
  <c r="G916" i="4"/>
  <c r="G775" i="4"/>
  <c r="G945" i="4"/>
  <c r="G235" i="4"/>
  <c r="G971" i="4"/>
  <c r="G439" i="4"/>
  <c r="G701" i="4"/>
  <c r="G1159" i="4"/>
  <c r="G686" i="4"/>
  <c r="G1165" i="4"/>
  <c r="G901" i="4"/>
  <c r="G835" i="4"/>
  <c r="G906" i="4"/>
  <c r="G257" i="4"/>
  <c r="G352" i="4"/>
  <c r="G10" i="4"/>
  <c r="G527" i="4"/>
  <c r="G960" i="4"/>
  <c r="G696" i="4"/>
  <c r="G65" i="4"/>
  <c r="G460" i="4"/>
  <c r="G563" i="4"/>
  <c r="G746" i="4"/>
  <c r="G1047" i="4"/>
  <c r="G1024" i="4"/>
  <c r="G975" i="4"/>
  <c r="G766" i="4"/>
  <c r="G499" i="4"/>
  <c r="G930" i="4"/>
  <c r="G690" i="4"/>
  <c r="G457" i="4"/>
  <c r="G337" i="4"/>
  <c r="G1122" i="4"/>
  <c r="G826" i="4"/>
  <c r="G722" i="4"/>
  <c r="G1082" i="4"/>
  <c r="G30" i="4"/>
  <c r="G902" i="4"/>
  <c r="G1150" i="4"/>
  <c r="G239" i="4"/>
  <c r="G88" i="4"/>
  <c r="G1068" i="4"/>
  <c r="G1088" i="4"/>
  <c r="G588" i="4"/>
  <c r="G1032" i="4"/>
  <c r="G468" i="4"/>
  <c r="G761" i="4"/>
  <c r="G885" i="4"/>
  <c r="G497" i="4"/>
  <c r="G167" i="4"/>
  <c r="G620" i="4"/>
  <c r="G25" i="4"/>
  <c r="G1096" i="4"/>
  <c r="G67" i="4"/>
  <c r="G118" i="4"/>
  <c r="G429" i="4"/>
  <c r="G1099" i="4"/>
  <c r="G493" i="4"/>
  <c r="G909" i="4"/>
  <c r="G747" i="4"/>
  <c r="G1204" i="4"/>
  <c r="G194" i="4"/>
  <c r="G361" i="4"/>
  <c r="G57" i="4"/>
  <c r="G498" i="4"/>
  <c r="G146" i="4"/>
  <c r="G168" i="4"/>
  <c r="G863" i="4"/>
  <c r="G344" i="4"/>
  <c r="G765" i="4"/>
  <c r="G223" i="4"/>
  <c r="G1029" i="4"/>
  <c r="G148" i="4"/>
  <c r="G879" i="4"/>
  <c r="G652" i="4"/>
  <c r="G878" i="4"/>
  <c r="G949" i="4"/>
  <c r="G850" i="4"/>
  <c r="G78" i="4"/>
  <c r="G639" i="4"/>
  <c r="G369" i="4"/>
  <c r="G143" i="4"/>
  <c r="G250" i="4"/>
  <c r="G1145" i="4"/>
  <c r="G871" i="4"/>
  <c r="G43" i="4"/>
  <c r="G734" i="4"/>
  <c r="G774" i="4"/>
  <c r="G1031" i="4"/>
  <c r="G488" i="4"/>
  <c r="G881" i="4"/>
  <c r="G424" i="4"/>
  <c r="G174" i="4"/>
  <c r="G898" i="4"/>
  <c r="G7" i="4"/>
  <c r="G621" i="4"/>
  <c r="G796" i="4"/>
  <c r="G1121" i="4"/>
  <c r="G157" i="4"/>
  <c r="G993" i="4"/>
  <c r="G954" i="4"/>
  <c r="G929" i="4"/>
  <c r="G94" i="4"/>
  <c r="G289" i="4"/>
  <c r="G442" i="4"/>
  <c r="G327" i="4"/>
  <c r="G799" i="4"/>
  <c r="G355" i="4"/>
  <c r="G950" i="4"/>
  <c r="G680" i="4"/>
  <c r="G145" i="4"/>
  <c r="G992" i="4"/>
  <c r="G432" i="4"/>
  <c r="G875" i="4"/>
  <c r="G679" i="4"/>
  <c r="G234" i="4"/>
  <c r="G381" i="4"/>
  <c r="G839" i="4"/>
  <c r="G21" i="4"/>
  <c r="G683" i="4"/>
  <c r="G681" i="4"/>
  <c r="G693" i="4"/>
  <c r="G587" i="4"/>
  <c r="G444" i="4"/>
  <c r="G385" i="4"/>
  <c r="G962" i="4"/>
  <c r="G876" i="4"/>
  <c r="G542" i="4"/>
  <c r="G211" i="4"/>
  <c r="G152" i="4"/>
  <c r="G480" i="4"/>
  <c r="G470" i="4"/>
  <c r="G1030" i="4"/>
  <c r="G52" i="4"/>
  <c r="G1069" i="4"/>
  <c r="G314" i="4"/>
  <c r="G13" i="4"/>
  <c r="G998" i="4"/>
  <c r="G1129" i="4"/>
  <c r="G522" i="4"/>
  <c r="G1102" i="4"/>
  <c r="G150" i="4"/>
  <c r="G585" i="4"/>
  <c r="G36" i="4"/>
  <c r="G6" i="4"/>
  <c r="G1052" i="4"/>
  <c r="G176" i="4"/>
  <c r="G561" i="4"/>
  <c r="G627" i="4"/>
  <c r="G633" i="4"/>
  <c r="G101" i="4"/>
  <c r="G819" i="4"/>
  <c r="G159" i="4"/>
  <c r="G479" i="4"/>
  <c r="G590" i="4"/>
  <c r="G779" i="4"/>
  <c r="G994" i="4"/>
  <c r="G1025" i="4"/>
  <c r="G269" i="4"/>
  <c r="G938" i="4"/>
  <c r="G1002" i="4"/>
  <c r="G1162" i="4"/>
  <c r="G536" i="4"/>
  <c r="G808" i="4"/>
  <c r="G1147" i="4"/>
  <c r="G979" i="4"/>
  <c r="G751" i="4"/>
  <c r="G541" i="4"/>
  <c r="G93" i="4"/>
  <c r="G71" i="4"/>
  <c r="G1043" i="4"/>
  <c r="G724" i="4"/>
  <c r="G946" i="4"/>
  <c r="G1116" i="4"/>
  <c r="G755" i="4"/>
  <c r="G1104" i="4"/>
  <c r="G1073" i="4"/>
  <c r="G951" i="4"/>
  <c r="G190" i="4"/>
  <c r="G1026" i="4"/>
  <c r="G972" i="4"/>
  <c r="G164" i="4"/>
  <c r="G958" i="4"/>
  <c r="G524" i="4"/>
  <c r="G467" i="4"/>
  <c r="G512" i="4"/>
  <c r="G1171" i="4"/>
  <c r="G1151" i="4"/>
  <c r="G851" i="4"/>
  <c r="G846" i="4"/>
  <c r="G742" i="4"/>
  <c r="G915" i="4"/>
  <c r="G739" i="4"/>
  <c r="G803" i="4"/>
  <c r="G365" i="4"/>
  <c r="G271" i="4"/>
  <c r="G48" i="4"/>
  <c r="G528" i="4"/>
  <c r="G555" i="4"/>
  <c r="G350" i="4"/>
  <c r="G1173" i="4"/>
  <c r="G999" i="4"/>
  <c r="G266" i="4"/>
  <c r="G1028" i="4"/>
  <c r="G1112" i="4"/>
  <c r="G525" i="4"/>
  <c r="G1010" i="4"/>
  <c r="G687" i="4"/>
  <c r="G137" i="4"/>
  <c r="G618" i="4"/>
  <c r="G913" i="4"/>
  <c r="G813" i="4"/>
  <c r="G1101" i="4"/>
  <c r="G576" i="4"/>
  <c r="G193" i="4"/>
  <c r="G834" i="4"/>
  <c r="G1113" i="4"/>
  <c r="G982" i="4"/>
  <c r="G1063" i="4"/>
  <c r="G974" i="4"/>
  <c r="G1060" i="4"/>
  <c r="G603" i="4"/>
  <c r="G718" i="4"/>
  <c r="G438" i="4"/>
  <c r="G322" i="4"/>
  <c r="G359" i="4"/>
  <c r="G1181" i="4"/>
  <c r="G658" i="4"/>
  <c r="G60" i="4"/>
  <c r="G466" i="4"/>
  <c r="G1139" i="4"/>
  <c r="G199" i="4"/>
  <c r="G446" i="4"/>
  <c r="G872" i="4"/>
  <c r="U5" i="4" l="1" a="1"/>
  <c r="U188" i="4" s="1"/>
  <c r="K5" i="4" a="1"/>
  <c r="H5" i="4" a="1"/>
  <c r="U928" i="4" l="1"/>
  <c r="U55" i="4"/>
  <c r="U1171" i="4"/>
  <c r="U441" i="4"/>
  <c r="U867" i="4"/>
  <c r="U434" i="4"/>
  <c r="U244" i="4"/>
  <c r="U251" i="4"/>
  <c r="U196" i="4"/>
  <c r="U826" i="4"/>
  <c r="U292" i="4"/>
  <c r="U1108" i="4"/>
  <c r="U910" i="4"/>
  <c r="U402" i="4"/>
  <c r="U479" i="4"/>
  <c r="U906" i="4"/>
  <c r="U646" i="4"/>
  <c r="U1056" i="4"/>
  <c r="U1000" i="4"/>
  <c r="U545" i="4"/>
  <c r="U148" i="4"/>
  <c r="U843" i="4"/>
  <c r="U1045" i="4"/>
  <c r="U997" i="4"/>
  <c r="U346" i="4"/>
  <c r="U8" i="4"/>
  <c r="U329" i="4"/>
  <c r="U911" i="4"/>
  <c r="U524" i="4"/>
  <c r="U530" i="4"/>
  <c r="U1018" i="4"/>
  <c r="U129" i="4"/>
  <c r="U165" i="4"/>
  <c r="U504" i="4"/>
  <c r="U788" i="4"/>
  <c r="U787" i="4"/>
  <c r="U1077" i="4"/>
  <c r="U1048" i="4"/>
  <c r="U925" i="4"/>
  <c r="U976" i="4"/>
  <c r="U138" i="4"/>
  <c r="U249" i="4"/>
  <c r="U691" i="4"/>
  <c r="U24" i="4"/>
  <c r="U890" i="4"/>
  <c r="U1072" i="4"/>
  <c r="U220" i="4"/>
  <c r="U1121" i="4"/>
  <c r="U957" i="4"/>
  <c r="U22" i="4"/>
  <c r="U1106" i="4"/>
  <c r="U1107" i="4"/>
  <c r="U721" i="4"/>
  <c r="U663" i="4"/>
  <c r="U901" i="4"/>
  <c r="U805" i="4"/>
  <c r="U714" i="4"/>
  <c r="U159" i="4"/>
  <c r="U635" i="4"/>
  <c r="U123" i="4"/>
  <c r="U304" i="4"/>
  <c r="U494" i="4"/>
  <c r="U927" i="4"/>
  <c r="U810" i="4"/>
  <c r="U348" i="4"/>
  <c r="U1161" i="4"/>
  <c r="U322" i="4"/>
  <c r="U498" i="4"/>
  <c r="U672" i="4"/>
  <c r="U626" i="4"/>
  <c r="U396" i="4"/>
  <c r="U526" i="4"/>
  <c r="U736" i="4"/>
  <c r="U99" i="4"/>
  <c r="U894" i="4"/>
  <c r="U301" i="4"/>
  <c r="U433" i="4"/>
  <c r="U118" i="4"/>
  <c r="U391" i="4"/>
  <c r="U1103" i="4"/>
  <c r="U1104" i="4"/>
  <c r="U664" i="4"/>
  <c r="U351" i="4"/>
  <c r="U246" i="4"/>
  <c r="U1084" i="4"/>
  <c r="U297" i="4"/>
  <c r="U1092" i="4"/>
  <c r="U1094" i="4"/>
  <c r="U97" i="4"/>
  <c r="U616" i="4"/>
  <c r="U705" i="4"/>
  <c r="U201" i="4"/>
  <c r="U763" i="4"/>
  <c r="U766" i="4"/>
  <c r="U79" i="4"/>
  <c r="U945" i="4"/>
  <c r="U915" i="4"/>
  <c r="U76" i="4"/>
  <c r="U257" i="4"/>
  <c r="U777" i="4"/>
  <c r="U845" i="4"/>
  <c r="U186" i="4"/>
  <c r="U1120" i="4"/>
  <c r="U1016" i="4"/>
  <c r="U33" i="4"/>
  <c r="U999" i="4"/>
  <c r="U833" i="4"/>
  <c r="U87" i="4"/>
  <c r="U1047" i="4"/>
  <c r="U1023" i="4"/>
  <c r="U383" i="4"/>
  <c r="U143" i="4"/>
  <c r="U120" i="4"/>
  <c r="U256" i="4"/>
  <c r="U1166" i="4"/>
  <c r="U337" i="4"/>
  <c r="U856" i="4"/>
  <c r="U405" i="4"/>
  <c r="U340" i="4"/>
  <c r="U977" i="4"/>
  <c r="U56" i="4"/>
  <c r="U413" i="4"/>
  <c r="U105" i="4"/>
  <c r="U1114" i="4"/>
  <c r="U323" i="4"/>
  <c r="U25" i="4"/>
  <c r="U52" i="4"/>
  <c r="U525" i="4"/>
  <c r="U986" i="4"/>
  <c r="U831" i="4"/>
  <c r="U1078" i="4"/>
  <c r="U223" i="4"/>
  <c r="U850" i="4"/>
  <c r="U912" i="4"/>
  <c r="U1154" i="4"/>
  <c r="U82" i="4"/>
  <c r="U982" i="4"/>
  <c r="U602" i="4"/>
  <c r="U1085" i="4"/>
  <c r="U829" i="4"/>
  <c r="U1148" i="4"/>
  <c r="U167" i="4"/>
  <c r="U234" i="4"/>
  <c r="U213" i="4"/>
  <c r="U466" i="4"/>
  <c r="U724" i="4"/>
  <c r="U710" i="4"/>
  <c r="U1057" i="4"/>
  <c r="U852" i="4"/>
  <c r="U36" i="4"/>
  <c r="U857" i="4"/>
  <c r="U665" i="4"/>
  <c r="U425" i="4"/>
  <c r="U39" i="4"/>
  <c r="U827" i="4"/>
  <c r="U861" i="4"/>
  <c r="U481" i="4"/>
  <c r="U84" i="4"/>
  <c r="U63" i="4"/>
  <c r="U501" i="4"/>
  <c r="U851" i="4"/>
  <c r="U1109" i="4"/>
  <c r="U577" i="4"/>
  <c r="U372" i="4"/>
  <c r="U181" i="4"/>
  <c r="U931" i="4"/>
  <c r="U576" i="4"/>
  <c r="U681" i="4"/>
  <c r="U1074" i="4"/>
  <c r="U1037" i="4"/>
  <c r="U1061" i="4"/>
  <c r="U549" i="4"/>
  <c r="U1142" i="4"/>
  <c r="U874" i="4"/>
  <c r="U378" i="4"/>
  <c r="U74" i="4"/>
  <c r="U1088" i="4"/>
  <c r="U551" i="4"/>
  <c r="U229" i="4"/>
  <c r="U399" i="4"/>
  <c r="U208" i="4"/>
  <c r="U68" i="4"/>
  <c r="U298" i="4"/>
  <c r="U209" i="4"/>
  <c r="U748" i="4"/>
  <c r="U419" i="4"/>
  <c r="U455" i="4"/>
  <c r="U666" i="4"/>
  <c r="U1066" i="4"/>
  <c r="U380" i="4"/>
  <c r="U1025" i="4"/>
  <c r="U1115" i="4"/>
  <c r="U614" i="4"/>
  <c r="U825" i="4"/>
  <c r="U428" i="4"/>
  <c r="U91" i="4"/>
  <c r="U1027" i="4"/>
  <c r="U358" i="4"/>
  <c r="U993" i="4"/>
  <c r="U467" i="4"/>
  <c r="U421" i="4"/>
  <c r="U451" i="4"/>
  <c r="U34" i="4"/>
  <c r="U603" i="4"/>
  <c r="U932" i="4"/>
  <c r="U222" i="4"/>
  <c r="U969" i="4"/>
  <c r="U905" i="4"/>
  <c r="U1079" i="4"/>
  <c r="U1143" i="4"/>
  <c r="U170" i="4"/>
  <c r="U48" i="4"/>
  <c r="U130" i="4"/>
  <c r="U334" i="4"/>
  <c r="U484" i="4"/>
  <c r="U109" i="4"/>
  <c r="U198" i="4"/>
  <c r="U836" i="4"/>
  <c r="U390" i="4"/>
  <c r="U739" i="4"/>
  <c r="U896" i="4"/>
  <c r="U137" i="4"/>
  <c r="U802" i="4"/>
  <c r="U265" i="4"/>
  <c r="U355" i="4"/>
  <c r="U312" i="4"/>
  <c r="U606" i="4"/>
  <c r="U386" i="4"/>
  <c r="U116" i="4"/>
  <c r="U160" i="4"/>
  <c r="U262" i="4"/>
  <c r="U197" i="4"/>
  <c r="U657" i="4"/>
  <c r="U316" i="4"/>
  <c r="U263" i="4"/>
  <c r="U261" i="4"/>
  <c r="U363" i="4"/>
  <c r="U414" i="4"/>
  <c r="U884" i="4"/>
  <c r="U649" i="4"/>
  <c r="U737" i="4"/>
  <c r="U955" i="4"/>
  <c r="U547" i="4"/>
  <c r="U713" i="4"/>
  <c r="U779" i="4"/>
  <c r="U862" i="4"/>
  <c r="U266" i="4"/>
  <c r="U309" i="4"/>
  <c r="U998" i="4"/>
  <c r="U972" i="4"/>
  <c r="U527" i="4"/>
  <c r="U243" i="4"/>
  <c r="U81" i="4"/>
  <c r="U119" i="4"/>
  <c r="U377" i="4"/>
  <c r="U410" i="4"/>
  <c r="U477" i="4"/>
  <c r="U881" i="4"/>
  <c r="U892" i="4"/>
  <c r="U1101" i="4"/>
  <c r="U785" i="4"/>
  <c r="U731" i="4"/>
  <c r="U1070" i="4"/>
  <c r="U1093" i="4"/>
  <c r="U487" i="4"/>
  <c r="U682" i="4"/>
  <c r="U772" i="4"/>
  <c r="U1029" i="4"/>
  <c r="U1007" i="4"/>
  <c r="U797" i="4"/>
  <c r="U1144" i="4"/>
  <c r="U163" i="4"/>
  <c r="U621" i="4"/>
  <c r="U1091" i="4"/>
  <c r="U313" i="4"/>
  <c r="U310" i="4"/>
  <c r="U476" i="4"/>
  <c r="U698" i="4"/>
  <c r="U511" i="4"/>
  <c r="U600" i="4"/>
  <c r="U974" i="4"/>
  <c r="U539" i="4"/>
  <c r="U645" i="4"/>
  <c r="U184" i="4"/>
  <c r="U715" i="4"/>
  <c r="U73" i="4"/>
  <c r="U965" i="4"/>
  <c r="U1119" i="4"/>
  <c r="U371" i="4"/>
  <c r="U85" i="4"/>
  <c r="U333" i="4"/>
  <c r="U349" i="4"/>
  <c r="U437" i="4"/>
  <c r="U117" i="4"/>
  <c r="U1031" i="4"/>
  <c r="U156" i="4"/>
  <c r="U923" i="4"/>
  <c r="U627" i="4"/>
  <c r="U216" i="4"/>
  <c r="U824" i="4"/>
  <c r="U70" i="4"/>
  <c r="U471" i="4"/>
  <c r="U1136" i="4"/>
  <c r="U604" i="4"/>
  <c r="U914" i="4"/>
  <c r="U844" i="4"/>
  <c r="U60" i="4"/>
  <c r="U44" i="4"/>
  <c r="U769" i="4"/>
  <c r="U1150" i="4"/>
  <c r="U798" i="4"/>
  <c r="U1147" i="4"/>
  <c r="U503" i="4"/>
  <c r="U855" i="4"/>
  <c r="U745" i="4"/>
  <c r="U887" i="4"/>
  <c r="U658" i="4"/>
  <c r="U26" i="4"/>
  <c r="U64" i="4"/>
  <c r="U701" i="4"/>
  <c r="U1021" i="4"/>
  <c r="U921" i="4"/>
  <c r="U1009" i="4"/>
  <c r="U733" i="4"/>
  <c r="U328" i="4"/>
  <c r="U480" i="4"/>
  <c r="U1033" i="4"/>
  <c r="U239" i="4"/>
  <c r="U1022" i="4"/>
  <c r="U814" i="4"/>
  <c r="U588" i="4"/>
  <c r="U790" i="4"/>
  <c r="U514" i="4"/>
  <c r="U1158" i="4"/>
  <c r="U891" i="4"/>
  <c r="U1199" i="4"/>
  <c r="U668" i="4"/>
  <c r="U125" i="4"/>
  <c r="U573" i="4"/>
  <c r="U641" i="4"/>
  <c r="U618" i="4"/>
  <c r="U134" i="4"/>
  <c r="U432" i="4"/>
  <c r="U942" i="4"/>
  <c r="U1189" i="4"/>
  <c r="U325" i="4"/>
  <c r="U981" i="4"/>
  <c r="U264" i="4"/>
  <c r="U180" i="4"/>
  <c r="U224" i="4"/>
  <c r="U554" i="4"/>
  <c r="U23" i="4"/>
  <c r="U507" i="4"/>
  <c r="U939" i="4"/>
  <c r="U343" i="4"/>
  <c r="U1179" i="4"/>
  <c r="U367" i="4"/>
  <c r="U985" i="4"/>
  <c r="U743" i="4"/>
  <c r="U1065" i="4"/>
  <c r="U903" i="4"/>
  <c r="U1153" i="4"/>
  <c r="U854" i="4"/>
  <c r="U582" i="4"/>
  <c r="U508" i="4"/>
  <c r="U934" i="4"/>
  <c r="U806" i="4"/>
  <c r="U408" i="4"/>
  <c r="U101" i="4"/>
  <c r="U951" i="4"/>
  <c r="U28" i="4"/>
  <c r="U112" i="4"/>
  <c r="U1165" i="4"/>
  <c r="U816" i="4"/>
  <c r="U683" i="4"/>
  <c r="U492" i="4"/>
  <c r="U226" i="4"/>
  <c r="U622" i="4"/>
  <c r="U1110" i="4"/>
  <c r="U678" i="4"/>
  <c r="U786" i="4"/>
  <c r="U394" i="4"/>
  <c r="U404" i="4"/>
  <c r="U868" i="4"/>
  <c r="U275" i="4"/>
  <c r="U655" i="4"/>
  <c r="U108" i="4"/>
  <c r="U553" i="4"/>
  <c r="U306" i="4"/>
  <c r="U438" i="4"/>
  <c r="U140" i="4"/>
  <c r="U114" i="4"/>
  <c r="U92" i="4"/>
  <c r="U315" i="4"/>
  <c r="U723" i="4"/>
  <c r="U846" i="4"/>
  <c r="U801" i="4"/>
  <c r="U550" i="4"/>
  <c r="U687" i="4"/>
  <c r="U1187" i="4"/>
  <c r="U47" i="4"/>
  <c r="U499" i="4"/>
  <c r="U859" i="4"/>
  <c r="U629" i="4"/>
  <c r="U454" i="4"/>
  <c r="U83" i="4"/>
  <c r="U488" i="4"/>
  <c r="U919" i="4"/>
  <c r="U523" i="4"/>
  <c r="U607" i="4"/>
  <c r="U486" i="4"/>
  <c r="U373" i="4"/>
  <c r="U783" i="4"/>
  <c r="U330" i="4"/>
  <c r="U893" i="4"/>
  <c r="U468" i="4"/>
  <c r="U580" i="4"/>
  <c r="U57" i="4"/>
  <c r="U178" i="4"/>
  <c r="U971" i="4"/>
  <c r="U922" i="4"/>
  <c r="U276" i="4"/>
  <c r="U858" i="4"/>
  <c r="U210" i="4"/>
  <c r="U946" i="4"/>
  <c r="U639" i="4"/>
  <c r="U110" i="4"/>
  <c r="U838" i="4"/>
  <c r="U1157" i="4"/>
  <c r="U111" i="4"/>
  <c r="U1198" i="4"/>
  <c r="U1080" i="4"/>
  <c r="U389" i="4"/>
  <c r="U744" i="4"/>
  <c r="U1014" i="4"/>
  <c r="U574" i="4"/>
  <c r="U463" i="4"/>
  <c r="U900" i="4"/>
  <c r="U356" i="4"/>
  <c r="U286" i="4"/>
  <c r="U1152" i="4"/>
  <c r="U908" i="4"/>
  <c r="U952" i="4"/>
  <c r="U561" i="4"/>
  <c r="U633" i="4"/>
  <c r="U206" i="4"/>
  <c r="U289" i="4"/>
  <c r="U847" i="4"/>
  <c r="U439" i="4"/>
  <c r="U293" i="4"/>
  <c r="U1030" i="4"/>
  <c r="U680" i="4"/>
  <c r="U684" i="4"/>
  <c r="U654" i="4"/>
  <c r="U472" i="4"/>
  <c r="U253" i="4"/>
  <c r="U544" i="4"/>
  <c r="U970" i="4"/>
  <c r="U799" i="4"/>
  <c r="U20" i="4"/>
  <c r="U5" i="4"/>
  <c r="U502" i="4"/>
  <c r="U521" i="4"/>
  <c r="U235" i="4"/>
  <c r="U634" i="4"/>
  <c r="U702" i="4"/>
  <c r="U543" i="4"/>
  <c r="U1067" i="4"/>
  <c r="U1160" i="4"/>
  <c r="U40" i="4"/>
  <c r="U352" i="4"/>
  <c r="U870" i="4"/>
  <c r="U709" i="4"/>
  <c r="U1015" i="4"/>
  <c r="U712" i="4"/>
  <c r="U1098" i="4"/>
  <c r="U392" i="4"/>
  <c r="U879" i="4"/>
  <c r="U200" i="4"/>
  <c r="U59" i="4"/>
  <c r="U719" i="4"/>
  <c r="U324" i="4"/>
  <c r="U27" i="4"/>
  <c r="U563" i="4"/>
  <c r="U1123" i="4"/>
  <c r="U823" i="4"/>
  <c r="U483" i="4"/>
  <c r="U532" i="4"/>
  <c r="U1193" i="4"/>
  <c r="U509" i="4"/>
  <c r="U876" i="4"/>
  <c r="U708" i="4"/>
  <c r="U518" i="4"/>
  <c r="U1111" i="4"/>
  <c r="U122" i="4"/>
  <c r="U1194" i="4"/>
  <c r="U842" i="4"/>
  <c r="U95" i="4"/>
  <c r="U77" i="4"/>
  <c r="U228" i="4"/>
  <c r="U314" i="4"/>
  <c r="U219" i="4"/>
  <c r="U231" i="4"/>
  <c r="U319" i="4"/>
  <c r="U447" i="4"/>
  <c r="U215" i="4"/>
  <c r="U699" i="4"/>
  <c r="U941" i="4"/>
  <c r="U1044" i="4"/>
  <c r="U1141" i="4"/>
  <c r="U632" i="4"/>
  <c r="U175" i="4"/>
  <c r="U583" i="4"/>
  <c r="U992" i="4"/>
  <c r="U598" i="4"/>
  <c r="U452" i="4"/>
  <c r="U131" i="4"/>
  <c r="U1113" i="4"/>
  <c r="U179" i="4"/>
  <c r="U1042" i="4"/>
  <c r="U424" i="4"/>
  <c r="U149" i="4"/>
  <c r="U944" i="4"/>
  <c r="U669" i="4"/>
  <c r="U738" i="4"/>
  <c r="U871" i="4"/>
  <c r="U562" i="4"/>
  <c r="U401" i="4"/>
  <c r="U581" i="4"/>
  <c r="U290" i="4"/>
  <c r="U652" i="4"/>
  <c r="U676" i="4"/>
  <c r="U449" i="4"/>
  <c r="U307" i="4"/>
  <c r="U926" i="4"/>
  <c r="U397" i="4"/>
  <c r="U760" i="4"/>
  <c r="U834" i="4"/>
  <c r="U1024" i="4"/>
  <c r="U1034" i="4"/>
  <c r="U726" i="4"/>
  <c r="U864" i="4"/>
  <c r="U732" i="4"/>
  <c r="U671" i="4"/>
  <c r="U940" i="4"/>
  <c r="U152" i="4"/>
  <c r="U821" i="4"/>
  <c r="U963" i="4"/>
  <c r="U151" i="4"/>
  <c r="U283" i="4"/>
  <c r="U96" i="4"/>
  <c r="U54" i="4"/>
  <c r="U491" i="4"/>
  <c r="U58" i="4"/>
  <c r="U989" i="4"/>
  <c r="U570" i="4"/>
  <c r="U245" i="4"/>
  <c r="U1099" i="4"/>
  <c r="U195" i="4"/>
  <c r="U303" i="4"/>
  <c r="U596" i="4"/>
  <c r="U431" i="4"/>
  <c r="U157" i="4"/>
  <c r="U938" i="4"/>
  <c r="U1003" i="4"/>
  <c r="U1180" i="4"/>
  <c r="U1135" i="4"/>
  <c r="U411" i="4"/>
  <c r="U929" i="4"/>
  <c r="U640" i="4"/>
  <c r="U420" i="4"/>
  <c r="U765" i="4"/>
  <c r="U1174" i="4"/>
  <c r="U1191" i="4"/>
  <c r="U913" i="4"/>
  <c r="U1177" i="4"/>
  <c r="U38" i="4"/>
  <c r="U540" i="4"/>
  <c r="U1132" i="4"/>
  <c r="U727" i="4"/>
  <c r="U542" i="4"/>
  <c r="U1039" i="4"/>
  <c r="U1011" i="4"/>
  <c r="U753" i="4"/>
  <c r="U335" i="4"/>
  <c r="U706" i="4"/>
  <c r="U697" i="4"/>
  <c r="U568" i="4"/>
  <c r="U67" i="4"/>
  <c r="U718" i="4"/>
  <c r="U1100" i="4"/>
  <c r="U1124" i="4"/>
  <c r="U565" i="4"/>
  <c r="U78" i="4"/>
  <c r="U247" i="4"/>
  <c r="U686" i="4"/>
  <c r="U1202" i="4"/>
  <c r="U575" i="4"/>
  <c r="U435" i="4"/>
  <c r="U685" i="4"/>
  <c r="U1201" i="4"/>
  <c r="U135" i="4"/>
  <c r="U190" i="4"/>
  <c r="U357" i="4"/>
  <c r="U949" i="4"/>
  <c r="U578" i="4"/>
  <c r="U1172" i="4"/>
  <c r="U332" i="4"/>
  <c r="U579" i="4"/>
  <c r="U250" i="4"/>
  <c r="U360" i="4"/>
  <c r="U505" i="4"/>
  <c r="U987" i="4"/>
  <c r="U1185" i="4"/>
  <c r="U385" i="4"/>
  <c r="U1118" i="4"/>
  <c r="U1063" i="4"/>
  <c r="U1087" i="4"/>
  <c r="U51" i="4"/>
  <c r="U461" i="4"/>
  <c r="U400" i="4"/>
  <c r="U808" i="4"/>
  <c r="U679" i="4"/>
  <c r="U692" i="4"/>
  <c r="U572" i="4"/>
  <c r="U1139" i="4"/>
  <c r="U791" i="4"/>
  <c r="U815" i="4"/>
  <c r="U619" i="4"/>
  <c r="U888" i="4"/>
  <c r="U126" i="4"/>
  <c r="U593" i="4"/>
  <c r="U984" i="4"/>
  <c r="U1182" i="4"/>
  <c r="U837" i="4"/>
  <c r="U185" i="4"/>
  <c r="U50" i="4"/>
  <c r="U611" i="4"/>
  <c r="U127" i="4"/>
  <c r="U153" i="4"/>
  <c r="U528" i="4"/>
  <c r="U225" i="4"/>
  <c r="U446" i="4"/>
  <c r="U145" i="4"/>
  <c r="U100" i="4"/>
  <c r="U474" i="4"/>
  <c r="U515" i="4"/>
  <c r="U566" i="4"/>
  <c r="U300" i="4"/>
  <c r="U1081" i="4"/>
  <c r="U531" i="4"/>
  <c r="U555" i="4"/>
  <c r="U72" i="4"/>
  <c r="U139" i="4"/>
  <c r="U689" i="4"/>
  <c r="U272" i="4"/>
  <c r="U781" i="4"/>
  <c r="U161" i="4"/>
  <c r="U172" i="4"/>
  <c r="U104" i="4"/>
  <c r="U393" i="4"/>
  <c r="U1028" i="4"/>
  <c r="U448" i="4"/>
  <c r="U994" i="4"/>
  <c r="U623" i="4"/>
  <c r="U90" i="4"/>
  <c r="U442" i="4"/>
  <c r="U450" i="4"/>
  <c r="U1163" i="4"/>
  <c r="U916" i="4"/>
  <c r="U500" i="4"/>
  <c r="U430" i="4"/>
  <c r="U750" i="4"/>
  <c r="U690" i="4"/>
  <c r="U113" i="4"/>
  <c r="U590" i="4"/>
  <c r="U1012" i="4"/>
  <c r="U558" i="4"/>
  <c r="U347" i="4"/>
  <c r="U675" i="4"/>
  <c r="U344" i="4"/>
  <c r="U812" i="4"/>
  <c r="U1197" i="4"/>
  <c r="U1054" i="4"/>
  <c r="U653" i="4"/>
  <c r="U1200" i="4"/>
  <c r="U863" i="4"/>
  <c r="U996" i="4"/>
  <c r="U238" i="4"/>
  <c r="U384" i="4"/>
  <c r="U877" i="4"/>
  <c r="U1117" i="4"/>
  <c r="U548" i="4"/>
  <c r="U1019" i="4"/>
  <c r="U1129" i="4"/>
  <c r="U17" i="4"/>
  <c r="U321" i="4"/>
  <c r="U1001" i="4"/>
  <c r="U694" i="4"/>
  <c r="U1162" i="4"/>
  <c r="U1192" i="4"/>
  <c r="U990" i="4"/>
  <c r="U128" i="4"/>
  <c r="U768" i="4"/>
  <c r="U774" i="4"/>
  <c r="U31" i="4"/>
  <c r="U537" i="4"/>
  <c r="U320" i="4"/>
  <c r="U88" i="4"/>
  <c r="U1083" i="4"/>
  <c r="U742" i="4"/>
  <c r="U898" i="4"/>
  <c r="U464" i="4"/>
  <c r="U796" i="4"/>
  <c r="U49" i="4"/>
  <c r="U375" i="4"/>
  <c r="U1125" i="4"/>
  <c r="U638" i="4"/>
  <c r="U533" i="4"/>
  <c r="U192" i="4"/>
  <c r="U587" i="4"/>
  <c r="U102" i="4"/>
  <c r="U361" i="4"/>
  <c r="U954" i="4"/>
  <c r="U388" i="4"/>
  <c r="U1055" i="4"/>
  <c r="U193" i="4"/>
  <c r="U651" i="4"/>
  <c r="U716" i="4"/>
  <c r="U800" i="4"/>
  <c r="U279" i="4"/>
  <c r="U35" i="4"/>
  <c r="U780" i="4"/>
  <c r="U417" i="4"/>
  <c r="U277" i="4"/>
  <c r="U258" i="4"/>
  <c r="U1176" i="4"/>
  <c r="U12" i="4"/>
  <c r="U1035" i="4"/>
  <c r="U820" i="4"/>
  <c r="U1062" i="4"/>
  <c r="U693" i="4"/>
  <c r="U569" i="4"/>
  <c r="U218" i="4"/>
  <c r="U767" i="4"/>
  <c r="U953" i="4"/>
  <c r="U875" i="4"/>
  <c r="U381" i="4"/>
  <c r="U86" i="4"/>
  <c r="U764" i="4"/>
  <c r="U605" i="4"/>
  <c r="U882" i="4"/>
  <c r="U30" i="4"/>
  <c r="U818" i="4"/>
  <c r="U950" i="4"/>
  <c r="U552" i="4"/>
  <c r="U460" i="4"/>
  <c r="U1036" i="4"/>
  <c r="U331" i="4"/>
  <c r="U164" i="4"/>
  <c r="U1064" i="4"/>
  <c r="U1005" i="4"/>
  <c r="U519" i="4"/>
  <c r="U221" i="4"/>
  <c r="U453" i="4"/>
  <c r="U212" i="4"/>
  <c r="U158" i="4"/>
  <c r="U493" i="4"/>
  <c r="U287" i="4"/>
  <c r="U625" i="4"/>
  <c r="U564" i="4"/>
  <c r="U860" i="4"/>
  <c r="U146" i="4"/>
  <c r="U793" i="4"/>
  <c r="U166" i="4"/>
  <c r="U13" i="4"/>
  <c r="U756" i="4"/>
  <c r="U168" i="4"/>
  <c r="U1184" i="4"/>
  <c r="U506" i="4"/>
  <c r="U813" i="4"/>
  <c r="U1046" i="4"/>
  <c r="U46" i="4"/>
  <c r="U462" i="4"/>
  <c r="U1137" i="4"/>
  <c r="U124" i="4"/>
  <c r="U924" i="4"/>
  <c r="U189" i="4"/>
  <c r="U792" i="4"/>
  <c r="U80" i="4"/>
  <c r="U182" i="4"/>
  <c r="U930" i="4"/>
  <c r="U267" i="4"/>
  <c r="U648" i="4"/>
  <c r="U350" i="4"/>
  <c r="U416" i="4"/>
  <c r="U121" i="4"/>
  <c r="U662" i="4"/>
  <c r="U1173" i="4"/>
  <c r="U1146" i="4"/>
  <c r="U318" i="4"/>
  <c r="U327" i="4"/>
  <c r="U398" i="4"/>
  <c r="U187" i="4"/>
  <c r="U967" i="4"/>
  <c r="U227" i="4"/>
  <c r="U142" i="4"/>
  <c r="U784" i="4"/>
  <c r="U21" i="4"/>
  <c r="U136" i="4"/>
  <c r="U936" i="4"/>
  <c r="U242" i="4"/>
  <c r="U299" i="4"/>
  <c r="U937" i="4"/>
  <c r="U647" i="4"/>
  <c r="U37" i="4"/>
  <c r="U1149" i="4"/>
  <c r="U465" i="4"/>
  <c r="U677" i="4"/>
  <c r="U53" i="4"/>
  <c r="U674" i="4"/>
  <c r="U988" i="4"/>
  <c r="U1159" i="4"/>
  <c r="U650" i="4"/>
  <c r="U230" i="4"/>
  <c r="U427" i="4"/>
  <c r="U960" i="4"/>
  <c r="U695" i="4"/>
  <c r="U1112" i="4"/>
  <c r="U586" i="4"/>
  <c r="U947" i="4"/>
  <c r="U15" i="4"/>
  <c r="U725" i="4"/>
  <c r="U1181" i="4"/>
  <c r="U595" i="4"/>
  <c r="U778" i="4"/>
  <c r="U1076" i="4"/>
  <c r="U374" i="4"/>
  <c r="U144" i="4"/>
  <c r="U707" i="4"/>
  <c r="U559" i="4"/>
  <c r="U886" i="4"/>
  <c r="U556" i="4"/>
  <c r="U608" i="4"/>
  <c r="U747" i="4"/>
  <c r="U174" i="4"/>
  <c r="U285" i="4"/>
  <c r="U41" i="4"/>
  <c r="U271" i="4"/>
  <c r="U341" i="4"/>
  <c r="U43" i="4"/>
  <c r="U311" i="4"/>
  <c r="U899" i="4"/>
  <c r="U510" i="4"/>
  <c r="U759" i="4"/>
  <c r="U62" i="4"/>
  <c r="U711" i="4"/>
  <c r="U1116" i="4"/>
  <c r="U422" i="4"/>
  <c r="U443" i="4"/>
  <c r="U16" i="4"/>
  <c r="U147" i="4"/>
  <c r="U700" i="4"/>
  <c r="U770" i="4"/>
  <c r="U369" i="4"/>
  <c r="U610" i="4"/>
  <c r="U32" i="4"/>
  <c r="U968" i="4"/>
  <c r="U1096" i="4"/>
  <c r="U387" i="4"/>
  <c r="U773" i="4"/>
  <c r="U761" i="4"/>
  <c r="U211" i="4"/>
  <c r="U956" i="4"/>
  <c r="U1167" i="4"/>
  <c r="U440" i="4"/>
  <c r="U171" i="4"/>
  <c r="U103" i="4"/>
  <c r="U920" i="4"/>
  <c r="U749" i="4"/>
  <c r="U1133" i="4"/>
  <c r="U1131" i="4"/>
  <c r="U991" i="4"/>
  <c r="U176" i="4"/>
  <c r="U620" i="4"/>
  <c r="U202" i="4"/>
  <c r="U907" i="4"/>
  <c r="U1095" i="4"/>
  <c r="U6" i="4"/>
  <c r="U458" i="4"/>
  <c r="U66" i="4"/>
  <c r="U1122" i="4"/>
  <c r="U236" i="4"/>
  <c r="U624" i="4"/>
  <c r="U252" i="4"/>
  <c r="U342" i="4"/>
  <c r="U423" i="4"/>
  <c r="U71" i="4"/>
  <c r="U644" i="4"/>
  <c r="U535" i="4"/>
  <c r="U1170" i="4"/>
  <c r="U294" i="4"/>
  <c r="U457" i="4"/>
  <c r="U943" i="4"/>
  <c r="U1041" i="4"/>
  <c r="U305" i="4"/>
  <c r="U794" i="4"/>
  <c r="U403" i="4"/>
  <c r="U284" i="4"/>
  <c r="U1060" i="4"/>
  <c r="U459" i="4"/>
  <c r="U281" i="4"/>
  <c r="U1195" i="4"/>
  <c r="U729" i="4"/>
  <c r="U61" i="4"/>
  <c r="U637" i="4"/>
  <c r="U1082" i="4"/>
  <c r="U889" i="4"/>
  <c r="U696" i="4"/>
  <c r="U512" i="4"/>
  <c r="U612" i="4"/>
  <c r="U880" i="4"/>
  <c r="U1178" i="4"/>
  <c r="U199" i="4"/>
  <c r="U589" i="4"/>
  <c r="U830" i="4"/>
  <c r="U746" i="4"/>
  <c r="U536" i="4"/>
  <c r="U541" i="4"/>
  <c r="U1155" i="4"/>
  <c r="U804" i="4"/>
  <c r="U98" i="4"/>
  <c r="U848" i="4"/>
  <c r="U214" i="4"/>
  <c r="U771" i="4"/>
  <c r="U115" i="4"/>
  <c r="U45" i="4"/>
  <c r="U436" i="4"/>
  <c r="U10" i="4"/>
  <c r="U1010" i="4"/>
  <c r="U1127" i="4"/>
  <c r="U983" i="4"/>
  <c r="U1190" i="4"/>
  <c r="U917" i="4"/>
  <c r="U362" i="4"/>
  <c r="U754" i="4"/>
  <c r="U776" i="4"/>
  <c r="U869" i="4"/>
  <c r="U755" i="4"/>
  <c r="U240" i="4"/>
  <c r="U7" i="4"/>
  <c r="U636" i="4"/>
  <c r="U173" i="4"/>
  <c r="U42" i="4"/>
  <c r="U642" i="4"/>
  <c r="U975" i="4"/>
  <c r="U1102" i="4"/>
  <c r="U752" i="4"/>
  <c r="U1053" i="4"/>
  <c r="U296" i="4"/>
  <c r="U11" i="4"/>
  <c r="U904" i="4"/>
  <c r="U546" i="4"/>
  <c r="U703" i="4"/>
  <c r="U1032" i="4"/>
  <c r="U241" i="4"/>
  <c r="U345" i="4"/>
  <c r="U1175" i="4"/>
  <c r="U902" i="4"/>
  <c r="U895" i="4"/>
  <c r="U734" i="4"/>
  <c r="U751" i="4"/>
  <c r="U366" i="4"/>
  <c r="U594" i="4"/>
  <c r="U478" i="4"/>
  <c r="U617" i="4"/>
  <c r="U497" i="4"/>
  <c r="U475" i="4"/>
  <c r="U1089" i="4"/>
  <c r="U631" i="4"/>
  <c r="U9" i="4"/>
  <c r="U828" i="4"/>
  <c r="U89" i="4"/>
  <c r="U302" i="4"/>
  <c r="U1008" i="4"/>
  <c r="U336" i="4"/>
  <c r="U1186" i="4"/>
  <c r="U964" i="4"/>
  <c r="U584" i="4"/>
  <c r="U75" i="4"/>
  <c r="U288" i="4"/>
  <c r="U1140" i="4"/>
  <c r="U1017" i="4"/>
  <c r="U1020" i="4"/>
  <c r="U191" i="4"/>
  <c r="U282" i="4"/>
  <c r="U599" i="4"/>
  <c r="U418" i="4"/>
  <c r="U379" i="4"/>
  <c r="U94" i="4"/>
  <c r="U1188" i="4"/>
  <c r="U613" i="4"/>
  <c r="U656" i="4"/>
  <c r="U865" i="4"/>
  <c r="U740" i="4"/>
  <c r="U1097" i="4"/>
  <c r="U1058" i="4"/>
  <c r="U469" i="4"/>
  <c r="U338" i="4"/>
  <c r="U1059" i="4"/>
  <c r="U1183" i="4"/>
  <c r="U482" i="4"/>
  <c r="U183" i="4"/>
  <c r="U495" i="4"/>
  <c r="U757" i="4"/>
  <c r="U722" i="4"/>
  <c r="U735" i="4"/>
  <c r="U961" i="4"/>
  <c r="U872" i="4"/>
  <c r="U409" i="4"/>
  <c r="U717" i="4"/>
  <c r="U1130" i="4"/>
  <c r="U597" i="4"/>
  <c r="U775" i="4"/>
  <c r="U255" i="4"/>
  <c r="U670" i="4"/>
  <c r="U368" i="4"/>
  <c r="U141" i="4"/>
  <c r="U885" i="4"/>
  <c r="U412" i="4"/>
  <c r="U585" i="4"/>
  <c r="U704" i="4"/>
  <c r="U973" i="4"/>
  <c r="U762" i="4"/>
  <c r="U308" i="4"/>
  <c r="U1068" i="4"/>
  <c r="U609" i="4"/>
  <c r="U1156" i="4"/>
  <c r="U935" i="4"/>
  <c r="U673" i="4"/>
  <c r="U819" i="4"/>
  <c r="U688" i="4"/>
  <c r="U592" i="4"/>
  <c r="U795" i="4"/>
  <c r="U260" i="4"/>
  <c r="U382" i="4"/>
  <c r="U69" i="4"/>
  <c r="U376" i="4"/>
  <c r="U1006" i="4"/>
  <c r="U162" i="4"/>
  <c r="U473" i="4"/>
  <c r="U1073" i="4"/>
  <c r="U883" i="4"/>
  <c r="U520" i="4"/>
  <c r="U667" i="4"/>
  <c r="U107" i="4"/>
  <c r="U1043" i="4"/>
  <c r="U456" i="4"/>
  <c r="U1051" i="4"/>
  <c r="U840" i="4"/>
  <c r="U194" i="4"/>
  <c r="U958" i="4"/>
  <c r="U728" i="4"/>
  <c r="U65" i="4"/>
  <c r="U873" i="4"/>
  <c r="U758" i="4"/>
  <c r="U1168" i="4"/>
  <c r="U155" i="4"/>
  <c r="U1138" i="4"/>
  <c r="U365" i="4"/>
  <c r="U354" i="4"/>
  <c r="U317" i="4"/>
  <c r="U959" i="4"/>
  <c r="U1169" i="4"/>
  <c r="U807" i="4"/>
  <c r="U809" i="4"/>
  <c r="U295" i="4"/>
  <c r="U254" i="4"/>
  <c r="U496" i="4"/>
  <c r="U1086" i="4"/>
  <c r="U233" i="4"/>
  <c r="U966" i="4"/>
  <c r="U1090" i="4"/>
  <c r="U897" i="4"/>
  <c r="U1038" i="4"/>
  <c r="U278" i="4"/>
  <c r="U1164" i="4"/>
  <c r="U150" i="4"/>
  <c r="U1069" i="4"/>
  <c r="U1105" i="4"/>
  <c r="U661" i="4"/>
  <c r="U273" i="4"/>
  <c r="U339" i="4"/>
  <c r="U1002" i="4"/>
  <c r="U720" i="4"/>
  <c r="U106" i="4"/>
  <c r="U849" i="4"/>
  <c r="U274" i="4"/>
  <c r="U516" i="4"/>
  <c r="U832" i="4"/>
  <c r="U93" i="4"/>
  <c r="U978" i="4"/>
  <c r="U444" i="4"/>
  <c r="U169" i="4"/>
  <c r="U1071" i="4"/>
  <c r="U979" i="4"/>
  <c r="U615" i="4"/>
  <c r="U132" i="4"/>
  <c r="U660" i="4"/>
  <c r="U207" i="4"/>
  <c r="U1128" i="4"/>
  <c r="U1040" i="4"/>
  <c r="U557" i="4"/>
  <c r="U429" i="4"/>
  <c r="U962" i="4"/>
  <c r="U803" i="4"/>
  <c r="U659" i="4"/>
  <c r="U280" i="4"/>
  <c r="U268" i="4"/>
  <c r="U407" i="4"/>
  <c r="U217" i="4"/>
  <c r="U270" i="4"/>
  <c r="U29" i="4"/>
  <c r="U933" i="4"/>
  <c r="U1151" i="4"/>
  <c r="U591" i="4"/>
  <c r="U326" i="4"/>
  <c r="U1026" i="4"/>
  <c r="U370" i="4"/>
  <c r="U839" i="4"/>
  <c r="U866" i="4"/>
  <c r="U259" i="4"/>
  <c r="U1013" i="4"/>
  <c r="U470" i="4"/>
  <c r="U980" i="4"/>
  <c r="U948" i="4"/>
  <c r="U490" i="4"/>
  <c r="U248" i="4"/>
  <c r="U485" i="4"/>
  <c r="U154" i="4"/>
  <c r="U782" i="4"/>
  <c r="U291" i="4"/>
  <c r="U1049" i="4"/>
  <c r="U643" i="4"/>
  <c r="U1126" i="4"/>
  <c r="U1196" i="4"/>
  <c r="U445" i="4"/>
  <c r="U995" i="4"/>
  <c r="U822" i="4"/>
  <c r="U522" i="4"/>
  <c r="U628" i="4"/>
  <c r="U1203" i="4"/>
  <c r="U1145" i="4"/>
  <c r="U489" i="4"/>
  <c r="U353" i="4"/>
  <c r="U406" i="4"/>
  <c r="U14" i="4"/>
  <c r="U878" i="4"/>
  <c r="U237" i="4"/>
  <c r="U571" i="4"/>
  <c r="U364" i="4"/>
  <c r="U18" i="4"/>
  <c r="U730" i="4"/>
  <c r="U177" i="4"/>
  <c r="U203" i="4"/>
  <c r="U1004" i="4"/>
  <c r="U1134" i="4"/>
  <c r="U395" i="4"/>
  <c r="U918" i="4"/>
  <c r="U1204" i="4"/>
  <c r="U567" i="4"/>
  <c r="U841" i="4"/>
  <c r="U534" i="4"/>
  <c r="U133" i="4"/>
  <c r="U204" i="4"/>
  <c r="U529" i="4"/>
  <c r="U741" i="4"/>
  <c r="U538" i="4"/>
  <c r="U232" i="4"/>
  <c r="U269" i="4"/>
  <c r="U517" i="4"/>
  <c r="U19" i="4"/>
  <c r="U909" i="4"/>
  <c r="U560" i="4"/>
  <c r="U789" i="4"/>
  <c r="U205" i="4"/>
  <c r="U853" i="4"/>
  <c r="U1052" i="4"/>
  <c r="U415" i="4"/>
  <c r="U811" i="4"/>
  <c r="U513" i="4"/>
  <c r="U601" i="4"/>
  <c r="U817" i="4"/>
  <c r="U426" i="4"/>
  <c r="U1075" i="4"/>
  <c r="U835" i="4"/>
  <c r="U359" i="4"/>
  <c r="U1050" i="4"/>
  <c r="U630" i="4"/>
  <c r="H487" i="4"/>
  <c r="H640" i="4"/>
  <c r="H661" i="4"/>
  <c r="H904" i="4"/>
  <c r="H465" i="4"/>
  <c r="H686" i="4"/>
  <c r="H70" i="4"/>
  <c r="H707" i="4"/>
  <c r="H683" i="4"/>
  <c r="H860" i="4"/>
  <c r="H898" i="4"/>
  <c r="H961" i="4"/>
  <c r="H1194" i="4"/>
  <c r="H455" i="4"/>
  <c r="H688" i="4"/>
  <c r="H1136" i="4"/>
  <c r="H632" i="4"/>
  <c r="H798" i="4"/>
  <c r="H871" i="4"/>
  <c r="H769" i="4"/>
  <c r="H33" i="4"/>
  <c r="H283" i="4"/>
  <c r="H315" i="4"/>
  <c r="H1068" i="4"/>
  <c r="H239" i="4"/>
  <c r="H271" i="4"/>
  <c r="H914" i="4"/>
  <c r="H151" i="4"/>
  <c r="H183" i="4"/>
  <c r="H611" i="4"/>
  <c r="H108" i="4"/>
  <c r="H484" i="4"/>
  <c r="H622" i="4"/>
  <c r="H624" i="4"/>
  <c r="H560" i="4"/>
  <c r="H562" i="4"/>
  <c r="H81" i="4"/>
  <c r="H1163" i="4"/>
  <c r="H213" i="4"/>
  <c r="H149" i="4"/>
  <c r="H1029" i="4"/>
  <c r="H450" i="4"/>
  <c r="H687" i="4"/>
  <c r="H30" i="4"/>
  <c r="H864" i="4"/>
  <c r="H739" i="4"/>
  <c r="H745" i="4"/>
  <c r="H250" i="4"/>
  <c r="H1050" i="4"/>
  <c r="H425" i="4"/>
  <c r="H824" i="4"/>
  <c r="H537" i="4"/>
  <c r="H285" i="4"/>
  <c r="H614" i="4"/>
  <c r="H617" i="4"/>
  <c r="H744" i="4"/>
  <c r="H751" i="4"/>
  <c r="H1059" i="4"/>
  <c r="H662" i="4"/>
  <c r="H839" i="4"/>
  <c r="H399" i="4"/>
  <c r="H942" i="4"/>
  <c r="H400" i="4"/>
  <c r="H881" i="4"/>
  <c r="H199" i="4"/>
  <c r="H477" i="4"/>
  <c r="H710" i="4"/>
  <c r="H1180" i="4"/>
  <c r="H204" i="4"/>
  <c r="H652" i="4"/>
  <c r="H82" i="4"/>
  <c r="H270" i="4"/>
  <c r="H321" i="4"/>
  <c r="H219" i="4"/>
  <c r="H670" i="4"/>
  <c r="H326" i="4"/>
  <c r="H930" i="4"/>
  <c r="H386" i="4"/>
  <c r="H282" i="4"/>
  <c r="H886" i="4"/>
  <c r="H298" i="4"/>
  <c r="H128" i="4"/>
  <c r="H732" i="4"/>
  <c r="H940" i="4"/>
  <c r="H503" i="4"/>
  <c r="H725" i="4"/>
  <c r="H1127" i="4"/>
  <c r="H1063" i="4"/>
  <c r="H1065" i="4"/>
  <c r="H891" i="4"/>
  <c r="H388" i="4"/>
  <c r="H568" i="4"/>
  <c r="H146" i="4"/>
  <c r="H280" i="4"/>
  <c r="H1006" i="4"/>
  <c r="H427" i="4"/>
  <c r="H742" i="4"/>
  <c r="H952" i="4"/>
  <c r="H599" i="4"/>
  <c r="H540" i="4"/>
  <c r="H902" i="4"/>
  <c r="H6" i="4"/>
  <c r="H322" i="4"/>
  <c r="H27" i="4"/>
  <c r="H424" i="4"/>
  <c r="H160" i="4"/>
  <c r="H594" i="4"/>
  <c r="H609" i="4"/>
  <c r="H244" i="4"/>
  <c r="H508" i="4"/>
  <c r="H837" i="4"/>
  <c r="H1058" i="4"/>
  <c r="H92" i="4"/>
  <c r="H178" i="4"/>
  <c r="H1036" i="4"/>
  <c r="H752" i="4"/>
  <c r="H728" i="4"/>
  <c r="H89" i="4"/>
  <c r="H593" i="4"/>
  <c r="H473" i="4"/>
  <c r="H525" i="4"/>
  <c r="H449" i="4"/>
  <c r="H1138" i="4"/>
  <c r="H1139" i="4"/>
  <c r="H117" i="4"/>
  <c r="H430" i="4"/>
  <c r="H327" i="4"/>
  <c r="H1129" i="4"/>
  <c r="H1179" i="4"/>
  <c r="H261" i="4"/>
  <c r="H314" i="4"/>
  <c r="H956" i="4"/>
  <c r="H565" i="4"/>
  <c r="H944" i="4"/>
  <c r="H777" i="4"/>
  <c r="H389" i="4"/>
  <c r="H1203" i="4"/>
  <c r="H896" i="4"/>
  <c r="H435" i="4"/>
  <c r="H84" i="4"/>
  <c r="H393" i="4"/>
  <c r="H636" i="4"/>
  <c r="H1106" i="4"/>
  <c r="H502" i="4"/>
  <c r="H392" i="4"/>
  <c r="H960" i="4"/>
  <c r="H945" i="4"/>
  <c r="H53" i="4"/>
  <c r="H689" i="4"/>
  <c r="H98" i="4"/>
  <c r="H1026" i="4"/>
  <c r="H702" i="4"/>
  <c r="H124" i="4"/>
  <c r="H80" i="4"/>
  <c r="H651" i="4"/>
  <c r="H946" i="4"/>
  <c r="H220" i="4"/>
  <c r="H11" i="4"/>
  <c r="H23" i="4"/>
  <c r="H109" i="4"/>
  <c r="H1198" i="4"/>
  <c r="H41" i="4"/>
  <c r="H1174" i="4"/>
  <c r="H654" i="4"/>
  <c r="H907" i="4"/>
  <c r="H1111" i="4"/>
  <c r="H436" i="4"/>
  <c r="H601" i="4"/>
  <c r="H563" i="4"/>
  <c r="H304" i="4"/>
  <c r="H819" i="4"/>
  <c r="H362" i="4"/>
  <c r="H1092" i="4"/>
  <c r="H196" i="4"/>
  <c r="H94" i="4"/>
  <c r="H872" i="4"/>
  <c r="H367" i="4"/>
  <c r="H1137" i="4"/>
  <c r="H391" i="4"/>
  <c r="H40" i="4"/>
  <c r="H1075" i="4"/>
  <c r="H50" i="4"/>
  <c r="H356" i="4"/>
  <c r="H620" i="4"/>
  <c r="H927" i="4"/>
  <c r="H1148" i="4"/>
  <c r="H111" i="4"/>
  <c r="H334" i="4"/>
  <c r="H157" i="4"/>
  <c r="H331" i="4"/>
  <c r="H377" i="4"/>
  <c r="H589" i="4"/>
  <c r="H708" i="4"/>
  <c r="H1123" i="4"/>
  <c r="H531" i="4"/>
  <c r="H641" i="4"/>
  <c r="H796" i="4"/>
  <c r="H1169" i="4"/>
  <c r="H597" i="4"/>
  <c r="H1052" i="4"/>
  <c r="H488" i="4"/>
  <c r="H812" i="4"/>
  <c r="H955" i="4"/>
  <c r="H698" i="4"/>
  <c r="H445" i="4"/>
  <c r="H770" i="4"/>
  <c r="H605" i="4"/>
  <c r="H17" i="4"/>
  <c r="H357" i="4"/>
  <c r="H823" i="4"/>
  <c r="H59" i="4"/>
  <c r="H831" i="4"/>
  <c r="H1165" i="4"/>
  <c r="H865" i="4"/>
  <c r="H815" i="4"/>
  <c r="H156" i="4"/>
  <c r="H854" i="4"/>
  <c r="H788" i="4"/>
  <c r="H950" i="4"/>
  <c r="H26" i="4"/>
  <c r="H1079" i="4"/>
  <c r="H883" i="4"/>
  <c r="H969" i="4"/>
  <c r="H328" i="4"/>
  <c r="H5" i="4"/>
  <c r="H926" i="4"/>
  <c r="H948" i="4"/>
  <c r="H91" i="4"/>
  <c r="H663" i="4"/>
  <c r="H700" i="4"/>
  <c r="H994" i="4"/>
  <c r="H200" i="4"/>
  <c r="H1104" i="4"/>
  <c r="H1200" i="4"/>
  <c r="H1009" i="4"/>
  <c r="H931" i="4"/>
  <c r="H409" i="4"/>
  <c r="H452" i="4"/>
  <c r="H567" i="4"/>
  <c r="H726" i="4"/>
  <c r="H976" i="4"/>
  <c r="H474" i="4"/>
  <c r="H653" i="4"/>
  <c r="H809" i="4"/>
  <c r="H395" i="4"/>
  <c r="H205" i="4"/>
  <c r="H868" i="4"/>
  <c r="H152" i="4"/>
  <c r="H523" i="4"/>
  <c r="H345" i="4"/>
  <c r="H323" i="4"/>
  <c r="H674" i="4"/>
  <c r="H1003" i="4"/>
  <c r="H1185" i="4"/>
  <c r="H627" i="4"/>
  <c r="H66" i="4"/>
  <c r="H1143" i="4"/>
  <c r="H984" i="4"/>
  <c r="H74" i="4"/>
  <c r="H439" i="4"/>
  <c r="H500" i="4"/>
  <c r="H114" i="4"/>
  <c r="H1016" i="4"/>
  <c r="H1038" i="4"/>
  <c r="H287" i="4"/>
  <c r="H795" i="4"/>
  <c r="H201" i="4"/>
  <c r="H333" i="4"/>
  <c r="H1146" i="4"/>
  <c r="H441" i="4"/>
  <c r="H716" i="4"/>
  <c r="H216" i="4"/>
  <c r="H447" i="4"/>
  <c r="H1134" i="4"/>
  <c r="H1133" i="4"/>
  <c r="H610" i="4"/>
  <c r="H154" i="4"/>
  <c r="H448" i="4"/>
  <c r="H1023" i="4"/>
  <c r="H37" i="4"/>
  <c r="H193" i="4"/>
  <c r="H966" i="4"/>
  <c r="H820" i="4"/>
  <c r="H274" i="4"/>
  <c r="H569" i="4"/>
  <c r="H918" i="4"/>
  <c r="H762" i="4"/>
  <c r="H740" i="4"/>
  <c r="H1025" i="4"/>
  <c r="H145" i="4"/>
  <c r="H590" i="4"/>
  <c r="H780" i="4"/>
  <c r="H1186" i="4"/>
  <c r="H834" i="4"/>
  <c r="H587" i="4"/>
  <c r="H245" i="4"/>
  <c r="H25" i="4"/>
  <c r="H771" i="4"/>
  <c r="H112" i="4"/>
  <c r="H749" i="4"/>
  <c r="H573" i="4"/>
  <c r="H991" i="4"/>
  <c r="H903" i="4"/>
  <c r="H547" i="4"/>
  <c r="H228" i="4"/>
  <c r="H937" i="4"/>
  <c r="H746" i="4"/>
  <c r="H900" i="4"/>
  <c r="H1173" i="4"/>
  <c r="H55" i="4"/>
  <c r="H38" i="4"/>
  <c r="H682" i="4"/>
  <c r="H909" i="4"/>
  <c r="H999" i="4"/>
  <c r="H1046" i="4"/>
  <c r="H1181" i="4"/>
  <c r="H721" i="4"/>
  <c r="H462" i="4"/>
  <c r="H648" i="4"/>
  <c r="H1131" i="4"/>
  <c r="H229" i="4"/>
  <c r="H163" i="4"/>
  <c r="H227" i="4"/>
  <c r="H556" i="4"/>
  <c r="H802" i="4"/>
  <c r="H21" i="4"/>
  <c r="H833" i="4"/>
  <c r="H783" i="4"/>
  <c r="H1013" i="4"/>
  <c r="H639" i="4"/>
  <c r="H443" i="4"/>
  <c r="H134" i="4"/>
  <c r="H551" i="4"/>
  <c r="H684" i="4"/>
  <c r="H246" i="4"/>
  <c r="H1096" i="4"/>
  <c r="H1204" i="4"/>
  <c r="H467" i="4"/>
  <c r="H935" i="4"/>
  <c r="H136" i="4"/>
  <c r="H419" i="4"/>
  <c r="H920" i="4"/>
  <c r="H970" i="4"/>
  <c r="H421" i="4"/>
  <c r="H810" i="4"/>
  <c r="H884" i="4"/>
  <c r="H1196" i="4"/>
  <c r="H694" i="4"/>
  <c r="H413" i="4"/>
  <c r="H915" i="4"/>
  <c r="H60" i="4"/>
  <c r="H1095" i="4"/>
  <c r="H1188" i="4"/>
  <c r="H247" i="4"/>
  <c r="H908" i="4"/>
  <c r="H797" i="4"/>
  <c r="H799" i="4"/>
  <c r="H800" i="4"/>
  <c r="H1177" i="4"/>
  <c r="H668" i="4"/>
  <c r="H440" i="4"/>
  <c r="H42" i="4"/>
  <c r="H279" i="4"/>
  <c r="H412" i="4"/>
  <c r="H28" i="4"/>
  <c r="H103" i="4"/>
  <c r="H54" i="4"/>
  <c r="H962" i="4"/>
  <c r="H827" i="4"/>
  <c r="H8" i="4"/>
  <c r="H821" i="4"/>
  <c r="H34" i="4"/>
  <c r="H410" i="4"/>
  <c r="H535" i="4"/>
  <c r="H608" i="4"/>
  <c r="H765" i="4"/>
  <c r="H1112" i="4"/>
  <c r="H591" i="4"/>
  <c r="H266" i="4"/>
  <c r="H1145" i="4"/>
  <c r="H1060" i="4"/>
  <c r="H1167" i="4"/>
  <c r="H706" i="4"/>
  <c r="H840" i="4"/>
  <c r="H1126" i="4"/>
  <c r="H712" i="4"/>
  <c r="H210" i="4"/>
  <c r="H170" i="4"/>
  <c r="H343" i="4"/>
  <c r="H719" i="4"/>
  <c r="H545" i="4"/>
  <c r="H22" i="4"/>
  <c r="H638" i="4"/>
  <c r="H225" i="4"/>
  <c r="H203" i="4"/>
  <c r="H116" i="4"/>
  <c r="H162" i="4"/>
  <c r="H297" i="4"/>
  <c r="H1107" i="4"/>
  <c r="H703" i="4"/>
  <c r="H415" i="4"/>
  <c r="H630" i="4"/>
  <c r="H499" i="4"/>
  <c r="H49" i="4"/>
  <c r="H102" i="4"/>
  <c r="H75" i="4"/>
  <c r="H521" i="4"/>
  <c r="H804" i="4"/>
  <c r="H919" i="4"/>
  <c r="H534" i="4"/>
  <c r="H1022" i="4"/>
  <c r="H56" i="4"/>
  <c r="H159" i="4"/>
  <c r="H912" i="4"/>
  <c r="H57" i="4"/>
  <c r="H844" i="4"/>
  <c r="H140" i="4"/>
  <c r="H838" i="4"/>
  <c r="H861" i="4"/>
  <c r="H312" i="4"/>
  <c r="H353" i="4"/>
  <c r="H576" i="4"/>
  <c r="H179" i="4"/>
  <c r="H963" i="4"/>
  <c r="H1055" i="4"/>
  <c r="H206" i="4"/>
  <c r="H989" i="4"/>
  <c r="H1020" i="4"/>
  <c r="H164" i="4"/>
  <c r="H849" i="4"/>
  <c r="H830" i="4"/>
  <c r="H808" i="4"/>
  <c r="H104" i="4"/>
  <c r="H743" i="4"/>
  <c r="H105" i="4"/>
  <c r="H130" i="4"/>
  <c r="H1171" i="4"/>
  <c r="H459" i="4"/>
  <c r="H1091" i="4"/>
  <c r="H165" i="4"/>
  <c r="H161" i="4"/>
  <c r="H997" i="4"/>
  <c r="H495" i="4"/>
  <c r="H711" i="4"/>
  <c r="H524" i="4"/>
  <c r="H257" i="4"/>
  <c r="H695" i="4"/>
  <c r="H429" i="4"/>
  <c r="H717" i="4"/>
  <c r="H65" i="4"/>
  <c r="H93" i="4"/>
  <c r="H635" i="4"/>
  <c r="H486" i="4"/>
  <c r="H928" i="4"/>
  <c r="H964" i="4"/>
  <c r="H485" i="4"/>
  <c r="H1015" i="4"/>
  <c r="H818" i="4"/>
  <c r="H442" i="4"/>
  <c r="H479" i="4"/>
  <c r="H571" i="4"/>
  <c r="H1172" i="4"/>
  <c r="H814" i="4"/>
  <c r="H492" i="4"/>
  <c r="H845" i="4"/>
  <c r="H299" i="4"/>
  <c r="H148" i="4"/>
  <c r="H126" i="4"/>
  <c r="H631" i="4"/>
  <c r="H127" i="4"/>
  <c r="H566" i="4"/>
  <c r="H701" i="4"/>
  <c r="H423" i="4"/>
  <c r="H194" i="4"/>
  <c r="H189" i="4"/>
  <c r="H141" i="4"/>
  <c r="H1061" i="4"/>
  <c r="H71" i="4"/>
  <c r="H472" i="4"/>
  <c r="H974" i="4"/>
  <c r="H58" i="4"/>
  <c r="H981" i="4"/>
  <c r="H99" i="4"/>
  <c r="H1152" i="4"/>
  <c r="H518" i="4"/>
  <c r="H325" i="4"/>
  <c r="H548" i="4"/>
  <c r="H192" i="4"/>
  <c r="H629" i="4"/>
  <c r="H1156" i="4"/>
  <c r="H1049" i="4"/>
  <c r="H785" i="4"/>
  <c r="H1008" i="4"/>
  <c r="H155" i="4"/>
  <c r="H618" i="4"/>
  <c r="H113" i="4"/>
  <c r="H1147" i="4"/>
  <c r="H553" i="4"/>
  <c r="H1057" i="4"/>
  <c r="H1202" i="4"/>
  <c r="H306" i="4"/>
  <c r="H308" i="4"/>
  <c r="H263" i="4"/>
  <c r="H748" i="4"/>
  <c r="H470" i="4"/>
  <c r="H1089" i="4"/>
  <c r="H1090" i="4"/>
  <c r="H541" i="4"/>
  <c r="H1135" i="4"/>
  <c r="H1069" i="4"/>
  <c r="H1070" i="4"/>
  <c r="H655" i="4"/>
  <c r="H1120" i="4"/>
  <c r="H211" i="4"/>
  <c r="H187" i="4"/>
  <c r="H578" i="4"/>
  <c r="H110" i="4"/>
  <c r="H347" i="4"/>
  <c r="H755" i="4"/>
  <c r="H811" i="4"/>
  <c r="H96" i="4"/>
  <c r="H318" i="4"/>
  <c r="H879" i="4"/>
  <c r="H577" i="4"/>
  <c r="H1108" i="4"/>
  <c r="H494" i="4"/>
  <c r="H557" i="4"/>
  <c r="H559" i="4"/>
  <c r="H122" i="4"/>
  <c r="H329" i="4"/>
  <c r="H1066" i="4"/>
  <c r="H375" i="4"/>
  <c r="H730" i="4"/>
  <c r="H463" i="4"/>
  <c r="H1081" i="4"/>
  <c r="H971" i="4"/>
  <c r="H464" i="4"/>
  <c r="H158" i="4"/>
  <c r="H475" i="4"/>
  <c r="H214" i="4"/>
  <c r="H262" i="4"/>
  <c r="H480" i="4"/>
  <c r="H878" i="4"/>
  <c r="H776" i="4"/>
  <c r="H73" i="4"/>
  <c r="H1021" i="4"/>
  <c r="H384" i="4"/>
  <c r="H341" i="4"/>
  <c r="H890" i="4"/>
  <c r="H892" i="4"/>
  <c r="H1142" i="4"/>
  <c r="H233" i="4"/>
  <c r="H604" i="4"/>
  <c r="H600" i="4"/>
  <c r="H659" i="4"/>
  <c r="H171" i="4"/>
  <c r="H497" i="4"/>
  <c r="H414" i="4"/>
  <c r="H592" i="4"/>
  <c r="H320" i="4"/>
  <c r="H1100" i="4"/>
  <c r="H1158" i="4"/>
  <c r="H1007" i="4"/>
  <c r="H724" i="4"/>
  <c r="H100" i="4"/>
  <c r="H803" i="4"/>
  <c r="H1005" i="4"/>
  <c r="H1197" i="4"/>
  <c r="H699" i="4"/>
  <c r="H51" i="4"/>
  <c r="H816" i="4"/>
  <c r="H1124" i="4"/>
  <c r="H1074" i="4"/>
  <c r="H972" i="4"/>
  <c r="H45" i="4"/>
  <c r="H554" i="4"/>
  <c r="H685" i="4"/>
  <c r="H957" i="4"/>
  <c r="H696" i="4"/>
  <c r="H481" i="4"/>
  <c r="H741" i="4"/>
  <c r="H899" i="4"/>
  <c r="H885" i="4"/>
  <c r="H182" i="4"/>
  <c r="H932" i="4"/>
  <c r="H910" i="4"/>
  <c r="H273" i="4"/>
  <c r="H801" i="4"/>
  <c r="H847" i="4"/>
  <c r="H16" i="4"/>
  <c r="H1155" i="4"/>
  <c r="H646" i="4"/>
  <c r="H291" i="4"/>
  <c r="H20" i="4"/>
  <c r="H873" i="4"/>
  <c r="H691" i="4"/>
  <c r="H302" i="4"/>
  <c r="H917" i="4"/>
  <c r="H417" i="4"/>
  <c r="H394" i="4"/>
  <c r="H509" i="4"/>
  <c r="H309" i="4"/>
  <c r="H223" i="4"/>
  <c r="H69" i="4"/>
  <c r="H718" i="4"/>
  <c r="H451" i="4"/>
  <c r="H813" i="4"/>
  <c r="H1117" i="4"/>
  <c r="H958" i="4"/>
  <c r="H336" i="4"/>
  <c r="H786" i="4"/>
  <c r="H207" i="4"/>
  <c r="H307" i="4"/>
  <c r="H672" i="4"/>
  <c r="H106" i="4"/>
  <c r="H396" i="4"/>
  <c r="H496" i="4"/>
  <c r="H1039" i="4"/>
  <c r="H491" i="4"/>
  <c r="H52" i="4"/>
  <c r="H9" i="4"/>
  <c r="H434" i="4"/>
  <c r="H1175" i="4"/>
  <c r="H657" i="4"/>
  <c r="H516" i="4"/>
  <c r="H515" i="4"/>
  <c r="H667" i="4"/>
  <c r="H47" i="4"/>
  <c r="H947" i="4"/>
  <c r="H1168" i="4"/>
  <c r="H596" i="4"/>
  <c r="H959" i="4"/>
  <c r="H921" i="4"/>
  <c r="H828" i="4"/>
  <c r="H561" i="4"/>
  <c r="H1187" i="4"/>
  <c r="H542" i="4"/>
  <c r="H184" i="4"/>
  <c r="H85" i="4"/>
  <c r="H626" i="4"/>
  <c r="H1115" i="4"/>
  <c r="H369" i="4"/>
  <c r="H713" i="4"/>
  <c r="H259" i="4"/>
  <c r="H621" i="4"/>
  <c r="H665" i="4"/>
  <c r="H32" i="4"/>
  <c r="H1017" i="4"/>
  <c r="H781" i="4"/>
  <c r="H807" i="4"/>
  <c r="H132" i="4"/>
  <c r="H29" i="4"/>
  <c r="H1030" i="4"/>
  <c r="H794" i="4"/>
  <c r="H532" i="4"/>
  <c r="H355" i="4"/>
  <c r="H234" i="4"/>
  <c r="H1176" i="4"/>
  <c r="H350" i="4"/>
  <c r="H169" i="4"/>
  <c r="H408" i="4"/>
  <c r="H841" i="4"/>
  <c r="H15" i="4"/>
  <c r="H822" i="4"/>
  <c r="H768" i="4"/>
  <c r="H231" i="4"/>
  <c r="H874" i="4"/>
  <c r="H922" i="4"/>
  <c r="H649" i="4"/>
  <c r="H1053" i="4"/>
  <c r="H468" i="4"/>
  <c r="H996" i="4"/>
  <c r="H637" i="4"/>
  <c r="H121" i="4"/>
  <c r="H118" i="4"/>
  <c r="H258" i="4"/>
  <c r="H402" i="4"/>
  <c r="H72" i="4"/>
  <c r="H131" i="4"/>
  <c r="H692" i="4"/>
  <c r="H174" i="4"/>
  <c r="H598" i="4"/>
  <c r="H177" i="4"/>
  <c r="H1080" i="4"/>
  <c r="H575" i="4"/>
  <c r="H859" i="4"/>
  <c r="H232" i="4"/>
  <c r="H208" i="4"/>
  <c r="H371" i="4"/>
  <c r="H278" i="4"/>
  <c r="H142" i="4"/>
  <c r="H483" i="4"/>
  <c r="H519" i="4"/>
  <c r="H731" i="4"/>
  <c r="H62" i="4"/>
  <c r="H251" i="4"/>
  <c r="H606" i="4"/>
  <c r="H764" i="4"/>
  <c r="H1042" i="4"/>
  <c r="H125" i="4"/>
  <c r="H1121" i="4"/>
  <c r="H901" i="4"/>
  <c r="H1073" i="4"/>
  <c r="H733" i="4"/>
  <c r="H570" i="4"/>
  <c r="H603" i="4"/>
  <c r="H875" i="4"/>
  <c r="H737" i="4"/>
  <c r="H680" i="4"/>
  <c r="H722" i="4"/>
  <c r="H422" i="4"/>
  <c r="H949" i="4"/>
  <c r="H993" i="4"/>
  <c r="H1140" i="4"/>
  <c r="H469" i="4"/>
  <c r="H1011" i="4"/>
  <c r="H1002" i="4"/>
  <c r="H998" i="4"/>
  <c r="H660" i="4"/>
  <c r="H564" i="4"/>
  <c r="H294" i="4"/>
  <c r="H767" i="4"/>
  <c r="H14" i="4"/>
  <c r="H1098" i="4"/>
  <c r="H1105" i="4"/>
  <c r="H119" i="4"/>
  <c r="H344" i="4"/>
  <c r="H407" i="4"/>
  <c r="H753" i="4"/>
  <c r="H252" i="4"/>
  <c r="H842" i="4"/>
  <c r="H983" i="4"/>
  <c r="H679" i="4"/>
  <c r="H924" i="4"/>
  <c r="H911" i="4"/>
  <c r="H851" i="4"/>
  <c r="H938" i="4"/>
  <c r="H906" i="4"/>
  <c r="H552" i="4"/>
  <c r="H530" i="4"/>
  <c r="H1189" i="4"/>
  <c r="H1162" i="4"/>
  <c r="H226" i="4"/>
  <c r="H527" i="4"/>
  <c r="H77" i="4"/>
  <c r="H1151" i="4"/>
  <c r="H505" i="4"/>
  <c r="H1157" i="4"/>
  <c r="H292" i="4"/>
  <c r="H1159" i="4"/>
  <c r="H255" i="4"/>
  <c r="H86" i="4"/>
  <c r="H418" i="4"/>
  <c r="H580" i="4"/>
  <c r="H342" i="4"/>
  <c r="H428" i="4"/>
  <c r="H482" i="4"/>
  <c r="H31" i="4"/>
  <c r="H10" i="4"/>
  <c r="H498" i="4"/>
  <c r="H647" i="4"/>
  <c r="H129" i="4"/>
  <c r="H358" i="4"/>
  <c r="H514" i="4"/>
  <c r="H773" i="4"/>
  <c r="H243" i="4"/>
  <c r="H87" i="4"/>
  <c r="H339" i="4"/>
  <c r="H853" i="4"/>
  <c r="H789" i="4"/>
  <c r="H734" i="4"/>
  <c r="H1067" i="4"/>
  <c r="H351" i="4"/>
  <c r="H88" i="4"/>
  <c r="H18" i="4"/>
  <c r="H1086" i="4"/>
  <c r="H403" i="4"/>
  <c r="H489" i="4"/>
  <c r="H1064" i="4"/>
  <c r="H756" i="4"/>
  <c r="H1103" i="4"/>
  <c r="H664" i="4"/>
  <c r="H1118" i="4"/>
  <c r="H332" i="4"/>
  <c r="H420" i="4"/>
  <c r="H951" i="4"/>
  <c r="H43" i="4"/>
  <c r="H758" i="4"/>
  <c r="H623" i="4"/>
  <c r="H1076" i="4"/>
  <c r="H1001" i="4"/>
  <c r="H550" i="4"/>
  <c r="H543" i="4"/>
  <c r="H738" i="4"/>
  <c r="H501" i="4"/>
  <c r="H681" i="4"/>
  <c r="H1019" i="4"/>
  <c r="H954" i="4"/>
  <c r="H581" i="4"/>
  <c r="H490" i="4"/>
  <c r="H643" i="4"/>
  <c r="H615" i="4"/>
  <c r="H101" i="4"/>
  <c r="H513" i="4"/>
  <c r="H607" i="4"/>
  <c r="H35" i="4"/>
  <c r="H829" i="4"/>
  <c r="H24" i="4"/>
  <c r="H90" i="4"/>
  <c r="H222" i="4"/>
  <c r="H817" i="4"/>
  <c r="H882" i="4"/>
  <c r="H836" i="4"/>
  <c r="H965" i="4"/>
  <c r="H186" i="4"/>
  <c r="H95" i="4"/>
  <c r="H460" i="4"/>
  <c r="H363" i="4"/>
  <c r="H1099" i="4"/>
  <c r="H454" i="4"/>
  <c r="H1153" i="4"/>
  <c r="H1113" i="4"/>
  <c r="H988" i="4"/>
  <c r="H181" i="4"/>
  <c r="H975" i="4"/>
  <c r="H558" i="4"/>
  <c r="H967" i="4"/>
  <c r="H368" i="4"/>
  <c r="H1141" i="4"/>
  <c r="H669" i="4"/>
  <c r="H12" i="4"/>
  <c r="H1154" i="4"/>
  <c r="H677" i="4"/>
  <c r="H330" i="4"/>
  <c r="H378" i="4"/>
  <c r="H265" i="4"/>
  <c r="H529" i="4"/>
  <c r="H354" i="4"/>
  <c r="H1101" i="4"/>
  <c r="H352" i="4"/>
  <c r="H656" i="4"/>
  <c r="H867" i="4"/>
  <c r="H248" i="4"/>
  <c r="H987" i="4"/>
  <c r="H978" i="4"/>
  <c r="H218" i="4"/>
  <c r="H1047" i="4"/>
  <c r="H405" i="4"/>
  <c r="H628" i="4"/>
  <c r="H852" i="4"/>
  <c r="H1056" i="4"/>
  <c r="H1084" i="4"/>
  <c r="H995" i="4"/>
  <c r="H504" i="4"/>
  <c r="H1004" i="4"/>
  <c r="H478" i="4"/>
  <c r="H426" i="4"/>
  <c r="H757" i="4"/>
  <c r="H493" i="4"/>
  <c r="H13" i="4"/>
  <c r="H1024" i="4"/>
  <c r="H729" i="4"/>
  <c r="H750" i="4"/>
  <c r="H705" i="4"/>
  <c r="H172" i="4"/>
  <c r="H856" i="4"/>
  <c r="H361" i="4"/>
  <c r="H365" i="4"/>
  <c r="H1093" i="4"/>
  <c r="H1166" i="4"/>
  <c r="H1048" i="4"/>
  <c r="H7" i="4"/>
  <c r="H832" i="4"/>
  <c r="H1190" i="4"/>
  <c r="H224" i="4"/>
  <c r="H766" i="4"/>
  <c r="H858" i="4"/>
  <c r="H790" i="4"/>
  <c r="H897" i="4"/>
  <c r="H645" i="4"/>
  <c r="H240" i="4"/>
  <c r="H237" i="4"/>
  <c r="H316" i="4"/>
  <c r="H173" i="4"/>
  <c r="H276" i="4"/>
  <c r="H1195" i="4"/>
  <c r="H209" i="4"/>
  <c r="H301" i="4"/>
  <c r="H19" i="4"/>
  <c r="H1097" i="4"/>
  <c r="H370" i="4"/>
  <c r="H36" i="4"/>
  <c r="H511" i="4"/>
  <c r="H319" i="4"/>
  <c r="H138" i="4"/>
  <c r="H1078" i="4"/>
  <c r="H107" i="4"/>
  <c r="H1193" i="4"/>
  <c r="H360" i="4"/>
  <c r="H398" i="4"/>
  <c r="H925" i="4"/>
  <c r="H574" i="4"/>
  <c r="H376" i="4"/>
  <c r="H1077" i="4"/>
  <c r="H457" i="4"/>
  <c r="H411" i="4"/>
  <c r="H176" i="4"/>
  <c r="H1160" i="4"/>
  <c r="H586" i="4"/>
  <c r="H293" i="4"/>
  <c r="H676" i="4"/>
  <c r="H779" i="4"/>
  <c r="H666" i="4"/>
  <c r="H1085" i="4"/>
  <c r="H584" i="4"/>
  <c r="H456" i="4"/>
  <c r="H324" i="4"/>
  <c r="H857" i="4"/>
  <c r="H693" i="4"/>
  <c r="H1161" i="4"/>
  <c r="H1130" i="4"/>
  <c r="H195" i="4"/>
  <c r="H723" i="4"/>
  <c r="H612" i="4"/>
  <c r="H83" i="4"/>
  <c r="H1044" i="4"/>
  <c r="H510" i="4"/>
  <c r="H444" i="4"/>
  <c r="H46" i="4"/>
  <c r="H202" i="4"/>
  <c r="H1031" i="4"/>
  <c r="H1182" i="4"/>
  <c r="H168" i="4"/>
  <c r="H791" i="4"/>
  <c r="H588" i="4"/>
  <c r="H385" i="4"/>
  <c r="H616" i="4"/>
  <c r="H476" i="4"/>
  <c r="H185" i="4"/>
  <c r="H506" i="4"/>
  <c r="H337" i="4"/>
  <c r="H913" i="4"/>
  <c r="H264" i="4"/>
  <c r="H123" i="4"/>
  <c r="H613" i="4"/>
  <c r="H340" i="4"/>
  <c r="H522" i="4"/>
  <c r="H555" i="4"/>
  <c r="H894" i="4"/>
  <c r="H1028" i="4"/>
  <c r="H634" i="4"/>
  <c r="H866" i="4"/>
  <c r="H934" i="4"/>
  <c r="H1035" i="4"/>
  <c r="H619" i="4"/>
  <c r="H1014" i="4"/>
  <c r="H772" i="4"/>
  <c r="H63" i="4"/>
  <c r="H939" i="4"/>
  <c r="H893" i="4"/>
  <c r="H241" i="4"/>
  <c r="H697" i="4"/>
  <c r="H1000" i="4"/>
  <c r="H461" i="4"/>
  <c r="H387" i="4"/>
  <c r="H709" i="4"/>
  <c r="H747" i="4"/>
  <c r="H313" i="4"/>
  <c r="H602" i="4"/>
  <c r="H175" i="4"/>
  <c r="H188" i="4"/>
  <c r="H936" i="4"/>
  <c r="H97" i="4"/>
  <c r="H805" i="4"/>
  <c r="H1144" i="4"/>
  <c r="H166" i="4"/>
  <c r="H190" i="4"/>
  <c r="H432" i="4"/>
  <c r="H973" i="4"/>
  <c r="H916" i="4"/>
  <c r="H397" i="4"/>
  <c r="H992" i="4"/>
  <c r="H792" i="4"/>
  <c r="H754" i="4"/>
  <c r="H296" i="4"/>
  <c r="H1010" i="4"/>
  <c r="H433" i="4"/>
  <c r="H544" i="4"/>
  <c r="H520" i="4"/>
  <c r="H78" i="4"/>
  <c r="H289" i="4"/>
  <c r="H1184" i="4"/>
  <c r="H895" i="4"/>
  <c r="H863" i="4"/>
  <c r="H137" i="4"/>
  <c r="H64" i="4"/>
  <c r="H281" i="4"/>
  <c r="H235" i="4"/>
  <c r="H1072" i="4"/>
  <c r="H404" i="4"/>
  <c r="H1094" i="4"/>
  <c r="H310" i="4"/>
  <c r="H782" i="4"/>
  <c r="H197" i="4"/>
  <c r="H1125" i="4"/>
  <c r="H793" i="4"/>
  <c r="H690" i="4"/>
  <c r="H256" i="4"/>
  <c r="H869" i="4"/>
  <c r="H401" i="4"/>
  <c r="H153" i="4"/>
  <c r="H671" i="4"/>
  <c r="H658" i="4"/>
  <c r="H277" i="4"/>
  <c r="H1027" i="4"/>
  <c r="H68" i="4"/>
  <c r="H876" i="4"/>
  <c r="H650" i="4"/>
  <c r="H335" i="4"/>
  <c r="H528" i="4"/>
  <c r="H437" i="4"/>
  <c r="H625" i="4"/>
  <c r="H539" i="4"/>
  <c r="H889" i="4"/>
  <c r="H968" i="4"/>
  <c r="H180" i="4"/>
  <c r="H1037" i="4"/>
  <c r="H286" i="4"/>
  <c r="H675" i="4"/>
  <c r="H1033" i="4"/>
  <c r="H1045" i="4"/>
  <c r="H778" i="4"/>
  <c r="H372" i="4"/>
  <c r="H579" i="4"/>
  <c r="H642" i="4"/>
  <c r="H198" i="4"/>
  <c r="H406" i="4"/>
  <c r="H373" i="4"/>
  <c r="H582" i="4"/>
  <c r="H1018" i="4"/>
  <c r="H775" i="4"/>
  <c r="H774" i="4"/>
  <c r="H191" i="4"/>
  <c r="H338" i="4"/>
  <c r="H115" i="4"/>
  <c r="H249" i="4"/>
  <c r="H120" i="4"/>
  <c r="H825" i="4"/>
  <c r="H536" i="4"/>
  <c r="H288" i="4"/>
  <c r="H862" i="4"/>
  <c r="H39" i="4"/>
  <c r="H383" i="4"/>
  <c r="H253" i="4"/>
  <c r="H1087" i="4"/>
  <c r="H44" i="4"/>
  <c r="H517" i="4"/>
  <c r="H346" i="4"/>
  <c r="H254" i="4"/>
  <c r="H1191" i="4"/>
  <c r="H374" i="4"/>
  <c r="H850" i="4"/>
  <c r="H1122" i="4"/>
  <c r="H167" i="4"/>
  <c r="H79" i="4"/>
  <c r="H1114" i="4"/>
  <c r="H735" i="4"/>
  <c r="H221" i="4"/>
  <c r="H933" i="4"/>
  <c r="H806" i="4"/>
  <c r="H150" i="4"/>
  <c r="H1149" i="4"/>
  <c r="H242" i="4"/>
  <c r="H826" i="4"/>
  <c r="H880" i="4"/>
  <c r="H787" i="4"/>
  <c r="H135" i="4"/>
  <c r="H1164" i="4"/>
  <c r="H1054" i="4"/>
  <c r="H290" i="4"/>
  <c r="H238" i="4"/>
  <c r="H300" i="4"/>
  <c r="H438" i="4"/>
  <c r="H923" i="4"/>
  <c r="H1041" i="4"/>
  <c r="H144" i="4"/>
  <c r="H761" i="4"/>
  <c r="H1034" i="4"/>
  <c r="H1132" i="4"/>
  <c r="H678" i="4"/>
  <c r="H720" i="4"/>
  <c r="H379" i="4"/>
  <c r="H943" i="4"/>
  <c r="H1116" i="4"/>
  <c r="H1083" i="4"/>
  <c r="H990" i="4"/>
  <c r="H760" i="4"/>
  <c r="H1012" i="4"/>
  <c r="H1088" i="4"/>
  <c r="H1082" i="4"/>
  <c r="H236" i="4"/>
  <c r="H284" i="4"/>
  <c r="H215" i="4"/>
  <c r="H572" i="4"/>
  <c r="H269" i="4"/>
  <c r="H1199" i="4"/>
  <c r="H843" i="4"/>
  <c r="H673" i="4"/>
  <c r="H382" i="4"/>
  <c r="H1170" i="4"/>
  <c r="H311" i="4"/>
  <c r="H714" i="4"/>
  <c r="H349" i="4"/>
  <c r="H887" i="4"/>
  <c r="H835" i="4"/>
  <c r="H1071" i="4"/>
  <c r="H1110" i="4"/>
  <c r="H76" i="4"/>
  <c r="H759" i="4"/>
  <c r="H1150" i="4"/>
  <c r="H466" i="4"/>
  <c r="H230" i="4"/>
  <c r="H458" i="4"/>
  <c r="H1032" i="4"/>
  <c r="H348" i="4"/>
  <c r="H143" i="4"/>
  <c r="H272" i="4"/>
  <c r="H549" i="4"/>
  <c r="H139" i="4"/>
  <c r="H305" i="4"/>
  <c r="H986" i="4"/>
  <c r="H471" i="4"/>
  <c r="H980" i="4"/>
  <c r="H416" i="4"/>
  <c r="H381" i="4"/>
  <c r="H538" i="4"/>
  <c r="H526" i="4"/>
  <c r="H1119" i="4"/>
  <c r="H1128" i="4"/>
  <c r="H763" i="4"/>
  <c r="H595" i="4"/>
  <c r="H583" i="4"/>
  <c r="H855" i="4"/>
  <c r="H1043" i="4"/>
  <c r="H870" i="4"/>
  <c r="H985" i="4"/>
  <c r="H846" i="4"/>
  <c r="H260" i="4"/>
  <c r="H982" i="4"/>
  <c r="H953" i="4"/>
  <c r="H905" i="4"/>
  <c r="H941" i="4"/>
  <c r="H736" i="4"/>
  <c r="H364" i="4"/>
  <c r="H784" i="4"/>
  <c r="H1051" i="4"/>
  <c r="H715" i="4"/>
  <c r="H512" i="4"/>
  <c r="H446" i="4"/>
  <c r="H61" i="4"/>
  <c r="H727" i="4"/>
  <c r="H1102" i="4"/>
  <c r="H507" i="4"/>
  <c r="H212" i="4"/>
  <c r="H317" i="4"/>
  <c r="H979" i="4"/>
  <c r="H1201" i="4"/>
  <c r="H633" i="4"/>
  <c r="H1062" i="4"/>
  <c r="H533" i="4"/>
  <c r="H546" i="4"/>
  <c r="H1192" i="4"/>
  <c r="H48" i="4"/>
  <c r="H453" i="4"/>
  <c r="H877" i="4"/>
  <c r="H977" i="4"/>
  <c r="H359" i="4"/>
  <c r="H366" i="4"/>
  <c r="H848" i="4"/>
  <c r="H217" i="4"/>
  <c r="H431" i="4"/>
  <c r="H133" i="4"/>
  <c r="H67" i="4"/>
  <c r="H1178" i="4"/>
  <c r="H147" i="4"/>
  <c r="H888" i="4"/>
  <c r="H644" i="4"/>
  <c r="H585" i="4"/>
  <c r="H1040" i="4"/>
  <c r="H303" i="4"/>
  <c r="H380" i="4"/>
  <c r="H268" i="4"/>
  <c r="H267" i="4"/>
  <c r="H929" i="4"/>
  <c r="H295" i="4"/>
  <c r="H275" i="4"/>
  <c r="H1109" i="4"/>
  <c r="H390" i="4"/>
  <c r="H1183" i="4"/>
  <c r="H704" i="4"/>
  <c r="K445" i="4"/>
  <c r="K74" i="4"/>
  <c r="K815" i="4"/>
  <c r="K260" i="4"/>
  <c r="K485" i="4"/>
  <c r="K1175" i="4"/>
  <c r="K796" i="4"/>
  <c r="K303" i="4"/>
  <c r="K52" i="4"/>
  <c r="K861" i="4"/>
  <c r="K517" i="4"/>
  <c r="K890" i="4"/>
  <c r="K883" i="4"/>
  <c r="K390" i="4"/>
  <c r="K618" i="4"/>
  <c r="K247" i="4"/>
  <c r="K1133" i="4"/>
  <c r="K895" i="4"/>
  <c r="K624" i="4"/>
  <c r="K269" i="4"/>
  <c r="K136" i="4"/>
  <c r="K789" i="4"/>
  <c r="K312" i="4"/>
  <c r="K1115" i="4"/>
  <c r="K1178" i="4"/>
  <c r="K236" i="4"/>
  <c r="K539" i="4"/>
  <c r="K750" i="4"/>
  <c r="K919" i="4"/>
  <c r="K942" i="4"/>
  <c r="K55" i="4"/>
  <c r="K992" i="4"/>
  <c r="K105" i="4"/>
  <c r="K421" i="4"/>
  <c r="K1056" i="4"/>
  <c r="K1108" i="4"/>
  <c r="K555" i="4"/>
  <c r="K325" i="4"/>
  <c r="K588" i="4"/>
  <c r="K315" i="4"/>
  <c r="K132" i="4"/>
  <c r="K959" i="4"/>
  <c r="K1069" i="4"/>
  <c r="K945" i="4"/>
  <c r="K402" i="4"/>
  <c r="K337" i="4"/>
  <c r="K167" i="4"/>
  <c r="K7" i="4"/>
  <c r="K154" i="4"/>
  <c r="K843" i="4"/>
  <c r="K101" i="4"/>
  <c r="K343" i="4"/>
  <c r="K592" i="4"/>
  <c r="K893" i="4"/>
  <c r="K6" i="4"/>
  <c r="K478" i="4"/>
  <c r="K111" i="4"/>
  <c r="K844" i="4"/>
  <c r="K296" i="4"/>
  <c r="K521" i="4"/>
  <c r="K1203" i="4"/>
  <c r="K826" i="4"/>
  <c r="K341" i="4"/>
  <c r="K97" i="4"/>
  <c r="K891" i="4"/>
  <c r="K568" i="4"/>
  <c r="K1029" i="4"/>
  <c r="K924" i="4"/>
  <c r="K435" i="4"/>
  <c r="K851" i="4"/>
  <c r="K304" i="4"/>
  <c r="K1166" i="4"/>
  <c r="K932" i="4"/>
  <c r="K665" i="4"/>
  <c r="K316" i="4"/>
  <c r="K230" i="4"/>
  <c r="K905" i="4"/>
  <c r="K377" i="4"/>
  <c r="K166" i="4"/>
  <c r="K956" i="4"/>
  <c r="K319" i="4"/>
  <c r="K605" i="4"/>
  <c r="K806" i="4"/>
  <c r="K983" i="4"/>
  <c r="K1144" i="4"/>
  <c r="K208" i="4"/>
  <c r="K280" i="4"/>
  <c r="K229" i="4"/>
  <c r="K880" i="4"/>
  <c r="K1154" i="4"/>
  <c r="K180" i="4"/>
  <c r="K690" i="4"/>
  <c r="K832" i="4"/>
  <c r="K1132" i="4"/>
  <c r="K1040" i="4"/>
  <c r="K835" i="4"/>
  <c r="K475" i="4"/>
  <c r="K1041" i="4"/>
  <c r="K285" i="4"/>
  <c r="K242" i="4"/>
  <c r="K886" i="4"/>
  <c r="K755" i="4"/>
  <c r="K116" i="4"/>
  <c r="K14" i="4"/>
  <c r="K864" i="4"/>
  <c r="K572" i="4"/>
  <c r="K579" i="4"/>
  <c r="K146" i="4"/>
  <c r="K1107" i="4"/>
  <c r="K17" i="4"/>
  <c r="K730" i="4"/>
  <c r="K393" i="4"/>
  <c r="K112" i="4"/>
  <c r="K565" i="4"/>
  <c r="K795" i="4"/>
  <c r="K339" i="4"/>
  <c r="K1061" i="4"/>
  <c r="K635" i="4"/>
  <c r="K420" i="4"/>
  <c r="K1124" i="4"/>
  <c r="K882" i="4"/>
  <c r="K342" i="4"/>
  <c r="K1192" i="4"/>
  <c r="K778" i="4"/>
  <c r="K297" i="4"/>
  <c r="K662" i="4"/>
  <c r="K354" i="4"/>
  <c r="K1199" i="4"/>
  <c r="K968" i="4"/>
  <c r="K677" i="4"/>
  <c r="K786" i="4"/>
  <c r="K801" i="4"/>
  <c r="K904" i="4"/>
  <c r="K1177" i="4"/>
  <c r="K599" i="4"/>
  <c r="K846" i="4"/>
  <c r="K1078" i="4"/>
  <c r="K15" i="4"/>
  <c r="K493" i="4"/>
  <c r="K276" i="4"/>
  <c r="K1141" i="4"/>
  <c r="K302" i="4"/>
  <c r="K1149" i="4"/>
  <c r="K898" i="4"/>
  <c r="K1087" i="4"/>
  <c r="K187" i="4"/>
  <c r="K787" i="4"/>
  <c r="K561" i="4"/>
  <c r="K76" i="4"/>
  <c r="K411" i="4"/>
  <c r="K89" i="4"/>
  <c r="K976" i="4"/>
  <c r="K672" i="4"/>
  <c r="K567" i="4"/>
  <c r="K239" i="4"/>
  <c r="K525" i="4"/>
  <c r="K960" i="4"/>
  <c r="K617" i="4"/>
  <c r="K245" i="4"/>
  <c r="K781" i="4"/>
  <c r="K621" i="4"/>
  <c r="K442" i="4"/>
  <c r="K210" i="4"/>
  <c r="K450" i="4"/>
  <c r="K540" i="4"/>
  <c r="K1015" i="4"/>
  <c r="K467" i="4"/>
  <c r="K1073" i="4"/>
  <c r="K392" i="4"/>
  <c r="K917" i="4"/>
  <c r="K54" i="4"/>
  <c r="K650" i="4"/>
  <c r="K367" i="4"/>
  <c r="K838" i="4"/>
  <c r="K1152" i="4"/>
  <c r="K647" i="4"/>
  <c r="K511" i="4"/>
  <c r="K192" i="4"/>
  <c r="K1013" i="4"/>
  <c r="K198" i="4"/>
  <c r="K541" i="4"/>
  <c r="K110" i="4"/>
  <c r="K1150" i="4"/>
  <c r="K469" i="4"/>
  <c r="K1062" i="4"/>
  <c r="K44" i="4"/>
  <c r="K462" i="4"/>
  <c r="K1201" i="4"/>
  <c r="K725" i="4"/>
  <c r="K594" i="4"/>
  <c r="K746" i="4"/>
  <c r="K381" i="4"/>
  <c r="K51" i="4"/>
  <c r="K27" i="4"/>
  <c r="K24" i="4"/>
  <c r="K596" i="4"/>
  <c r="K113" i="4"/>
  <c r="K448" i="4"/>
  <c r="K133" i="4"/>
  <c r="K1005" i="4"/>
  <c r="K706" i="4"/>
  <c r="K604" i="4"/>
  <c r="K288" i="4"/>
  <c r="K698" i="4"/>
  <c r="K994" i="4"/>
  <c r="K656" i="4"/>
  <c r="K347" i="4"/>
  <c r="K818" i="4"/>
  <c r="K664" i="4"/>
  <c r="K489" i="4"/>
  <c r="K362" i="4"/>
  <c r="K514" i="4"/>
  <c r="K679" i="4"/>
  <c r="K1066" i="4"/>
  <c r="K545" i="4"/>
  <c r="K1116" i="4"/>
  <c r="K465" i="4"/>
  <c r="K982" i="4"/>
  <c r="K207" i="4"/>
  <c r="K991" i="4"/>
  <c r="K639" i="4"/>
  <c r="K947" i="4"/>
  <c r="K1155" i="4"/>
  <c r="K115" i="4"/>
  <c r="K648" i="4"/>
  <c r="K824" i="4"/>
  <c r="K470" i="4"/>
  <c r="K901" i="4"/>
  <c r="K57" i="4"/>
  <c r="K813" i="4"/>
  <c r="K578" i="4"/>
  <c r="K446" i="4"/>
  <c r="K769" i="4"/>
  <c r="K659" i="4"/>
  <c r="K1055" i="4"/>
  <c r="K66" i="4"/>
  <c r="K856" i="4"/>
  <c r="K703" i="4"/>
  <c r="K344" i="4"/>
  <c r="K286" i="4"/>
  <c r="K160" i="4"/>
  <c r="K253" i="4"/>
  <c r="K37" i="4"/>
  <c r="K985" i="4"/>
  <c r="K84" i="4"/>
  <c r="K1031" i="4"/>
  <c r="K855" i="4"/>
  <c r="K562" i="4"/>
  <c r="K641" i="4"/>
  <c r="K433" i="4"/>
  <c r="K141" i="4"/>
  <c r="K779" i="4"/>
  <c r="K1028" i="4"/>
  <c r="K202" i="4"/>
  <c r="K203" i="4"/>
  <c r="K157" i="4"/>
  <c r="K8" i="4"/>
  <c r="K311" i="4"/>
  <c r="K911" i="4"/>
  <c r="K68" i="4"/>
  <c r="K1023" i="4"/>
  <c r="K603" i="4"/>
  <c r="K1174" i="4"/>
  <c r="K551" i="4"/>
  <c r="K837" i="4"/>
  <c r="K836" i="4"/>
  <c r="K364" i="4"/>
  <c r="K979" i="4"/>
  <c r="K273" i="4"/>
  <c r="K987" i="4"/>
  <c r="K1042" i="4"/>
  <c r="K444" i="4"/>
  <c r="K799" i="4"/>
  <c r="K86" i="4"/>
  <c r="K439" i="4"/>
  <c r="K1128" i="4"/>
  <c r="K937" i="4"/>
  <c r="K909" i="4"/>
  <c r="K483" i="4"/>
  <c r="K652" i="4"/>
  <c r="K416" i="4"/>
  <c r="K205" i="4"/>
  <c r="K36" i="4"/>
  <c r="K233" i="4"/>
  <c r="K248" i="4"/>
  <c r="K287" i="4"/>
  <c r="K147" i="4"/>
  <c r="K38" i="4"/>
  <c r="K129" i="4"/>
  <c r="K1060" i="4"/>
  <c r="K885" i="4"/>
  <c r="K602" i="4"/>
  <c r="K675" i="4"/>
  <c r="K473" i="4"/>
  <c r="K195" i="4"/>
  <c r="K962" i="4"/>
  <c r="K1064" i="4"/>
  <c r="K353" i="4"/>
  <c r="K250" i="4"/>
  <c r="K206" i="4"/>
  <c r="K61" i="4"/>
  <c r="K371" i="4"/>
  <c r="K1022" i="4"/>
  <c r="K313" i="4"/>
  <c r="K1080" i="4"/>
  <c r="K676" i="4"/>
  <c r="K12" i="4"/>
  <c r="K625" i="4"/>
  <c r="K81" i="4"/>
  <c r="K941" i="4"/>
  <c r="K501" i="4"/>
  <c r="K1053" i="4"/>
  <c r="K405" i="4"/>
  <c r="K1086" i="4"/>
  <c r="K582" i="4"/>
  <c r="K480" i="4"/>
  <c r="K556" i="4"/>
  <c r="K256" i="4"/>
  <c r="K966" i="4"/>
  <c r="K512" i="4"/>
  <c r="K365" i="4"/>
  <c r="K314" i="4"/>
  <c r="K1010" i="4"/>
  <c r="K805" i="4"/>
  <c r="K153" i="4"/>
  <c r="K183" i="4"/>
  <c r="K460" i="4"/>
  <c r="K600" i="4"/>
  <c r="K182" i="4"/>
  <c r="K59" i="4"/>
  <c r="K700" i="4"/>
  <c r="K628" i="4"/>
  <c r="K224" i="4"/>
  <c r="K699" i="4"/>
  <c r="K449" i="4"/>
  <c r="K92" i="4"/>
  <c r="K137" i="4"/>
  <c r="K1067" i="4"/>
  <c r="K1026" i="4"/>
  <c r="K738" i="4"/>
  <c r="K523" i="4"/>
  <c r="K391" i="4"/>
  <c r="K929" i="4"/>
  <c r="K858" i="4"/>
  <c r="K860" i="4"/>
  <c r="K792" i="4"/>
  <c r="K158" i="4"/>
  <c r="K456" i="4"/>
  <c r="K971" i="4"/>
  <c r="K845" i="4"/>
  <c r="K237" i="4"/>
  <c r="K1030" i="4"/>
  <c r="K719" i="4"/>
  <c r="K1100" i="4"/>
  <c r="K553" i="4"/>
  <c r="K870" i="4"/>
  <c r="K19" i="4"/>
  <c r="K427" i="4"/>
  <c r="K426" i="4"/>
  <c r="K437" i="4"/>
  <c r="K823" i="4"/>
  <c r="K777" i="4"/>
  <c r="K548" i="4"/>
  <c r="K374" i="4"/>
  <c r="K1019" i="4"/>
  <c r="K908" i="4"/>
  <c r="K22" i="4"/>
  <c r="K108" i="4"/>
  <c r="K1033" i="4"/>
  <c r="K842" i="4"/>
  <c r="K550" i="4"/>
  <c r="K504" i="4"/>
  <c r="K174" i="4"/>
  <c r="K606" i="4"/>
  <c r="K663" i="4"/>
  <c r="K430" i="4"/>
  <c r="K943" i="4"/>
  <c r="K916" i="4"/>
  <c r="K829" i="4"/>
  <c r="K950" i="4"/>
  <c r="K993" i="4"/>
  <c r="K848" i="4"/>
  <c r="K888" i="4"/>
  <c r="K150" i="4"/>
  <c r="K441" i="4"/>
  <c r="K581" i="4"/>
  <c r="K716" i="4"/>
  <c r="K379" i="4"/>
  <c r="K788" i="4"/>
  <c r="K863" i="4"/>
  <c r="K794" i="4"/>
  <c r="K407" i="4"/>
  <c r="K1183" i="4"/>
  <c r="K134" i="4"/>
  <c r="K1007" i="4"/>
  <c r="K643" i="4"/>
  <c r="K509" i="4"/>
  <c r="K770" i="4"/>
  <c r="K828" i="4"/>
  <c r="K191" i="4"/>
  <c r="K534" i="4"/>
  <c r="K952" i="4"/>
  <c r="K491" i="4"/>
  <c r="K197" i="4"/>
  <c r="K189" i="4"/>
  <c r="K1121" i="4"/>
  <c r="K608" i="4"/>
  <c r="K498" i="4"/>
  <c r="K190" i="4"/>
  <c r="K58" i="4"/>
  <c r="K640" i="4"/>
  <c r="K694" i="4"/>
  <c r="K464" i="4"/>
  <c r="K973" i="4"/>
  <c r="K946" i="4"/>
  <c r="K859" i="4"/>
  <c r="K980" i="4"/>
  <c r="K1058" i="4"/>
  <c r="K1027" i="4"/>
  <c r="K925" i="4"/>
  <c r="K397" i="4"/>
  <c r="K487" i="4"/>
  <c r="K712" i="4"/>
  <c r="K752" i="4"/>
  <c r="K516" i="4"/>
  <c r="K840" i="4"/>
  <c r="K912" i="4"/>
  <c r="K907" i="4"/>
  <c r="K471" i="4"/>
  <c r="K356" i="4"/>
  <c r="K691" i="4"/>
  <c r="K429" i="4"/>
  <c r="K760" i="4"/>
  <c r="K763" i="4"/>
  <c r="K877" i="4"/>
  <c r="K334" i="4"/>
  <c r="K704" i="4"/>
  <c r="K50" i="4"/>
  <c r="K468" i="4"/>
  <c r="K967" i="4"/>
  <c r="K812" i="4"/>
  <c r="K821" i="4"/>
  <c r="K21" i="4"/>
  <c r="K717" i="4"/>
  <c r="K629" i="4"/>
  <c r="K688" i="4"/>
  <c r="K271" i="4"/>
  <c r="K156" i="4"/>
  <c r="K194" i="4"/>
  <c r="K957" i="4"/>
  <c r="K252" i="4"/>
  <c r="K214" i="4"/>
  <c r="K5" i="4"/>
  <c r="K225" i="4"/>
  <c r="K82" i="4"/>
  <c r="K32" i="4"/>
  <c r="K1162" i="4"/>
  <c r="K53" i="4"/>
  <c r="K228" i="4"/>
  <c r="K75" i="4"/>
  <c r="K298" i="4"/>
  <c r="K254" i="4"/>
  <c r="K48" i="4"/>
  <c r="K267" i="4"/>
  <c r="K140" i="4"/>
  <c r="K83" i="4"/>
  <c r="K33" i="4"/>
  <c r="K1097" i="4"/>
  <c r="K853" i="4"/>
  <c r="K1001" i="4"/>
  <c r="K1071" i="4"/>
  <c r="K1075" i="4"/>
  <c r="K78" i="4"/>
  <c r="K1016" i="4"/>
  <c r="K674" i="4"/>
  <c r="K320" i="4"/>
  <c r="K104" i="4"/>
  <c r="K360" i="4"/>
  <c r="K1048" i="4"/>
  <c r="K1145" i="4"/>
  <c r="K780" i="4"/>
  <c r="K16" i="4"/>
  <c r="K1006" i="4"/>
  <c r="K584" i="4"/>
  <c r="K79" i="4"/>
  <c r="K13" i="4"/>
  <c r="K513" i="4"/>
  <c r="K1003" i="4"/>
  <c r="K747" i="4"/>
  <c r="K102" i="4"/>
  <c r="K1099" i="4"/>
  <c r="K857" i="4"/>
  <c r="K623" i="4"/>
  <c r="K666" i="4"/>
  <c r="K29" i="4"/>
  <c r="K155" i="4"/>
  <c r="K184" i="4"/>
  <c r="K223" i="4"/>
  <c r="K558" i="4"/>
  <c r="K412" i="4"/>
  <c r="K216" i="4"/>
  <c r="K382" i="4"/>
  <c r="K386" i="4"/>
  <c r="K389" i="4"/>
  <c r="K199" i="4"/>
  <c r="K143" i="4"/>
  <c r="K1000" i="4"/>
  <c r="K1102" i="4"/>
  <c r="K1168" i="4"/>
  <c r="K653" i="4"/>
  <c r="K803" i="4"/>
  <c r="K609" i="4"/>
  <c r="K906" i="4"/>
  <c r="K797" i="4"/>
  <c r="K333" i="4"/>
  <c r="K502" i="4"/>
  <c r="K217" i="4"/>
  <c r="K368" i="4"/>
  <c r="K913" i="4"/>
  <c r="K222" i="4"/>
  <c r="K257" i="4"/>
  <c r="K295" i="4"/>
  <c r="K632" i="4"/>
  <c r="K522" i="4"/>
  <c r="K378" i="4"/>
  <c r="K492" i="4"/>
  <c r="K654" i="4"/>
  <c r="K474" i="4"/>
  <c r="K290" i="4"/>
  <c r="K436" i="4"/>
  <c r="K1068" i="4"/>
  <c r="K1167" i="4"/>
  <c r="K107" i="4"/>
  <c r="K839" i="4"/>
  <c r="K1125" i="4"/>
  <c r="K862" i="4"/>
  <c r="K1017" i="4"/>
  <c r="K910" i="4"/>
  <c r="K472" i="4"/>
  <c r="K1051" i="4"/>
  <c r="K1148" i="4"/>
  <c r="K642" i="4"/>
  <c r="K114" i="4"/>
  <c r="K118" i="4"/>
  <c r="K935" i="4"/>
  <c r="K713" i="4"/>
  <c r="K395" i="4"/>
  <c r="K616" i="4"/>
  <c r="K989" i="4"/>
  <c r="K308" i="4"/>
  <c r="K212" i="4"/>
  <c r="K438" i="4"/>
  <c r="K1077" i="4"/>
  <c r="K988" i="4"/>
  <c r="K1179" i="4"/>
  <c r="K484" i="4"/>
  <c r="K284" i="4"/>
  <c r="K318" i="4"/>
  <c r="K529" i="4"/>
  <c r="K213" i="4"/>
  <c r="K633" i="4"/>
  <c r="K918" i="4"/>
  <c r="K340" i="4"/>
  <c r="K696" i="4"/>
  <c r="K1130" i="4"/>
  <c r="K964" i="4"/>
  <c r="K310" i="4"/>
  <c r="K867" i="4"/>
  <c r="K1123" i="4"/>
  <c r="K10" i="4"/>
  <c r="K728" i="4"/>
  <c r="K1082" i="4"/>
  <c r="K866" i="4"/>
  <c r="K687" i="4"/>
  <c r="K1184" i="4"/>
  <c r="K808" i="4"/>
  <c r="K1024" i="4"/>
  <c r="K715" i="4"/>
  <c r="K638" i="4"/>
  <c r="K453" i="4"/>
  <c r="K1084" i="4"/>
  <c r="K87" i="4"/>
  <c r="K622" i="4"/>
  <c r="K667" i="4"/>
  <c r="K732" i="4"/>
  <c r="K549" i="4"/>
  <c r="K349" i="4"/>
  <c r="K726" i="4"/>
  <c r="K338" i="4"/>
  <c r="K669" i="4"/>
  <c r="K948" i="4"/>
  <c r="K612" i="4"/>
  <c r="K775" i="4"/>
  <c r="K1161" i="4"/>
  <c r="K1035" i="4"/>
  <c r="K355" i="4"/>
  <c r="K903" i="4"/>
  <c r="K404" i="4"/>
  <c r="K169" i="4"/>
  <c r="K969" i="4"/>
  <c r="K1137" i="4"/>
  <c r="K986" i="4"/>
  <c r="K999" i="4"/>
  <c r="K279" i="4"/>
  <c r="K1190" i="4"/>
  <c r="K1109" i="4"/>
  <c r="K181" i="4"/>
  <c r="K351" i="4"/>
  <c r="K1085" i="4"/>
  <c r="K424" i="4"/>
  <c r="K702" i="4"/>
  <c r="K827" i="4"/>
  <c r="K820" i="4"/>
  <c r="K264" i="4"/>
  <c r="K255" i="4"/>
  <c r="K759" i="4"/>
  <c r="K185" i="4"/>
  <c r="K854" i="4"/>
  <c r="K1147" i="4"/>
  <c r="K530" i="4"/>
  <c r="K958" i="4"/>
  <c r="K1065" i="4"/>
  <c r="K657" i="4"/>
  <c r="K399" i="4"/>
  <c r="K933" i="4"/>
  <c r="K721" i="4"/>
  <c r="K590" i="4"/>
  <c r="K235" i="4"/>
  <c r="K678" i="4"/>
  <c r="K807" i="4"/>
  <c r="K1105" i="4"/>
  <c r="K753" i="4"/>
  <c r="K272" i="4"/>
  <c r="K1156" i="4"/>
  <c r="K348" i="4"/>
  <c r="K1047" i="4"/>
  <c r="K974" i="4"/>
  <c r="K372" i="4"/>
  <c r="K425" i="4"/>
  <c r="K637" i="4"/>
  <c r="K1186" i="4"/>
  <c r="K564" i="4"/>
  <c r="K528" i="4"/>
  <c r="K109" i="4"/>
  <c r="K60" i="4"/>
  <c r="K258" i="4"/>
  <c r="K884" i="4"/>
  <c r="K1176" i="4"/>
  <c r="K708" i="4"/>
  <c r="K1093" i="4"/>
  <c r="K90" i="4"/>
  <c r="K742" i="4"/>
  <c r="K536" i="4"/>
  <c r="K1002" i="4"/>
  <c r="K902" i="4"/>
  <c r="K661" i="4"/>
  <c r="K317" i="4"/>
  <c r="K729" i="4"/>
  <c r="K869" i="4"/>
  <c r="K566" i="4"/>
  <c r="K1050" i="4"/>
  <c r="K370" i="4"/>
  <c r="K119" i="4"/>
  <c r="K936" i="4"/>
  <c r="K563" i="4"/>
  <c r="K490" i="4"/>
  <c r="K454" i="4"/>
  <c r="K240" i="4"/>
  <c r="K65" i="4"/>
  <c r="K953" i="4"/>
  <c r="K673" i="4"/>
  <c r="K593" i="4"/>
  <c r="K196" i="4"/>
  <c r="K162" i="4"/>
  <c r="K149" i="4"/>
  <c r="K1089" i="4"/>
  <c r="K177" i="4"/>
  <c r="K802" i="4"/>
  <c r="K1191" i="4"/>
  <c r="K346" i="4"/>
  <c r="K41" i="4"/>
  <c r="K745" i="4"/>
  <c r="K1136" i="4"/>
  <c r="K1057" i="4"/>
  <c r="K1114" i="4"/>
  <c r="K532" i="4"/>
  <c r="K1021" i="4"/>
  <c r="K1138" i="4"/>
  <c r="K495" i="4"/>
  <c r="K503" i="4"/>
  <c r="K762" i="4"/>
  <c r="K1180" i="4"/>
  <c r="K1043" i="4"/>
  <c r="K176" i="4"/>
  <c r="K64" i="4"/>
  <c r="K1063" i="4"/>
  <c r="K299" i="4"/>
  <c r="K739" i="4"/>
  <c r="K630" i="4"/>
  <c r="K270" i="4"/>
  <c r="K506" i="4"/>
  <c r="K1143" i="4"/>
  <c r="K26" i="4"/>
  <c r="K294" i="4"/>
  <c r="K398" i="4"/>
  <c r="K172" i="4"/>
  <c r="K488" i="4"/>
  <c r="K1038" i="4"/>
  <c r="K289" i="4"/>
  <c r="K741" i="4"/>
  <c r="K533" i="4"/>
  <c r="K1036" i="4"/>
  <c r="K452" i="4"/>
  <c r="K670" i="4"/>
  <c r="K723" i="4"/>
  <c r="K1170" i="4"/>
  <c r="K266" i="4"/>
  <c r="K1046" i="4"/>
  <c r="K1049" i="4"/>
  <c r="K106" i="4"/>
  <c r="K772" i="4"/>
  <c r="K804" i="4"/>
  <c r="K40" i="4"/>
  <c r="K130" i="4"/>
  <c r="K227" i="4"/>
  <c r="K330" i="4"/>
  <c r="K220" i="4"/>
  <c r="K520" i="4"/>
  <c r="K461" i="4"/>
  <c r="K754" i="4"/>
  <c r="K321" i="4"/>
  <c r="K1187" i="4"/>
  <c r="K326" i="4"/>
  <c r="K301" i="4"/>
  <c r="K524" i="4"/>
  <c r="K434" i="4"/>
  <c r="K814" i="4"/>
  <c r="K577" i="4"/>
  <c r="K1070" i="4"/>
  <c r="K500" i="4"/>
  <c r="K841" i="4"/>
  <c r="K70" i="4"/>
  <c r="K332" i="4"/>
  <c r="K1140" i="4"/>
  <c r="K949" i="4"/>
  <c r="K261" i="4"/>
  <c r="K125" i="4"/>
  <c r="K91" i="4"/>
  <c r="K496" i="4"/>
  <c r="K1095" i="4"/>
  <c r="K1072" i="4"/>
  <c r="K122" i="4"/>
  <c r="K361" i="4"/>
  <c r="K531" i="4"/>
  <c r="K376" i="4"/>
  <c r="K737" i="4"/>
  <c r="K1153" i="4"/>
  <c r="K518" i="4"/>
  <c r="K850" i="4"/>
  <c r="K620" i="4"/>
  <c r="K1134" i="4"/>
  <c r="K544" i="4"/>
  <c r="K1169" i="4"/>
  <c r="K323" i="4"/>
  <c r="K163" i="4"/>
  <c r="K547" i="4"/>
  <c r="K56" i="4"/>
  <c r="K875" i="4"/>
  <c r="K369" i="4"/>
  <c r="K773" i="4"/>
  <c r="K1104" i="4"/>
  <c r="K30" i="4"/>
  <c r="K1025" i="4"/>
  <c r="K1011" i="4"/>
  <c r="K328" i="4"/>
  <c r="K790" i="4"/>
  <c r="K585" i="4"/>
  <c r="K1142" i="4"/>
  <c r="K88" i="4"/>
  <c r="K527" i="4"/>
  <c r="K1135" i="4"/>
  <c r="K543" i="4"/>
  <c r="K598" i="4"/>
  <c r="K1118" i="4"/>
  <c r="K193" i="4"/>
  <c r="K244" i="4"/>
  <c r="K1198" i="4"/>
  <c r="K164" i="4"/>
  <c r="K144" i="4"/>
  <c r="K385" i="4"/>
  <c r="K751" i="4"/>
  <c r="K1088" i="4"/>
  <c r="K646" i="4"/>
  <c r="K705" i="4"/>
  <c r="K682" i="4"/>
  <c r="K1113" i="4"/>
  <c r="K278" i="4"/>
  <c r="K557" i="4"/>
  <c r="K791" i="4"/>
  <c r="K80" i="4"/>
  <c r="K671" i="4"/>
  <c r="K171" i="4"/>
  <c r="K135" i="4"/>
  <c r="K736" i="4"/>
  <c r="K573" i="4"/>
  <c r="K100" i="4"/>
  <c r="K587" i="4"/>
  <c r="K515" i="4"/>
  <c r="K538" i="4"/>
  <c r="K1083" i="4"/>
  <c r="K809" i="4"/>
  <c r="K1139" i="4"/>
  <c r="K1098" i="4"/>
  <c r="K307" i="4"/>
  <c r="K931" i="4"/>
  <c r="K975" i="4"/>
  <c r="K542" i="4"/>
  <c r="K380" i="4"/>
  <c r="K575" i="4"/>
  <c r="K45" i="4"/>
  <c r="K1204" i="4"/>
  <c r="K693" i="4"/>
  <c r="K477" i="4"/>
  <c r="K47" i="4"/>
  <c r="K406" i="4"/>
  <c r="K231" i="4"/>
  <c r="K463" i="4"/>
  <c r="K1039" i="4"/>
  <c r="K560" i="4"/>
  <c r="K874" i="4"/>
  <c r="K25" i="4"/>
  <c r="K879" i="4"/>
  <c r="K352" i="4"/>
  <c r="K871" i="4"/>
  <c r="K1194" i="4"/>
  <c r="K689" i="4"/>
  <c r="K211" i="4"/>
  <c r="K984" i="4"/>
  <c r="K93" i="4"/>
  <c r="K375" i="4"/>
  <c r="K265" i="4"/>
  <c r="K774" i="4"/>
  <c r="K697" i="4"/>
  <c r="K151" i="4"/>
  <c r="K631" i="4"/>
  <c r="K722" i="4"/>
  <c r="K1020" i="4"/>
  <c r="K611" i="4"/>
  <c r="K1197" i="4"/>
  <c r="K1081" i="4"/>
  <c r="K1202" i="4"/>
  <c r="K614" i="4"/>
  <c r="K350" i="4"/>
  <c r="K359" i="4"/>
  <c r="K1164" i="4"/>
  <c r="K35" i="4"/>
  <c r="K403" i="4"/>
  <c r="K127" i="4"/>
  <c r="K595" i="4"/>
  <c r="K415" i="4"/>
  <c r="K810" i="4"/>
  <c r="K961" i="4"/>
  <c r="K428" i="4"/>
  <c r="K825" i="4"/>
  <c r="K889" i="4"/>
  <c r="K1159" i="4"/>
  <c r="K998" i="4"/>
  <c r="K819" i="4"/>
  <c r="K1044" i="4"/>
  <c r="K466" i="4"/>
  <c r="K165" i="4"/>
  <c r="K749" i="4"/>
  <c r="K757" i="4"/>
  <c r="K692" i="4"/>
  <c r="K1045" i="4"/>
  <c r="K1054" i="4"/>
  <c r="K431" i="4"/>
  <c r="K277" i="4"/>
  <c r="K1172" i="4"/>
  <c r="K366" i="4"/>
  <c r="K1165" i="4"/>
  <c r="K459" i="4"/>
  <c r="K914" i="4"/>
  <c r="K978" i="4"/>
  <c r="K816" i="4"/>
  <c r="K34" i="4"/>
  <c r="K965" i="4"/>
  <c r="K63" i="4"/>
  <c r="K731" i="4"/>
  <c r="K852" i="4"/>
  <c r="K546" i="4"/>
  <c r="K758" i="4"/>
  <c r="K274" i="4"/>
  <c r="K1110" i="4"/>
  <c r="K922" i="4"/>
  <c r="K42" i="4"/>
  <c r="K94" i="4"/>
  <c r="K607" i="4"/>
  <c r="K915" i="4"/>
  <c r="K275" i="4"/>
  <c r="K262" i="4"/>
  <c r="K570" i="4"/>
  <c r="K494" i="4"/>
  <c r="K1004" i="4"/>
  <c r="K9" i="4"/>
  <c r="K1131" i="4"/>
  <c r="K96" i="4"/>
  <c r="K49" i="4"/>
  <c r="K589" i="4"/>
  <c r="K1079" i="4"/>
  <c r="K970" i="4"/>
  <c r="K121" i="4"/>
  <c r="K951" i="4"/>
  <c r="K413" i="4"/>
  <c r="K1111" i="4"/>
  <c r="K981" i="4"/>
  <c r="K432" i="4"/>
  <c r="K124" i="4"/>
  <c r="K783" i="4"/>
  <c r="K145" i="4"/>
  <c r="K1151" i="4"/>
  <c r="K756" i="4"/>
  <c r="K1117" i="4"/>
  <c r="K179" i="4"/>
  <c r="K243" i="4"/>
  <c r="K200" i="4"/>
  <c r="K103" i="4"/>
  <c r="K954" i="4"/>
  <c r="K246" i="4"/>
  <c r="K1122" i="4"/>
  <c r="K422" i="4"/>
  <c r="K1052" i="4"/>
  <c r="K766" i="4"/>
  <c r="K583" i="4"/>
  <c r="K497" i="4"/>
  <c r="K409" i="4"/>
  <c r="K761" i="4"/>
  <c r="K887" i="4"/>
  <c r="K241" i="4"/>
  <c r="K43" i="4"/>
  <c r="K785" i="4"/>
  <c r="K1146" i="4"/>
  <c r="K305" i="4"/>
  <c r="K569" i="4"/>
  <c r="K479" i="4"/>
  <c r="K251" i="4"/>
  <c r="K1014" i="4"/>
  <c r="K324" i="4"/>
  <c r="K98" i="4"/>
  <c r="K881" i="4"/>
  <c r="K507" i="4"/>
  <c r="K876" i="4"/>
  <c r="K714" i="4"/>
  <c r="K733" i="4"/>
  <c r="K900" i="4"/>
  <c r="K161" i="4"/>
  <c r="K28" i="4"/>
  <c r="K615" i="4"/>
  <c r="K138" i="4"/>
  <c r="K872" i="4"/>
  <c r="K46" i="4"/>
  <c r="K345" i="4"/>
  <c r="K613" i="4"/>
  <c r="K926" i="4"/>
  <c r="K400" i="4"/>
  <c r="K1112" i="4"/>
  <c r="K683" i="4"/>
  <c r="K173" i="4"/>
  <c r="K423" i="4"/>
  <c r="K873" i="4"/>
  <c r="K718" i="4"/>
  <c r="K249" i="4"/>
  <c r="K410" i="4"/>
  <c r="K798" i="4"/>
  <c r="K117" i="4"/>
  <c r="K519" i="4"/>
  <c r="K899" i="4"/>
  <c r="K486" i="4"/>
  <c r="K455" i="4"/>
  <c r="K655" i="4"/>
  <c r="K1196" i="4"/>
  <c r="K537" i="4"/>
  <c r="K1158" i="4"/>
  <c r="K743" i="4"/>
  <c r="K619" i="4"/>
  <c r="K892" i="4"/>
  <c r="K419" i="4"/>
  <c r="K990" i="4"/>
  <c r="K23" i="4"/>
  <c r="K329" i="4"/>
  <c r="K387" i="4"/>
  <c r="K226" i="4"/>
  <c r="K865" i="4"/>
  <c r="K601" i="4"/>
  <c r="K131" i="4"/>
  <c r="K85" i="4"/>
  <c r="K148" i="4"/>
  <c r="K597" i="4"/>
  <c r="K771" i="4"/>
  <c r="K1059" i="4"/>
  <c r="K440" i="4"/>
  <c r="K784" i="4"/>
  <c r="K77" i="4"/>
  <c r="K159" i="4"/>
  <c r="K868" i="4"/>
  <c r="K357" i="4"/>
  <c r="K1092" i="4"/>
  <c r="K128" i="4"/>
  <c r="K417" i="4"/>
  <c r="K234" i="4"/>
  <c r="K923" i="4"/>
  <c r="K20" i="4"/>
  <c r="K651" i="4"/>
  <c r="K724" i="4"/>
  <c r="K73" i="4"/>
  <c r="K120" i="4"/>
  <c r="K327" i="4"/>
  <c r="K701" i="4"/>
  <c r="K831" i="4"/>
  <c r="K1094" i="4"/>
  <c r="K481" i="4"/>
  <c r="K822" i="4"/>
  <c r="K238" i="4"/>
  <c r="K384" i="4"/>
  <c r="K1182" i="4"/>
  <c r="K626" i="4"/>
  <c r="K126" i="4"/>
  <c r="K281" i="4"/>
  <c r="K1120" i="4"/>
  <c r="K1195" i="4"/>
  <c r="K263" i="4"/>
  <c r="K139" i="4"/>
  <c r="K123" i="4"/>
  <c r="K219" i="4"/>
  <c r="K188" i="4"/>
  <c r="K39" i="4"/>
  <c r="K735" i="4"/>
  <c r="K920" i="4"/>
  <c r="K1127" i="4"/>
  <c r="K707" i="4"/>
  <c r="K896" i="4"/>
  <c r="K401" i="4"/>
  <c r="K458" i="4"/>
  <c r="K178" i="4"/>
  <c r="K720" i="4"/>
  <c r="K282" i="4"/>
  <c r="K897" i="4"/>
  <c r="K636" i="4"/>
  <c r="K711" i="4"/>
  <c r="K878" i="4"/>
  <c r="K776" i="4"/>
  <c r="K95" i="4"/>
  <c r="K571" i="4"/>
  <c r="K800" i="4"/>
  <c r="K782" i="4"/>
  <c r="K1119" i="4"/>
  <c r="K508" i="4"/>
  <c r="K396" i="4"/>
  <c r="K292" i="4"/>
  <c r="K740" i="4"/>
  <c r="K748" i="4"/>
  <c r="K1171" i="4"/>
  <c r="K1185" i="4"/>
  <c r="K394" i="4"/>
  <c r="K930" i="4"/>
  <c r="K451" i="4"/>
  <c r="K580" i="4"/>
  <c r="K963" i="4"/>
  <c r="K283" i="4"/>
  <c r="K660" i="4"/>
  <c r="K482" i="4"/>
  <c r="K1009" i="4"/>
  <c r="K1037" i="4"/>
  <c r="K71" i="4"/>
  <c r="K554" i="4"/>
  <c r="K476" i="4"/>
  <c r="K1076" i="4"/>
  <c r="K383" i="4"/>
  <c r="K1181" i="4"/>
  <c r="K1103" i="4"/>
  <c r="K685" i="4"/>
  <c r="K1188" i="4"/>
  <c r="K1106" i="4"/>
  <c r="K586" i="4"/>
  <c r="K414" i="4"/>
  <c r="K31" i="4"/>
  <c r="K1200" i="4"/>
  <c r="K268" i="4"/>
  <c r="K170" i="4"/>
  <c r="K373" i="4"/>
  <c r="K695" i="4"/>
  <c r="K686" i="4"/>
  <c r="K645" i="4"/>
  <c r="K847" i="4"/>
  <c r="K830" i="4"/>
  <c r="K408" i="4"/>
  <c r="K11" i="4"/>
  <c r="K944" i="4"/>
  <c r="K834" i="4"/>
  <c r="K510" i="4"/>
  <c r="K1126" i="4"/>
  <c r="K972" i="4"/>
  <c r="K833" i="4"/>
  <c r="K927" i="4"/>
  <c r="K681" i="4"/>
  <c r="K1090" i="4"/>
  <c r="K309" i="4"/>
  <c r="K793" i="4"/>
  <c r="K684" i="4"/>
  <c r="K996" i="4"/>
  <c r="K1074" i="4"/>
  <c r="K259" i="4"/>
  <c r="K921" i="4"/>
  <c r="K938" i="4"/>
  <c r="K1189" i="4"/>
  <c r="K1091" i="4"/>
  <c r="K291" i="4"/>
  <c r="K447" i="4"/>
  <c r="K221" i="4"/>
  <c r="K811" i="4"/>
  <c r="K1012" i="4"/>
  <c r="K940" i="4"/>
  <c r="K934" i="4"/>
  <c r="K306" i="4"/>
  <c r="K768" i="4"/>
  <c r="K928" i="4"/>
  <c r="K1160" i="4"/>
  <c r="K232" i="4"/>
  <c r="K209" i="4"/>
  <c r="K201" i="4"/>
  <c r="K388" i="4"/>
  <c r="K710" i="4"/>
  <c r="K186" i="4"/>
  <c r="K574" i="4"/>
  <c r="K610" i="4"/>
  <c r="K499" i="4"/>
  <c r="K335" i="4"/>
  <c r="K997" i="4"/>
  <c r="K658" i="4"/>
  <c r="K1018" i="4"/>
  <c r="K331" i="4"/>
  <c r="K142" i="4"/>
  <c r="K977" i="4"/>
  <c r="K1008" i="4"/>
  <c r="K443" i="4"/>
  <c r="K336" i="4"/>
  <c r="K168" i="4"/>
  <c r="K363" i="4"/>
  <c r="K995" i="4"/>
  <c r="K67" i="4"/>
  <c r="K627" i="4"/>
  <c r="K175" i="4"/>
  <c r="K535" i="4"/>
  <c r="K668" i="4"/>
  <c r="K1096" i="4"/>
  <c r="K955" i="4"/>
  <c r="K649" i="4"/>
  <c r="K817" i="4"/>
  <c r="K218" i="4"/>
  <c r="K644" i="4"/>
  <c r="K734" i="4"/>
  <c r="K1193" i="4"/>
  <c r="K552" i="4"/>
  <c r="K152" i="4"/>
  <c r="K418" i="4"/>
  <c r="K99" i="4"/>
  <c r="K939" i="4"/>
  <c r="K849" i="4"/>
  <c r="K1163" i="4"/>
  <c r="K764" i="4"/>
  <c r="K457" i="4"/>
  <c r="K62" i="4"/>
  <c r="K322" i="4"/>
  <c r="K680" i="4"/>
  <c r="K526" i="4"/>
  <c r="K559" i="4"/>
  <c r="K744" i="4"/>
  <c r="K591" i="4"/>
  <c r="K215" i="4"/>
  <c r="K72" i="4"/>
  <c r="K204" i="4"/>
  <c r="K505" i="4"/>
  <c r="K765" i="4"/>
  <c r="K894" i="4"/>
  <c r="K69" i="4"/>
  <c r="K634" i="4"/>
  <c r="K300" i="4"/>
  <c r="K1157" i="4"/>
  <c r="K1173" i="4"/>
  <c r="K1034" i="4"/>
  <c r="K1101" i="4"/>
  <c r="K727" i="4"/>
  <c r="K18" i="4"/>
  <c r="K293" i="4"/>
  <c r="K1129" i="4"/>
  <c r="K767" i="4"/>
  <c r="K709" i="4"/>
  <c r="K576" i="4"/>
  <c r="K1032" i="4"/>
  <c r="K358" i="4"/>
  <c r="AL5" i="4" l="1" a="1"/>
  <c r="AJ5" i="4" a="1"/>
  <c r="W5" i="4" a="1"/>
  <c r="W670" i="4" s="1"/>
  <c r="I6" i="4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I74" i="4" s="1"/>
  <c r="I75" i="4" s="1"/>
  <c r="I76" i="4" s="1"/>
  <c r="I77" i="4" s="1"/>
  <c r="I78" i="4" s="1"/>
  <c r="I79" i="4" s="1"/>
  <c r="I80" i="4" s="1"/>
  <c r="I81" i="4" s="1"/>
  <c r="I82" i="4" s="1"/>
  <c r="I83" i="4" s="1"/>
  <c r="I84" i="4" s="1"/>
  <c r="I85" i="4" s="1"/>
  <c r="I86" i="4" s="1"/>
  <c r="I87" i="4" s="1"/>
  <c r="I88" i="4" s="1"/>
  <c r="I89" i="4" s="1"/>
  <c r="I90" i="4" s="1"/>
  <c r="I91" i="4" s="1"/>
  <c r="I92" i="4" s="1"/>
  <c r="I93" i="4" s="1"/>
  <c r="I94" i="4" s="1"/>
  <c r="I95" i="4" s="1"/>
  <c r="I96" i="4" s="1"/>
  <c r="I97" i="4" s="1"/>
  <c r="I98" i="4" s="1"/>
  <c r="I99" i="4" s="1"/>
  <c r="I100" i="4" s="1"/>
  <c r="I101" i="4" s="1"/>
  <c r="I102" i="4" s="1"/>
  <c r="I103" i="4" s="1"/>
  <c r="I104" i="4" s="1"/>
  <c r="I105" i="4" s="1"/>
  <c r="I106" i="4" s="1"/>
  <c r="I107" i="4" s="1"/>
  <c r="I108" i="4" s="1"/>
  <c r="I109" i="4" s="1"/>
  <c r="I110" i="4" s="1"/>
  <c r="I111" i="4" s="1"/>
  <c r="I112" i="4" s="1"/>
  <c r="I113" i="4" s="1"/>
  <c r="I114" i="4" s="1"/>
  <c r="I115" i="4" s="1"/>
  <c r="I116" i="4" s="1"/>
  <c r="I117" i="4" s="1"/>
  <c r="I118" i="4" s="1"/>
  <c r="I119" i="4" s="1"/>
  <c r="I120" i="4" s="1"/>
  <c r="I121" i="4" s="1"/>
  <c r="I122" i="4" s="1"/>
  <c r="I123" i="4" s="1"/>
  <c r="I124" i="4" s="1"/>
  <c r="I125" i="4" s="1"/>
  <c r="I126" i="4" s="1"/>
  <c r="I127" i="4" s="1"/>
  <c r="I128" i="4" s="1"/>
  <c r="I129" i="4" s="1"/>
  <c r="I130" i="4" s="1"/>
  <c r="I131" i="4" s="1"/>
  <c r="I132" i="4" s="1"/>
  <c r="I133" i="4" s="1"/>
  <c r="I134" i="4" s="1"/>
  <c r="I135" i="4" s="1"/>
  <c r="I136" i="4" s="1"/>
  <c r="I137" i="4" s="1"/>
  <c r="I138" i="4" s="1"/>
  <c r="I139" i="4" s="1"/>
  <c r="I140" i="4" s="1"/>
  <c r="I141" i="4" s="1"/>
  <c r="I142" i="4" s="1"/>
  <c r="I143" i="4" s="1"/>
  <c r="I144" i="4" s="1"/>
  <c r="I145" i="4" s="1"/>
  <c r="I146" i="4" s="1"/>
  <c r="I147" i="4" s="1"/>
  <c r="I148" i="4" s="1"/>
  <c r="I149" i="4" s="1"/>
  <c r="I150" i="4" s="1"/>
  <c r="I151" i="4" s="1"/>
  <c r="I152" i="4" s="1"/>
  <c r="I153" i="4" s="1"/>
  <c r="I154" i="4" s="1"/>
  <c r="I155" i="4" s="1"/>
  <c r="I156" i="4" s="1"/>
  <c r="I157" i="4" s="1"/>
  <c r="I158" i="4" s="1"/>
  <c r="I159" i="4" s="1"/>
  <c r="I160" i="4" s="1"/>
  <c r="I161" i="4" s="1"/>
  <c r="I162" i="4" s="1"/>
  <c r="I163" i="4" s="1"/>
  <c r="I164" i="4" s="1"/>
  <c r="I165" i="4" s="1"/>
  <c r="I166" i="4" s="1"/>
  <c r="I167" i="4" s="1"/>
  <c r="I168" i="4" s="1"/>
  <c r="I169" i="4" s="1"/>
  <c r="I170" i="4" s="1"/>
  <c r="I171" i="4" s="1"/>
  <c r="I172" i="4" s="1"/>
  <c r="I173" i="4" s="1"/>
  <c r="I174" i="4" s="1"/>
  <c r="I175" i="4" s="1"/>
  <c r="I176" i="4" s="1"/>
  <c r="I177" i="4" s="1"/>
  <c r="I178" i="4" s="1"/>
  <c r="I179" i="4" s="1"/>
  <c r="I180" i="4" s="1"/>
  <c r="I181" i="4" s="1"/>
  <c r="I182" i="4" s="1"/>
  <c r="I183" i="4" s="1"/>
  <c r="I184" i="4" s="1"/>
  <c r="I185" i="4" s="1"/>
  <c r="I186" i="4" s="1"/>
  <c r="I187" i="4" s="1"/>
  <c r="I188" i="4" s="1"/>
  <c r="I189" i="4" s="1"/>
  <c r="I190" i="4" s="1"/>
  <c r="I191" i="4" s="1"/>
  <c r="I192" i="4" s="1"/>
  <c r="I193" i="4" s="1"/>
  <c r="I194" i="4" s="1"/>
  <c r="I195" i="4" s="1"/>
  <c r="I196" i="4" s="1"/>
  <c r="I197" i="4" s="1"/>
  <c r="I198" i="4" s="1"/>
  <c r="I199" i="4" s="1"/>
  <c r="I200" i="4" s="1"/>
  <c r="I201" i="4" s="1"/>
  <c r="I202" i="4" s="1"/>
  <c r="I203" i="4" s="1"/>
  <c r="I204" i="4" s="1"/>
  <c r="I205" i="4" s="1"/>
  <c r="I206" i="4" s="1"/>
  <c r="I207" i="4" s="1"/>
  <c r="I208" i="4" s="1"/>
  <c r="I209" i="4" s="1"/>
  <c r="I210" i="4" s="1"/>
  <c r="I211" i="4" s="1"/>
  <c r="I212" i="4" s="1"/>
  <c r="I213" i="4" s="1"/>
  <c r="I214" i="4" s="1"/>
  <c r="I215" i="4" s="1"/>
  <c r="I216" i="4" s="1"/>
  <c r="I217" i="4" s="1"/>
  <c r="I218" i="4" s="1"/>
  <c r="I219" i="4" s="1"/>
  <c r="I220" i="4" s="1"/>
  <c r="I221" i="4" s="1"/>
  <c r="I222" i="4" s="1"/>
  <c r="I223" i="4" s="1"/>
  <c r="I224" i="4" s="1"/>
  <c r="I225" i="4" s="1"/>
  <c r="I226" i="4" s="1"/>
  <c r="I227" i="4" s="1"/>
  <c r="I228" i="4" s="1"/>
  <c r="I229" i="4" s="1"/>
  <c r="I230" i="4" s="1"/>
  <c r="I231" i="4" s="1"/>
  <c r="I232" i="4" s="1"/>
  <c r="I233" i="4" s="1"/>
  <c r="I234" i="4" s="1"/>
  <c r="I235" i="4" s="1"/>
  <c r="I236" i="4" s="1"/>
  <c r="I237" i="4" s="1"/>
  <c r="I238" i="4" s="1"/>
  <c r="I239" i="4" s="1"/>
  <c r="I240" i="4" s="1"/>
  <c r="I241" i="4" s="1"/>
  <c r="I242" i="4" s="1"/>
  <c r="I243" i="4" s="1"/>
  <c r="I244" i="4" s="1"/>
  <c r="I245" i="4" s="1"/>
  <c r="I246" i="4" s="1"/>
  <c r="I247" i="4" s="1"/>
  <c r="I248" i="4" s="1"/>
  <c r="I249" i="4" s="1"/>
  <c r="I250" i="4" s="1"/>
  <c r="I251" i="4" s="1"/>
  <c r="I252" i="4" s="1"/>
  <c r="I253" i="4" s="1"/>
  <c r="I254" i="4" s="1"/>
  <c r="I255" i="4" s="1"/>
  <c r="I256" i="4" s="1"/>
  <c r="I257" i="4" s="1"/>
  <c r="I258" i="4" s="1"/>
  <c r="I259" i="4" s="1"/>
  <c r="I260" i="4" s="1"/>
  <c r="I261" i="4" s="1"/>
  <c r="I262" i="4" s="1"/>
  <c r="I263" i="4" s="1"/>
  <c r="I264" i="4" s="1"/>
  <c r="I265" i="4" s="1"/>
  <c r="I266" i="4" s="1"/>
  <c r="I267" i="4" s="1"/>
  <c r="I268" i="4" s="1"/>
  <c r="I269" i="4" s="1"/>
  <c r="I270" i="4" s="1"/>
  <c r="I271" i="4" s="1"/>
  <c r="I272" i="4" s="1"/>
  <c r="I273" i="4" s="1"/>
  <c r="I274" i="4" s="1"/>
  <c r="I275" i="4" s="1"/>
  <c r="I276" i="4" s="1"/>
  <c r="I277" i="4" s="1"/>
  <c r="I278" i="4" s="1"/>
  <c r="I279" i="4" s="1"/>
  <c r="I280" i="4" s="1"/>
  <c r="I281" i="4" s="1"/>
  <c r="I282" i="4" s="1"/>
  <c r="I283" i="4" s="1"/>
  <c r="I284" i="4" s="1"/>
  <c r="I285" i="4" s="1"/>
  <c r="I286" i="4" s="1"/>
  <c r="I287" i="4" s="1"/>
  <c r="I288" i="4" s="1"/>
  <c r="I289" i="4" s="1"/>
  <c r="I290" i="4" s="1"/>
  <c r="I291" i="4" s="1"/>
  <c r="I292" i="4" s="1"/>
  <c r="I293" i="4" s="1"/>
  <c r="I294" i="4" s="1"/>
  <c r="I295" i="4" s="1"/>
  <c r="I296" i="4" s="1"/>
  <c r="I297" i="4" s="1"/>
  <c r="I298" i="4" s="1"/>
  <c r="I299" i="4" s="1"/>
  <c r="I300" i="4" s="1"/>
  <c r="I301" i="4" s="1"/>
  <c r="I302" i="4" s="1"/>
  <c r="I303" i="4" s="1"/>
  <c r="I304" i="4" s="1"/>
  <c r="I305" i="4" s="1"/>
  <c r="I306" i="4" s="1"/>
  <c r="I307" i="4" s="1"/>
  <c r="I308" i="4" s="1"/>
  <c r="I309" i="4" s="1"/>
  <c r="I310" i="4" s="1"/>
  <c r="I311" i="4" s="1"/>
  <c r="I312" i="4" s="1"/>
  <c r="I313" i="4" s="1"/>
  <c r="I314" i="4" s="1"/>
  <c r="I315" i="4" s="1"/>
  <c r="I316" i="4" s="1"/>
  <c r="I317" i="4" s="1"/>
  <c r="I318" i="4" s="1"/>
  <c r="I319" i="4" s="1"/>
  <c r="I320" i="4" s="1"/>
  <c r="I321" i="4" s="1"/>
  <c r="I322" i="4" s="1"/>
  <c r="I323" i="4" s="1"/>
  <c r="I324" i="4" s="1"/>
  <c r="I325" i="4" s="1"/>
  <c r="I326" i="4" s="1"/>
  <c r="I327" i="4" s="1"/>
  <c r="I328" i="4" s="1"/>
  <c r="I329" i="4" s="1"/>
  <c r="I330" i="4" s="1"/>
  <c r="I331" i="4" s="1"/>
  <c r="I332" i="4" s="1"/>
  <c r="I333" i="4" s="1"/>
  <c r="I334" i="4" s="1"/>
  <c r="I335" i="4" s="1"/>
  <c r="I336" i="4" s="1"/>
  <c r="I337" i="4" s="1"/>
  <c r="I338" i="4" s="1"/>
  <c r="I339" i="4" s="1"/>
  <c r="I340" i="4" s="1"/>
  <c r="I341" i="4" s="1"/>
  <c r="I342" i="4" s="1"/>
  <c r="I343" i="4" s="1"/>
  <c r="I344" i="4" s="1"/>
  <c r="I345" i="4" s="1"/>
  <c r="I346" i="4" s="1"/>
  <c r="I347" i="4" s="1"/>
  <c r="I348" i="4" s="1"/>
  <c r="I349" i="4" s="1"/>
  <c r="I350" i="4" s="1"/>
  <c r="I351" i="4" s="1"/>
  <c r="I352" i="4" s="1"/>
  <c r="I353" i="4" s="1"/>
  <c r="I354" i="4" s="1"/>
  <c r="I355" i="4" s="1"/>
  <c r="I356" i="4" s="1"/>
  <c r="I357" i="4" s="1"/>
  <c r="I358" i="4" s="1"/>
  <c r="I359" i="4" s="1"/>
  <c r="I360" i="4" s="1"/>
  <c r="I361" i="4" s="1"/>
  <c r="I362" i="4" s="1"/>
  <c r="I363" i="4" s="1"/>
  <c r="I364" i="4" s="1"/>
  <c r="I365" i="4" s="1"/>
  <c r="I366" i="4" s="1"/>
  <c r="I367" i="4" s="1"/>
  <c r="I368" i="4" s="1"/>
  <c r="I369" i="4" s="1"/>
  <c r="I370" i="4" s="1"/>
  <c r="I371" i="4" s="1"/>
  <c r="I372" i="4" s="1"/>
  <c r="I373" i="4" s="1"/>
  <c r="I374" i="4" s="1"/>
  <c r="I375" i="4" s="1"/>
  <c r="I376" i="4" s="1"/>
  <c r="I377" i="4" s="1"/>
  <c r="I378" i="4" s="1"/>
  <c r="I379" i="4" s="1"/>
  <c r="I380" i="4" s="1"/>
  <c r="I381" i="4" s="1"/>
  <c r="I382" i="4" s="1"/>
  <c r="I383" i="4" s="1"/>
  <c r="I384" i="4" s="1"/>
  <c r="I385" i="4" s="1"/>
  <c r="I386" i="4" s="1"/>
  <c r="I387" i="4" s="1"/>
  <c r="I388" i="4" s="1"/>
  <c r="I389" i="4" s="1"/>
  <c r="I390" i="4" s="1"/>
  <c r="I391" i="4" s="1"/>
  <c r="I392" i="4" s="1"/>
  <c r="I393" i="4" s="1"/>
  <c r="I394" i="4" s="1"/>
  <c r="I395" i="4" s="1"/>
  <c r="I396" i="4" s="1"/>
  <c r="I397" i="4" s="1"/>
  <c r="I398" i="4" s="1"/>
  <c r="I399" i="4" s="1"/>
  <c r="I400" i="4" s="1"/>
  <c r="I401" i="4" s="1"/>
  <c r="I402" i="4" s="1"/>
  <c r="I403" i="4" s="1"/>
  <c r="I404" i="4" s="1"/>
  <c r="I405" i="4" s="1"/>
  <c r="I406" i="4" s="1"/>
  <c r="I407" i="4" s="1"/>
  <c r="I408" i="4" s="1"/>
  <c r="I409" i="4" s="1"/>
  <c r="I410" i="4" s="1"/>
  <c r="I411" i="4" s="1"/>
  <c r="I412" i="4" s="1"/>
  <c r="I413" i="4" s="1"/>
  <c r="I414" i="4" s="1"/>
  <c r="I415" i="4" s="1"/>
  <c r="I416" i="4" s="1"/>
  <c r="I417" i="4" s="1"/>
  <c r="I418" i="4" s="1"/>
  <c r="I419" i="4" s="1"/>
  <c r="I420" i="4" s="1"/>
  <c r="I421" i="4" s="1"/>
  <c r="I422" i="4" s="1"/>
  <c r="I423" i="4" s="1"/>
  <c r="I424" i="4" s="1"/>
  <c r="I425" i="4" s="1"/>
  <c r="I426" i="4" s="1"/>
  <c r="I427" i="4" s="1"/>
  <c r="I428" i="4" s="1"/>
  <c r="I429" i="4" s="1"/>
  <c r="I430" i="4" s="1"/>
  <c r="I431" i="4" s="1"/>
  <c r="I432" i="4" s="1"/>
  <c r="I433" i="4" s="1"/>
  <c r="I434" i="4" s="1"/>
  <c r="I435" i="4" s="1"/>
  <c r="I436" i="4" s="1"/>
  <c r="I437" i="4" s="1"/>
  <c r="I438" i="4" s="1"/>
  <c r="I439" i="4" s="1"/>
  <c r="I440" i="4" s="1"/>
  <c r="I441" i="4" s="1"/>
  <c r="I442" i="4" s="1"/>
  <c r="I443" i="4" s="1"/>
  <c r="I444" i="4" s="1"/>
  <c r="I445" i="4" s="1"/>
  <c r="I446" i="4" s="1"/>
  <c r="I447" i="4" s="1"/>
  <c r="I448" i="4" s="1"/>
  <c r="I449" i="4" s="1"/>
  <c r="I450" i="4" s="1"/>
  <c r="I451" i="4" s="1"/>
  <c r="I452" i="4" s="1"/>
  <c r="I453" i="4" s="1"/>
  <c r="I454" i="4" s="1"/>
  <c r="I455" i="4" s="1"/>
  <c r="I456" i="4" s="1"/>
  <c r="I457" i="4" s="1"/>
  <c r="I458" i="4" s="1"/>
  <c r="I459" i="4" s="1"/>
  <c r="I460" i="4" s="1"/>
  <c r="I461" i="4" s="1"/>
  <c r="I462" i="4" s="1"/>
  <c r="I463" i="4" s="1"/>
  <c r="I464" i="4" s="1"/>
  <c r="I465" i="4" s="1"/>
  <c r="I466" i="4" s="1"/>
  <c r="I467" i="4" s="1"/>
  <c r="I468" i="4" s="1"/>
  <c r="I469" i="4" s="1"/>
  <c r="I470" i="4" s="1"/>
  <c r="I471" i="4" s="1"/>
  <c r="I472" i="4" s="1"/>
  <c r="I473" i="4" s="1"/>
  <c r="I474" i="4" s="1"/>
  <c r="I475" i="4" s="1"/>
  <c r="I476" i="4" s="1"/>
  <c r="I477" i="4" s="1"/>
  <c r="I478" i="4" s="1"/>
  <c r="I479" i="4" s="1"/>
  <c r="I480" i="4" s="1"/>
  <c r="I481" i="4" s="1"/>
  <c r="I482" i="4" s="1"/>
  <c r="I483" i="4" s="1"/>
  <c r="I484" i="4" s="1"/>
  <c r="I485" i="4" s="1"/>
  <c r="I486" i="4" s="1"/>
  <c r="I487" i="4" s="1"/>
  <c r="I488" i="4" s="1"/>
  <c r="I489" i="4" s="1"/>
  <c r="I490" i="4" s="1"/>
  <c r="I491" i="4" s="1"/>
  <c r="I492" i="4" s="1"/>
  <c r="I493" i="4" s="1"/>
  <c r="I494" i="4" s="1"/>
  <c r="I495" i="4" s="1"/>
  <c r="I496" i="4" s="1"/>
  <c r="I497" i="4" s="1"/>
  <c r="I498" i="4" s="1"/>
  <c r="I499" i="4" s="1"/>
  <c r="I500" i="4" s="1"/>
  <c r="I501" i="4" s="1"/>
  <c r="I502" i="4" s="1"/>
  <c r="I503" i="4" s="1"/>
  <c r="I504" i="4" s="1"/>
  <c r="I505" i="4" s="1"/>
  <c r="I506" i="4" s="1"/>
  <c r="I507" i="4" s="1"/>
  <c r="I508" i="4" s="1"/>
  <c r="I509" i="4" s="1"/>
  <c r="I510" i="4" s="1"/>
  <c r="I511" i="4" s="1"/>
  <c r="I512" i="4" s="1"/>
  <c r="I513" i="4" s="1"/>
  <c r="I514" i="4" s="1"/>
  <c r="I515" i="4" s="1"/>
  <c r="I516" i="4" s="1"/>
  <c r="I517" i="4" s="1"/>
  <c r="I518" i="4" s="1"/>
  <c r="I519" i="4" s="1"/>
  <c r="I520" i="4" s="1"/>
  <c r="I521" i="4" s="1"/>
  <c r="I522" i="4" s="1"/>
  <c r="I523" i="4" s="1"/>
  <c r="I524" i="4" s="1"/>
  <c r="I525" i="4" s="1"/>
  <c r="I526" i="4" s="1"/>
  <c r="I527" i="4" s="1"/>
  <c r="I528" i="4" s="1"/>
  <c r="I529" i="4" s="1"/>
  <c r="I530" i="4" s="1"/>
  <c r="I531" i="4" s="1"/>
  <c r="I532" i="4" s="1"/>
  <c r="I533" i="4" s="1"/>
  <c r="I534" i="4" s="1"/>
  <c r="I535" i="4" s="1"/>
  <c r="I536" i="4" s="1"/>
  <c r="I537" i="4" s="1"/>
  <c r="I538" i="4" s="1"/>
  <c r="I539" i="4" s="1"/>
  <c r="I540" i="4" s="1"/>
  <c r="I541" i="4" s="1"/>
  <c r="I542" i="4" s="1"/>
  <c r="I543" i="4" s="1"/>
  <c r="I544" i="4" s="1"/>
  <c r="I545" i="4" s="1"/>
  <c r="I546" i="4" s="1"/>
  <c r="I547" i="4" s="1"/>
  <c r="I548" i="4" s="1"/>
  <c r="I549" i="4" s="1"/>
  <c r="I550" i="4" s="1"/>
  <c r="I551" i="4" s="1"/>
  <c r="I552" i="4" s="1"/>
  <c r="I553" i="4" s="1"/>
  <c r="I554" i="4" s="1"/>
  <c r="I555" i="4" s="1"/>
  <c r="I556" i="4" s="1"/>
  <c r="I557" i="4" s="1"/>
  <c r="I558" i="4" s="1"/>
  <c r="I559" i="4" s="1"/>
  <c r="I560" i="4" s="1"/>
  <c r="I561" i="4" s="1"/>
  <c r="I562" i="4" s="1"/>
  <c r="I563" i="4" s="1"/>
  <c r="I564" i="4" s="1"/>
  <c r="I565" i="4" s="1"/>
  <c r="I566" i="4" s="1"/>
  <c r="I567" i="4" s="1"/>
  <c r="I568" i="4" s="1"/>
  <c r="I569" i="4" s="1"/>
  <c r="I570" i="4" s="1"/>
  <c r="I571" i="4" s="1"/>
  <c r="I572" i="4" s="1"/>
  <c r="I573" i="4" s="1"/>
  <c r="I574" i="4" s="1"/>
  <c r="I575" i="4" s="1"/>
  <c r="I576" i="4" s="1"/>
  <c r="I577" i="4" s="1"/>
  <c r="I578" i="4" s="1"/>
  <c r="I579" i="4" s="1"/>
  <c r="I580" i="4" s="1"/>
  <c r="I581" i="4" s="1"/>
  <c r="I582" i="4" s="1"/>
  <c r="I583" i="4" s="1"/>
  <c r="I584" i="4" s="1"/>
  <c r="I585" i="4" s="1"/>
  <c r="I586" i="4" s="1"/>
  <c r="I587" i="4" s="1"/>
  <c r="I588" i="4" s="1"/>
  <c r="I589" i="4" s="1"/>
  <c r="I590" i="4" s="1"/>
  <c r="I591" i="4" s="1"/>
  <c r="I592" i="4" s="1"/>
  <c r="I593" i="4" s="1"/>
  <c r="I594" i="4" s="1"/>
  <c r="I595" i="4" s="1"/>
  <c r="I596" i="4" s="1"/>
  <c r="I597" i="4" s="1"/>
  <c r="I598" i="4" s="1"/>
  <c r="I599" i="4" s="1"/>
  <c r="I600" i="4" s="1"/>
  <c r="I601" i="4" s="1"/>
  <c r="I602" i="4" s="1"/>
  <c r="I603" i="4" s="1"/>
  <c r="I604" i="4" s="1"/>
  <c r="I605" i="4" s="1"/>
  <c r="I606" i="4" s="1"/>
  <c r="I607" i="4" s="1"/>
  <c r="I608" i="4" s="1"/>
  <c r="I609" i="4" s="1"/>
  <c r="I610" i="4" s="1"/>
  <c r="I611" i="4" s="1"/>
  <c r="I612" i="4" s="1"/>
  <c r="I613" i="4" s="1"/>
  <c r="I614" i="4" s="1"/>
  <c r="I615" i="4" s="1"/>
  <c r="I616" i="4" s="1"/>
  <c r="I617" i="4" s="1"/>
  <c r="I618" i="4" s="1"/>
  <c r="I619" i="4" s="1"/>
  <c r="I620" i="4" s="1"/>
  <c r="I621" i="4" s="1"/>
  <c r="I622" i="4" s="1"/>
  <c r="I623" i="4" s="1"/>
  <c r="I624" i="4" s="1"/>
  <c r="I625" i="4" s="1"/>
  <c r="I626" i="4" s="1"/>
  <c r="I627" i="4" s="1"/>
  <c r="I628" i="4" s="1"/>
  <c r="I629" i="4" s="1"/>
  <c r="I630" i="4" s="1"/>
  <c r="I631" i="4" s="1"/>
  <c r="I632" i="4" s="1"/>
  <c r="I633" i="4" s="1"/>
  <c r="I634" i="4" s="1"/>
  <c r="I635" i="4" s="1"/>
  <c r="I636" i="4" s="1"/>
  <c r="I637" i="4" s="1"/>
  <c r="I638" i="4" s="1"/>
  <c r="I639" i="4" s="1"/>
  <c r="I640" i="4" s="1"/>
  <c r="I641" i="4" s="1"/>
  <c r="I642" i="4" s="1"/>
  <c r="I643" i="4" s="1"/>
  <c r="I644" i="4" s="1"/>
  <c r="I645" i="4" s="1"/>
  <c r="I646" i="4" s="1"/>
  <c r="I647" i="4" s="1"/>
  <c r="I648" i="4" s="1"/>
  <c r="I649" i="4" s="1"/>
  <c r="I650" i="4" s="1"/>
  <c r="I651" i="4" s="1"/>
  <c r="I652" i="4" s="1"/>
  <c r="I653" i="4" s="1"/>
  <c r="I654" i="4" s="1"/>
  <c r="I655" i="4" s="1"/>
  <c r="I656" i="4" s="1"/>
  <c r="I657" i="4" s="1"/>
  <c r="I658" i="4" s="1"/>
  <c r="I659" i="4" s="1"/>
  <c r="I660" i="4" s="1"/>
  <c r="I661" i="4" s="1"/>
  <c r="I662" i="4" s="1"/>
  <c r="I663" i="4" s="1"/>
  <c r="I664" i="4" s="1"/>
  <c r="I665" i="4" s="1"/>
  <c r="I666" i="4" s="1"/>
  <c r="I667" i="4" s="1"/>
  <c r="I668" i="4" s="1"/>
  <c r="I669" i="4" s="1"/>
  <c r="I670" i="4" s="1"/>
  <c r="I671" i="4" s="1"/>
  <c r="I672" i="4" s="1"/>
  <c r="I673" i="4" s="1"/>
  <c r="I674" i="4" s="1"/>
  <c r="I675" i="4" s="1"/>
  <c r="I676" i="4" s="1"/>
  <c r="I677" i="4" s="1"/>
  <c r="I678" i="4" s="1"/>
  <c r="I679" i="4" s="1"/>
  <c r="I680" i="4" s="1"/>
  <c r="I681" i="4" s="1"/>
  <c r="I682" i="4" s="1"/>
  <c r="I683" i="4" s="1"/>
  <c r="I684" i="4" s="1"/>
  <c r="I685" i="4" s="1"/>
  <c r="I686" i="4" s="1"/>
  <c r="I687" i="4" s="1"/>
  <c r="I688" i="4" s="1"/>
  <c r="I689" i="4" s="1"/>
  <c r="I690" i="4" s="1"/>
  <c r="I691" i="4" s="1"/>
  <c r="I692" i="4" s="1"/>
  <c r="I693" i="4" s="1"/>
  <c r="I694" i="4" s="1"/>
  <c r="I695" i="4" s="1"/>
  <c r="I696" i="4" s="1"/>
  <c r="I697" i="4" s="1"/>
  <c r="I698" i="4" s="1"/>
  <c r="I699" i="4" s="1"/>
  <c r="I700" i="4" s="1"/>
  <c r="I701" i="4" s="1"/>
  <c r="I702" i="4" s="1"/>
  <c r="I703" i="4" s="1"/>
  <c r="I704" i="4" s="1"/>
  <c r="I705" i="4" s="1"/>
  <c r="I706" i="4" s="1"/>
  <c r="I707" i="4" s="1"/>
  <c r="I708" i="4" s="1"/>
  <c r="I709" i="4" s="1"/>
  <c r="I710" i="4" s="1"/>
  <c r="I711" i="4" s="1"/>
  <c r="I712" i="4" s="1"/>
  <c r="I713" i="4" s="1"/>
  <c r="I714" i="4" s="1"/>
  <c r="I715" i="4" s="1"/>
  <c r="I716" i="4" s="1"/>
  <c r="I717" i="4" s="1"/>
  <c r="I718" i="4" s="1"/>
  <c r="I719" i="4" s="1"/>
  <c r="I720" i="4" s="1"/>
  <c r="I721" i="4" s="1"/>
  <c r="I722" i="4" s="1"/>
  <c r="I723" i="4" s="1"/>
  <c r="I724" i="4" s="1"/>
  <c r="I725" i="4" s="1"/>
  <c r="I726" i="4" s="1"/>
  <c r="I727" i="4" s="1"/>
  <c r="I728" i="4" s="1"/>
  <c r="I729" i="4" s="1"/>
  <c r="I730" i="4" s="1"/>
  <c r="I731" i="4" s="1"/>
  <c r="I732" i="4" s="1"/>
  <c r="I733" i="4" s="1"/>
  <c r="I734" i="4" s="1"/>
  <c r="I735" i="4" s="1"/>
  <c r="I736" i="4" s="1"/>
  <c r="I737" i="4" s="1"/>
  <c r="I738" i="4" s="1"/>
  <c r="I739" i="4" s="1"/>
  <c r="I740" i="4" s="1"/>
  <c r="I741" i="4" s="1"/>
  <c r="I742" i="4" s="1"/>
  <c r="I743" i="4" s="1"/>
  <c r="I744" i="4" s="1"/>
  <c r="I745" i="4" s="1"/>
  <c r="I746" i="4" s="1"/>
  <c r="I747" i="4" s="1"/>
  <c r="I748" i="4" s="1"/>
  <c r="I749" i="4" s="1"/>
  <c r="I750" i="4" s="1"/>
  <c r="I751" i="4" s="1"/>
  <c r="I752" i="4" s="1"/>
  <c r="I753" i="4" s="1"/>
  <c r="I754" i="4" s="1"/>
  <c r="I755" i="4" s="1"/>
  <c r="I756" i="4" s="1"/>
  <c r="I757" i="4" s="1"/>
  <c r="I758" i="4" s="1"/>
  <c r="I759" i="4" s="1"/>
  <c r="I760" i="4" s="1"/>
  <c r="I761" i="4" s="1"/>
  <c r="I762" i="4" s="1"/>
  <c r="I763" i="4" s="1"/>
  <c r="I764" i="4" s="1"/>
  <c r="I765" i="4" s="1"/>
  <c r="I766" i="4" s="1"/>
  <c r="I767" i="4" s="1"/>
  <c r="I768" i="4" s="1"/>
  <c r="I769" i="4" s="1"/>
  <c r="I770" i="4" s="1"/>
  <c r="I771" i="4" s="1"/>
  <c r="I772" i="4" s="1"/>
  <c r="I773" i="4" s="1"/>
  <c r="I774" i="4" s="1"/>
  <c r="I775" i="4" s="1"/>
  <c r="I776" i="4" s="1"/>
  <c r="I777" i="4" s="1"/>
  <c r="I778" i="4" s="1"/>
  <c r="I779" i="4" s="1"/>
  <c r="I780" i="4" s="1"/>
  <c r="I781" i="4" s="1"/>
  <c r="I782" i="4" s="1"/>
  <c r="I783" i="4" s="1"/>
  <c r="I784" i="4" s="1"/>
  <c r="I785" i="4" s="1"/>
  <c r="I786" i="4" s="1"/>
  <c r="I787" i="4" s="1"/>
  <c r="I788" i="4" s="1"/>
  <c r="I789" i="4" s="1"/>
  <c r="I790" i="4" s="1"/>
  <c r="I791" i="4" s="1"/>
  <c r="I792" i="4" s="1"/>
  <c r="I793" i="4" s="1"/>
  <c r="I794" i="4" s="1"/>
  <c r="I795" i="4" s="1"/>
  <c r="I796" i="4" s="1"/>
  <c r="I797" i="4" s="1"/>
  <c r="I798" i="4" s="1"/>
  <c r="I799" i="4" s="1"/>
  <c r="I800" i="4" s="1"/>
  <c r="I801" i="4" s="1"/>
  <c r="I802" i="4" s="1"/>
  <c r="I803" i="4" s="1"/>
  <c r="I804" i="4" s="1"/>
  <c r="I805" i="4" s="1"/>
  <c r="I806" i="4" s="1"/>
  <c r="I807" i="4" s="1"/>
  <c r="I808" i="4" s="1"/>
  <c r="I809" i="4" s="1"/>
  <c r="I810" i="4" s="1"/>
  <c r="I811" i="4" s="1"/>
  <c r="I812" i="4" s="1"/>
  <c r="I813" i="4" s="1"/>
  <c r="I814" i="4" s="1"/>
  <c r="I815" i="4" s="1"/>
  <c r="I816" i="4" s="1"/>
  <c r="I817" i="4" s="1"/>
  <c r="I818" i="4" s="1"/>
  <c r="I819" i="4" s="1"/>
  <c r="I820" i="4" s="1"/>
  <c r="I821" i="4" s="1"/>
  <c r="I822" i="4" s="1"/>
  <c r="I823" i="4" s="1"/>
  <c r="I824" i="4" s="1"/>
  <c r="I825" i="4" s="1"/>
  <c r="I826" i="4" s="1"/>
  <c r="I827" i="4" s="1"/>
  <c r="I828" i="4" s="1"/>
  <c r="I829" i="4" s="1"/>
  <c r="I830" i="4" s="1"/>
  <c r="I831" i="4" s="1"/>
  <c r="I832" i="4" s="1"/>
  <c r="I833" i="4" s="1"/>
  <c r="I834" i="4" s="1"/>
  <c r="I835" i="4" s="1"/>
  <c r="I836" i="4" s="1"/>
  <c r="I837" i="4" s="1"/>
  <c r="I838" i="4" s="1"/>
  <c r="I839" i="4" s="1"/>
  <c r="I840" i="4" s="1"/>
  <c r="I841" i="4" s="1"/>
  <c r="I842" i="4" s="1"/>
  <c r="I843" i="4" s="1"/>
  <c r="I844" i="4" s="1"/>
  <c r="I845" i="4" s="1"/>
  <c r="I846" i="4" s="1"/>
  <c r="I847" i="4" s="1"/>
  <c r="I848" i="4" s="1"/>
  <c r="I849" i="4" s="1"/>
  <c r="I850" i="4" s="1"/>
  <c r="I851" i="4" s="1"/>
  <c r="I852" i="4" s="1"/>
  <c r="I853" i="4" s="1"/>
  <c r="I854" i="4" s="1"/>
  <c r="I855" i="4" s="1"/>
  <c r="I856" i="4" s="1"/>
  <c r="I857" i="4" s="1"/>
  <c r="I858" i="4" s="1"/>
  <c r="I859" i="4" s="1"/>
  <c r="I860" i="4" s="1"/>
  <c r="I861" i="4" s="1"/>
  <c r="I862" i="4" s="1"/>
  <c r="I863" i="4" s="1"/>
  <c r="I864" i="4" s="1"/>
  <c r="I865" i="4" s="1"/>
  <c r="I866" i="4" s="1"/>
  <c r="I867" i="4" s="1"/>
  <c r="I868" i="4" s="1"/>
  <c r="I869" i="4" s="1"/>
  <c r="I870" i="4" s="1"/>
  <c r="I871" i="4" s="1"/>
  <c r="I872" i="4" s="1"/>
  <c r="I873" i="4" s="1"/>
  <c r="I874" i="4" s="1"/>
  <c r="I875" i="4" s="1"/>
  <c r="I876" i="4" s="1"/>
  <c r="I877" i="4" s="1"/>
  <c r="I878" i="4" s="1"/>
  <c r="I879" i="4" s="1"/>
  <c r="I880" i="4" s="1"/>
  <c r="I881" i="4" s="1"/>
  <c r="I882" i="4" s="1"/>
  <c r="I883" i="4" s="1"/>
  <c r="I884" i="4" s="1"/>
  <c r="I885" i="4" s="1"/>
  <c r="I886" i="4" s="1"/>
  <c r="I887" i="4" s="1"/>
  <c r="I888" i="4" s="1"/>
  <c r="I889" i="4" s="1"/>
  <c r="I890" i="4" s="1"/>
  <c r="I891" i="4" s="1"/>
  <c r="I892" i="4" s="1"/>
  <c r="I893" i="4" s="1"/>
  <c r="I894" i="4" s="1"/>
  <c r="I895" i="4" s="1"/>
  <c r="I896" i="4" s="1"/>
  <c r="I897" i="4" s="1"/>
  <c r="I898" i="4" s="1"/>
  <c r="I899" i="4" s="1"/>
  <c r="I900" i="4" s="1"/>
  <c r="I901" i="4" s="1"/>
  <c r="I902" i="4" s="1"/>
  <c r="I903" i="4" s="1"/>
  <c r="I904" i="4" s="1"/>
  <c r="I905" i="4" s="1"/>
  <c r="I906" i="4" s="1"/>
  <c r="I907" i="4" s="1"/>
  <c r="I908" i="4" s="1"/>
  <c r="I909" i="4" s="1"/>
  <c r="I910" i="4" s="1"/>
  <c r="I911" i="4" s="1"/>
  <c r="I912" i="4" s="1"/>
  <c r="I913" i="4" s="1"/>
  <c r="I914" i="4" s="1"/>
  <c r="I915" i="4" s="1"/>
  <c r="I916" i="4" s="1"/>
  <c r="I917" i="4" s="1"/>
  <c r="I918" i="4" s="1"/>
  <c r="I919" i="4" s="1"/>
  <c r="I920" i="4" s="1"/>
  <c r="I921" i="4" s="1"/>
  <c r="I922" i="4" s="1"/>
  <c r="I923" i="4" s="1"/>
  <c r="I924" i="4" s="1"/>
  <c r="I925" i="4" s="1"/>
  <c r="I926" i="4" s="1"/>
  <c r="I927" i="4" s="1"/>
  <c r="I928" i="4" s="1"/>
  <c r="I929" i="4" s="1"/>
  <c r="I930" i="4" s="1"/>
  <c r="I931" i="4" s="1"/>
  <c r="I932" i="4" s="1"/>
  <c r="I933" i="4" s="1"/>
  <c r="I934" i="4" s="1"/>
  <c r="I935" i="4" s="1"/>
  <c r="I936" i="4" s="1"/>
  <c r="I937" i="4" s="1"/>
  <c r="I938" i="4" s="1"/>
  <c r="I939" i="4" s="1"/>
  <c r="I940" i="4" s="1"/>
  <c r="I941" i="4" s="1"/>
  <c r="I942" i="4" s="1"/>
  <c r="I943" i="4" s="1"/>
  <c r="I944" i="4" s="1"/>
  <c r="I945" i="4" s="1"/>
  <c r="I946" i="4" s="1"/>
  <c r="I947" i="4" s="1"/>
  <c r="I948" i="4" s="1"/>
  <c r="I949" i="4" s="1"/>
  <c r="I950" i="4" s="1"/>
  <c r="I951" i="4" s="1"/>
  <c r="I952" i="4" s="1"/>
  <c r="I953" i="4" s="1"/>
  <c r="I954" i="4" s="1"/>
  <c r="I955" i="4" s="1"/>
  <c r="I956" i="4" s="1"/>
  <c r="I957" i="4" s="1"/>
  <c r="I958" i="4" s="1"/>
  <c r="I959" i="4" s="1"/>
  <c r="I960" i="4" s="1"/>
  <c r="I961" i="4" s="1"/>
  <c r="I962" i="4" s="1"/>
  <c r="I963" i="4" s="1"/>
  <c r="I964" i="4" s="1"/>
  <c r="I965" i="4" s="1"/>
  <c r="I966" i="4" s="1"/>
  <c r="I967" i="4" s="1"/>
  <c r="I968" i="4" s="1"/>
  <c r="I969" i="4" s="1"/>
  <c r="I970" i="4" s="1"/>
  <c r="I971" i="4" s="1"/>
  <c r="I972" i="4" s="1"/>
  <c r="I973" i="4" s="1"/>
  <c r="I974" i="4" s="1"/>
  <c r="I975" i="4" s="1"/>
  <c r="I976" i="4" s="1"/>
  <c r="I977" i="4" s="1"/>
  <c r="I978" i="4" s="1"/>
  <c r="I979" i="4" s="1"/>
  <c r="I980" i="4" s="1"/>
  <c r="I981" i="4" s="1"/>
  <c r="I982" i="4" s="1"/>
  <c r="I983" i="4" s="1"/>
  <c r="I984" i="4" s="1"/>
  <c r="I985" i="4" s="1"/>
  <c r="I986" i="4" s="1"/>
  <c r="I987" i="4" s="1"/>
  <c r="I988" i="4" s="1"/>
  <c r="I989" i="4" s="1"/>
  <c r="I990" i="4" s="1"/>
  <c r="I991" i="4" s="1"/>
  <c r="I992" i="4" s="1"/>
  <c r="I993" i="4" s="1"/>
  <c r="I994" i="4" s="1"/>
  <c r="I995" i="4" s="1"/>
  <c r="I996" i="4" s="1"/>
  <c r="I997" i="4" s="1"/>
  <c r="I998" i="4" s="1"/>
  <c r="I999" i="4" s="1"/>
  <c r="I1000" i="4" s="1"/>
  <c r="I1001" i="4" s="1"/>
  <c r="I1002" i="4" s="1"/>
  <c r="I1003" i="4" s="1"/>
  <c r="I1004" i="4" s="1"/>
  <c r="I1005" i="4" s="1"/>
  <c r="I1006" i="4" s="1"/>
  <c r="I1007" i="4" s="1"/>
  <c r="I1008" i="4" s="1"/>
  <c r="I1009" i="4" s="1"/>
  <c r="I1010" i="4" s="1"/>
  <c r="I1011" i="4" s="1"/>
  <c r="I1012" i="4" s="1"/>
  <c r="I1013" i="4" s="1"/>
  <c r="I1014" i="4" s="1"/>
  <c r="I1015" i="4" s="1"/>
  <c r="I1016" i="4" s="1"/>
  <c r="I1017" i="4" s="1"/>
  <c r="I1018" i="4" s="1"/>
  <c r="I1019" i="4" s="1"/>
  <c r="I1020" i="4" s="1"/>
  <c r="I1021" i="4" s="1"/>
  <c r="I1022" i="4" s="1"/>
  <c r="I1023" i="4" s="1"/>
  <c r="I1024" i="4" s="1"/>
  <c r="I1025" i="4" s="1"/>
  <c r="I1026" i="4" s="1"/>
  <c r="I1027" i="4" s="1"/>
  <c r="I1028" i="4" s="1"/>
  <c r="I1029" i="4" s="1"/>
  <c r="I1030" i="4" s="1"/>
  <c r="I1031" i="4" s="1"/>
  <c r="I1032" i="4" s="1"/>
  <c r="I1033" i="4" s="1"/>
  <c r="I1034" i="4" s="1"/>
  <c r="I1035" i="4" s="1"/>
  <c r="I1036" i="4" s="1"/>
  <c r="I1037" i="4" s="1"/>
  <c r="I1038" i="4" s="1"/>
  <c r="I1039" i="4" s="1"/>
  <c r="I1040" i="4" s="1"/>
  <c r="I1041" i="4" s="1"/>
  <c r="I1042" i="4" s="1"/>
  <c r="I1043" i="4" s="1"/>
  <c r="I1044" i="4" s="1"/>
  <c r="I1045" i="4" s="1"/>
  <c r="I1046" i="4" s="1"/>
  <c r="I1047" i="4" s="1"/>
  <c r="I1048" i="4" s="1"/>
  <c r="I1049" i="4" s="1"/>
  <c r="I1050" i="4" s="1"/>
  <c r="I1051" i="4" s="1"/>
  <c r="I1052" i="4" s="1"/>
  <c r="I1053" i="4" s="1"/>
  <c r="I1054" i="4" s="1"/>
  <c r="I1055" i="4" s="1"/>
  <c r="I1056" i="4" s="1"/>
  <c r="I1057" i="4" s="1"/>
  <c r="I1058" i="4" s="1"/>
  <c r="I1059" i="4" s="1"/>
  <c r="I1060" i="4" s="1"/>
  <c r="I1061" i="4" s="1"/>
  <c r="I1062" i="4" s="1"/>
  <c r="I1063" i="4" s="1"/>
  <c r="I1064" i="4" s="1"/>
  <c r="I1065" i="4" s="1"/>
  <c r="I1066" i="4" s="1"/>
  <c r="I1067" i="4" s="1"/>
  <c r="I1068" i="4" s="1"/>
  <c r="I1069" i="4" s="1"/>
  <c r="I1070" i="4" s="1"/>
  <c r="I1071" i="4" s="1"/>
  <c r="I1072" i="4" s="1"/>
  <c r="I1073" i="4" s="1"/>
  <c r="I1074" i="4" s="1"/>
  <c r="I1075" i="4" s="1"/>
  <c r="I1076" i="4" s="1"/>
  <c r="I1077" i="4" s="1"/>
  <c r="I1078" i="4" s="1"/>
  <c r="I1079" i="4" s="1"/>
  <c r="I1080" i="4" s="1"/>
  <c r="I1081" i="4" s="1"/>
  <c r="I1082" i="4" s="1"/>
  <c r="I1083" i="4" s="1"/>
  <c r="I1084" i="4" s="1"/>
  <c r="I1085" i="4" s="1"/>
  <c r="I1086" i="4" s="1"/>
  <c r="I1087" i="4" s="1"/>
  <c r="I1088" i="4" s="1"/>
  <c r="I1089" i="4" s="1"/>
  <c r="I1090" i="4" s="1"/>
  <c r="I1091" i="4" s="1"/>
  <c r="I1092" i="4" s="1"/>
  <c r="I1093" i="4" s="1"/>
  <c r="I1094" i="4" s="1"/>
  <c r="I1095" i="4" s="1"/>
  <c r="I1096" i="4" s="1"/>
  <c r="I1097" i="4" s="1"/>
  <c r="I1098" i="4" s="1"/>
  <c r="I1099" i="4" s="1"/>
  <c r="I1100" i="4" s="1"/>
  <c r="I1101" i="4" s="1"/>
  <c r="I1102" i="4" s="1"/>
  <c r="I1103" i="4" s="1"/>
  <c r="I1104" i="4" s="1"/>
  <c r="I1105" i="4" s="1"/>
  <c r="I1106" i="4" s="1"/>
  <c r="I1107" i="4" s="1"/>
  <c r="I1108" i="4" s="1"/>
  <c r="I1109" i="4" s="1"/>
  <c r="I1110" i="4" s="1"/>
  <c r="I1111" i="4" s="1"/>
  <c r="I1112" i="4" s="1"/>
  <c r="I1113" i="4" s="1"/>
  <c r="I1114" i="4" s="1"/>
  <c r="I1115" i="4" s="1"/>
  <c r="I1116" i="4" s="1"/>
  <c r="I1117" i="4" s="1"/>
  <c r="I1118" i="4" s="1"/>
  <c r="I1119" i="4" s="1"/>
  <c r="I1120" i="4" s="1"/>
  <c r="I1121" i="4" s="1"/>
  <c r="I1122" i="4" s="1"/>
  <c r="I1123" i="4" s="1"/>
  <c r="I1124" i="4" s="1"/>
  <c r="I1125" i="4" s="1"/>
  <c r="I1126" i="4" s="1"/>
  <c r="I1127" i="4" s="1"/>
  <c r="I1128" i="4" s="1"/>
  <c r="I1129" i="4" s="1"/>
  <c r="I1130" i="4" s="1"/>
  <c r="I1131" i="4" s="1"/>
  <c r="I1132" i="4" s="1"/>
  <c r="I1133" i="4" s="1"/>
  <c r="I1134" i="4" s="1"/>
  <c r="I1135" i="4" s="1"/>
  <c r="I1136" i="4" s="1"/>
  <c r="I1137" i="4" s="1"/>
  <c r="I1138" i="4" s="1"/>
  <c r="I1139" i="4" s="1"/>
  <c r="I1140" i="4" s="1"/>
  <c r="I1141" i="4" s="1"/>
  <c r="I1142" i="4" s="1"/>
  <c r="I1143" i="4" s="1"/>
  <c r="I1144" i="4" s="1"/>
  <c r="I1145" i="4" s="1"/>
  <c r="I1146" i="4" s="1"/>
  <c r="I1147" i="4" s="1"/>
  <c r="I1148" i="4" s="1"/>
  <c r="I1149" i="4" s="1"/>
  <c r="I1150" i="4" s="1"/>
  <c r="I1151" i="4" s="1"/>
  <c r="I1152" i="4" s="1"/>
  <c r="I1153" i="4" s="1"/>
  <c r="I1154" i="4" s="1"/>
  <c r="I1155" i="4" s="1"/>
  <c r="I1156" i="4" s="1"/>
  <c r="I1157" i="4" s="1"/>
  <c r="I1158" i="4" s="1"/>
  <c r="I1159" i="4" s="1"/>
  <c r="I1160" i="4" s="1"/>
  <c r="I1161" i="4" s="1"/>
  <c r="I1162" i="4" s="1"/>
  <c r="I1163" i="4" s="1"/>
  <c r="I1164" i="4" s="1"/>
  <c r="I1165" i="4" s="1"/>
  <c r="I1166" i="4" s="1"/>
  <c r="I1167" i="4" s="1"/>
  <c r="I1168" i="4" s="1"/>
  <c r="I1169" i="4" s="1"/>
  <c r="I1170" i="4" s="1"/>
  <c r="I1171" i="4" s="1"/>
  <c r="I1172" i="4" s="1"/>
  <c r="I1173" i="4" s="1"/>
  <c r="I1174" i="4" s="1"/>
  <c r="I1175" i="4" s="1"/>
  <c r="I1176" i="4" s="1"/>
  <c r="I1177" i="4" s="1"/>
  <c r="I1178" i="4" s="1"/>
  <c r="I1179" i="4" s="1"/>
  <c r="I1180" i="4" s="1"/>
  <c r="I1181" i="4" s="1"/>
  <c r="I1182" i="4" s="1"/>
  <c r="I1183" i="4" s="1"/>
  <c r="I1184" i="4" s="1"/>
  <c r="I1185" i="4" s="1"/>
  <c r="I1186" i="4" s="1"/>
  <c r="I1187" i="4" s="1"/>
  <c r="I1188" i="4" s="1"/>
  <c r="I1189" i="4" s="1"/>
  <c r="I1190" i="4" s="1"/>
  <c r="I1191" i="4" s="1"/>
  <c r="I1192" i="4" s="1"/>
  <c r="I1193" i="4" s="1"/>
  <c r="I1194" i="4" s="1"/>
  <c r="I1195" i="4" s="1"/>
  <c r="I1196" i="4" s="1"/>
  <c r="I1197" i="4" s="1"/>
  <c r="I1198" i="4" s="1"/>
  <c r="I1199" i="4" s="1"/>
  <c r="I1200" i="4" s="1"/>
  <c r="I1201" i="4" s="1"/>
  <c r="I1202" i="4" s="1"/>
  <c r="I1203" i="4" s="1"/>
  <c r="I1204" i="4" s="1"/>
  <c r="J5" i="4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J121" i="4" s="1"/>
  <c r="J122" i="4" s="1"/>
  <c r="J123" i="4" s="1"/>
  <c r="J124" i="4" s="1"/>
  <c r="J125" i="4" s="1"/>
  <c r="J126" i="4" s="1"/>
  <c r="J127" i="4" s="1"/>
  <c r="J128" i="4" s="1"/>
  <c r="J129" i="4" s="1"/>
  <c r="J130" i="4" s="1"/>
  <c r="J131" i="4" s="1"/>
  <c r="J132" i="4" s="1"/>
  <c r="J133" i="4" s="1"/>
  <c r="J134" i="4" s="1"/>
  <c r="J135" i="4" s="1"/>
  <c r="J136" i="4" s="1"/>
  <c r="J137" i="4" s="1"/>
  <c r="J138" i="4" s="1"/>
  <c r="J139" i="4" s="1"/>
  <c r="J140" i="4" s="1"/>
  <c r="J141" i="4" s="1"/>
  <c r="J142" i="4" s="1"/>
  <c r="J143" i="4" s="1"/>
  <c r="J144" i="4" s="1"/>
  <c r="J145" i="4" s="1"/>
  <c r="J146" i="4" s="1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J171" i="4" s="1"/>
  <c r="J172" i="4" s="1"/>
  <c r="J173" i="4" s="1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J187" i="4" s="1"/>
  <c r="J188" i="4" s="1"/>
  <c r="J189" i="4" s="1"/>
  <c r="J190" i="4" s="1"/>
  <c r="J191" i="4" s="1"/>
  <c r="J192" i="4" s="1"/>
  <c r="J193" i="4" s="1"/>
  <c r="J194" i="4" s="1"/>
  <c r="J195" i="4" s="1"/>
  <c r="J196" i="4" s="1"/>
  <c r="J197" i="4" s="1"/>
  <c r="J198" i="4" s="1"/>
  <c r="J199" i="4" s="1"/>
  <c r="J200" i="4" s="1"/>
  <c r="J201" i="4" s="1"/>
  <c r="J202" i="4" s="1"/>
  <c r="J203" i="4" s="1"/>
  <c r="J204" i="4" s="1"/>
  <c r="J205" i="4" s="1"/>
  <c r="J206" i="4" s="1"/>
  <c r="J207" i="4" s="1"/>
  <c r="J208" i="4" s="1"/>
  <c r="J209" i="4" s="1"/>
  <c r="J210" i="4" s="1"/>
  <c r="J211" i="4" s="1"/>
  <c r="J212" i="4" s="1"/>
  <c r="J213" i="4" s="1"/>
  <c r="J214" i="4" s="1"/>
  <c r="J215" i="4" s="1"/>
  <c r="J216" i="4" s="1"/>
  <c r="J217" i="4" s="1"/>
  <c r="J218" i="4" s="1"/>
  <c r="J219" i="4" s="1"/>
  <c r="J220" i="4" s="1"/>
  <c r="J221" i="4" s="1"/>
  <c r="J222" i="4" s="1"/>
  <c r="J223" i="4" s="1"/>
  <c r="J224" i="4" s="1"/>
  <c r="J225" i="4" s="1"/>
  <c r="J226" i="4" s="1"/>
  <c r="J227" i="4" s="1"/>
  <c r="J228" i="4" s="1"/>
  <c r="J229" i="4" s="1"/>
  <c r="J230" i="4" s="1"/>
  <c r="J231" i="4" s="1"/>
  <c r="J232" i="4" s="1"/>
  <c r="J233" i="4" s="1"/>
  <c r="J234" i="4" s="1"/>
  <c r="J235" i="4" s="1"/>
  <c r="J236" i="4" s="1"/>
  <c r="J237" i="4" s="1"/>
  <c r="J238" i="4" s="1"/>
  <c r="J239" i="4" s="1"/>
  <c r="J240" i="4" s="1"/>
  <c r="J241" i="4" s="1"/>
  <c r="J242" i="4" s="1"/>
  <c r="J243" i="4" s="1"/>
  <c r="J244" i="4" s="1"/>
  <c r="J245" i="4" s="1"/>
  <c r="J246" i="4" s="1"/>
  <c r="J247" i="4" s="1"/>
  <c r="J248" i="4" s="1"/>
  <c r="J249" i="4" s="1"/>
  <c r="J250" i="4" s="1"/>
  <c r="J251" i="4" s="1"/>
  <c r="J252" i="4" s="1"/>
  <c r="J253" i="4" s="1"/>
  <c r="J254" i="4" s="1"/>
  <c r="J255" i="4" s="1"/>
  <c r="J256" i="4" s="1"/>
  <c r="J257" i="4" s="1"/>
  <c r="J258" i="4" s="1"/>
  <c r="J259" i="4" s="1"/>
  <c r="J260" i="4" s="1"/>
  <c r="J261" i="4" s="1"/>
  <c r="J262" i="4" s="1"/>
  <c r="J263" i="4" s="1"/>
  <c r="J264" i="4" s="1"/>
  <c r="J265" i="4" s="1"/>
  <c r="J266" i="4" s="1"/>
  <c r="J267" i="4" s="1"/>
  <c r="J268" i="4" s="1"/>
  <c r="J269" i="4" s="1"/>
  <c r="J270" i="4" s="1"/>
  <c r="J271" i="4" s="1"/>
  <c r="J272" i="4" s="1"/>
  <c r="J273" i="4" s="1"/>
  <c r="J274" i="4" s="1"/>
  <c r="J275" i="4" s="1"/>
  <c r="J276" i="4" s="1"/>
  <c r="J277" i="4" s="1"/>
  <c r="J278" i="4" s="1"/>
  <c r="J279" i="4" s="1"/>
  <c r="J280" i="4" s="1"/>
  <c r="J281" i="4" s="1"/>
  <c r="J282" i="4" s="1"/>
  <c r="J283" i="4" s="1"/>
  <c r="J284" i="4" s="1"/>
  <c r="J285" i="4" s="1"/>
  <c r="J286" i="4" s="1"/>
  <c r="J287" i="4" s="1"/>
  <c r="J288" i="4" s="1"/>
  <c r="J289" i="4" s="1"/>
  <c r="J290" i="4" s="1"/>
  <c r="J291" i="4" s="1"/>
  <c r="J292" i="4" s="1"/>
  <c r="J293" i="4" s="1"/>
  <c r="J294" i="4" s="1"/>
  <c r="J295" i="4" s="1"/>
  <c r="J296" i="4" s="1"/>
  <c r="J297" i="4" s="1"/>
  <c r="J298" i="4" s="1"/>
  <c r="J299" i="4" s="1"/>
  <c r="J300" i="4" s="1"/>
  <c r="J301" i="4" s="1"/>
  <c r="J302" i="4" s="1"/>
  <c r="J303" i="4" s="1"/>
  <c r="J304" i="4" s="1"/>
  <c r="J305" i="4" s="1"/>
  <c r="J306" i="4" s="1"/>
  <c r="J307" i="4" s="1"/>
  <c r="J308" i="4" s="1"/>
  <c r="J309" i="4" s="1"/>
  <c r="J310" i="4" s="1"/>
  <c r="J311" i="4" s="1"/>
  <c r="J312" i="4" s="1"/>
  <c r="J313" i="4" s="1"/>
  <c r="J314" i="4" s="1"/>
  <c r="J315" i="4" s="1"/>
  <c r="J316" i="4" s="1"/>
  <c r="J317" i="4" s="1"/>
  <c r="J318" i="4" s="1"/>
  <c r="J319" i="4" s="1"/>
  <c r="J320" i="4" s="1"/>
  <c r="J321" i="4" s="1"/>
  <c r="J322" i="4" s="1"/>
  <c r="J323" i="4" s="1"/>
  <c r="J324" i="4" s="1"/>
  <c r="J325" i="4" s="1"/>
  <c r="J326" i="4" s="1"/>
  <c r="J327" i="4" s="1"/>
  <c r="J328" i="4" s="1"/>
  <c r="J329" i="4" s="1"/>
  <c r="J330" i="4" s="1"/>
  <c r="J331" i="4" s="1"/>
  <c r="J332" i="4" s="1"/>
  <c r="J333" i="4" s="1"/>
  <c r="J334" i="4" s="1"/>
  <c r="J335" i="4" s="1"/>
  <c r="J336" i="4" s="1"/>
  <c r="J337" i="4" s="1"/>
  <c r="J338" i="4" s="1"/>
  <c r="J339" i="4" s="1"/>
  <c r="J340" i="4" s="1"/>
  <c r="J341" i="4" s="1"/>
  <c r="J342" i="4" s="1"/>
  <c r="J343" i="4" s="1"/>
  <c r="J344" i="4" s="1"/>
  <c r="J345" i="4" s="1"/>
  <c r="J346" i="4" s="1"/>
  <c r="J347" i="4" s="1"/>
  <c r="J348" i="4" s="1"/>
  <c r="J349" i="4" s="1"/>
  <c r="J350" i="4" s="1"/>
  <c r="J351" i="4" s="1"/>
  <c r="J352" i="4" s="1"/>
  <c r="J353" i="4" s="1"/>
  <c r="J354" i="4" s="1"/>
  <c r="J355" i="4" s="1"/>
  <c r="J356" i="4" s="1"/>
  <c r="J357" i="4" s="1"/>
  <c r="J358" i="4" s="1"/>
  <c r="J359" i="4" s="1"/>
  <c r="J360" i="4" s="1"/>
  <c r="J361" i="4" s="1"/>
  <c r="J362" i="4" s="1"/>
  <c r="J363" i="4" s="1"/>
  <c r="J364" i="4" s="1"/>
  <c r="J365" i="4" s="1"/>
  <c r="J366" i="4" s="1"/>
  <c r="J367" i="4" s="1"/>
  <c r="J368" i="4" s="1"/>
  <c r="J369" i="4" s="1"/>
  <c r="J370" i="4" s="1"/>
  <c r="J371" i="4" s="1"/>
  <c r="J372" i="4" s="1"/>
  <c r="J373" i="4" s="1"/>
  <c r="J374" i="4" s="1"/>
  <c r="J375" i="4" s="1"/>
  <c r="J376" i="4" s="1"/>
  <c r="J377" i="4" s="1"/>
  <c r="J378" i="4" s="1"/>
  <c r="J379" i="4" s="1"/>
  <c r="J380" i="4" s="1"/>
  <c r="J381" i="4" s="1"/>
  <c r="J382" i="4" s="1"/>
  <c r="J383" i="4" s="1"/>
  <c r="J384" i="4" s="1"/>
  <c r="J385" i="4" s="1"/>
  <c r="J386" i="4" s="1"/>
  <c r="J387" i="4" s="1"/>
  <c r="J388" i="4" s="1"/>
  <c r="J389" i="4" s="1"/>
  <c r="J390" i="4" s="1"/>
  <c r="J391" i="4" s="1"/>
  <c r="J392" i="4" s="1"/>
  <c r="J393" i="4" s="1"/>
  <c r="J394" i="4" s="1"/>
  <c r="J395" i="4" s="1"/>
  <c r="J396" i="4" s="1"/>
  <c r="J397" i="4" s="1"/>
  <c r="J398" i="4" s="1"/>
  <c r="J399" i="4" s="1"/>
  <c r="J400" i="4" s="1"/>
  <c r="J401" i="4" s="1"/>
  <c r="J402" i="4" s="1"/>
  <c r="J403" i="4" s="1"/>
  <c r="J404" i="4" s="1"/>
  <c r="J405" i="4" s="1"/>
  <c r="J406" i="4" s="1"/>
  <c r="J407" i="4" s="1"/>
  <c r="J408" i="4" s="1"/>
  <c r="J409" i="4" s="1"/>
  <c r="J410" i="4" s="1"/>
  <c r="J411" i="4" s="1"/>
  <c r="J412" i="4" s="1"/>
  <c r="J413" i="4" s="1"/>
  <c r="J414" i="4" s="1"/>
  <c r="J415" i="4" s="1"/>
  <c r="J416" i="4" s="1"/>
  <c r="J417" i="4" s="1"/>
  <c r="J418" i="4" s="1"/>
  <c r="J419" i="4" s="1"/>
  <c r="J420" i="4" s="1"/>
  <c r="J421" i="4" s="1"/>
  <c r="J422" i="4" s="1"/>
  <c r="J423" i="4" s="1"/>
  <c r="J424" i="4" s="1"/>
  <c r="J425" i="4" s="1"/>
  <c r="J426" i="4" s="1"/>
  <c r="J427" i="4" s="1"/>
  <c r="J428" i="4" s="1"/>
  <c r="J429" i="4" s="1"/>
  <c r="J430" i="4" s="1"/>
  <c r="J431" i="4" s="1"/>
  <c r="J432" i="4" s="1"/>
  <c r="J433" i="4" s="1"/>
  <c r="J434" i="4" s="1"/>
  <c r="J435" i="4" s="1"/>
  <c r="J436" i="4" s="1"/>
  <c r="J437" i="4" s="1"/>
  <c r="J438" i="4" s="1"/>
  <c r="J439" i="4" s="1"/>
  <c r="J440" i="4" s="1"/>
  <c r="J441" i="4" s="1"/>
  <c r="J442" i="4" s="1"/>
  <c r="J443" i="4" s="1"/>
  <c r="J444" i="4" s="1"/>
  <c r="J445" i="4" s="1"/>
  <c r="J446" i="4" s="1"/>
  <c r="J447" i="4" s="1"/>
  <c r="J448" i="4" s="1"/>
  <c r="J449" i="4" s="1"/>
  <c r="J450" i="4" s="1"/>
  <c r="J451" i="4" s="1"/>
  <c r="J452" i="4" s="1"/>
  <c r="J453" i="4" s="1"/>
  <c r="J454" i="4" s="1"/>
  <c r="J455" i="4" s="1"/>
  <c r="J456" i="4" s="1"/>
  <c r="J457" i="4" s="1"/>
  <c r="J458" i="4" s="1"/>
  <c r="J459" i="4" s="1"/>
  <c r="J460" i="4" s="1"/>
  <c r="J461" i="4" s="1"/>
  <c r="J462" i="4" s="1"/>
  <c r="J463" i="4" s="1"/>
  <c r="J464" i="4" s="1"/>
  <c r="J465" i="4" s="1"/>
  <c r="J466" i="4" s="1"/>
  <c r="J467" i="4" s="1"/>
  <c r="J468" i="4" s="1"/>
  <c r="J469" i="4" s="1"/>
  <c r="J470" i="4" s="1"/>
  <c r="J471" i="4" s="1"/>
  <c r="J472" i="4" s="1"/>
  <c r="J473" i="4" s="1"/>
  <c r="J474" i="4" s="1"/>
  <c r="J475" i="4" s="1"/>
  <c r="J476" i="4" s="1"/>
  <c r="J477" i="4" s="1"/>
  <c r="J478" i="4" s="1"/>
  <c r="J479" i="4" s="1"/>
  <c r="J480" i="4" s="1"/>
  <c r="J481" i="4" s="1"/>
  <c r="J482" i="4" s="1"/>
  <c r="J483" i="4" s="1"/>
  <c r="J484" i="4" s="1"/>
  <c r="J485" i="4" s="1"/>
  <c r="J486" i="4" s="1"/>
  <c r="J487" i="4" s="1"/>
  <c r="J488" i="4" s="1"/>
  <c r="J489" i="4" s="1"/>
  <c r="J490" i="4" s="1"/>
  <c r="J491" i="4" s="1"/>
  <c r="J492" i="4" s="1"/>
  <c r="J493" i="4" s="1"/>
  <c r="J494" i="4" s="1"/>
  <c r="J495" i="4" s="1"/>
  <c r="J496" i="4" s="1"/>
  <c r="J497" i="4" s="1"/>
  <c r="J498" i="4" s="1"/>
  <c r="J499" i="4" s="1"/>
  <c r="J500" i="4" s="1"/>
  <c r="J501" i="4" s="1"/>
  <c r="J502" i="4" s="1"/>
  <c r="J503" i="4" s="1"/>
  <c r="J504" i="4" s="1"/>
  <c r="J505" i="4" s="1"/>
  <c r="J506" i="4" s="1"/>
  <c r="J507" i="4" s="1"/>
  <c r="J508" i="4" s="1"/>
  <c r="J509" i="4" s="1"/>
  <c r="J510" i="4" s="1"/>
  <c r="J511" i="4" s="1"/>
  <c r="J512" i="4" s="1"/>
  <c r="J513" i="4" s="1"/>
  <c r="J514" i="4" s="1"/>
  <c r="J515" i="4" s="1"/>
  <c r="J516" i="4" s="1"/>
  <c r="J517" i="4" s="1"/>
  <c r="J518" i="4" s="1"/>
  <c r="J519" i="4" s="1"/>
  <c r="J520" i="4" s="1"/>
  <c r="J521" i="4" s="1"/>
  <c r="J522" i="4" s="1"/>
  <c r="J523" i="4" s="1"/>
  <c r="J524" i="4" s="1"/>
  <c r="J525" i="4" s="1"/>
  <c r="J526" i="4" s="1"/>
  <c r="J527" i="4" s="1"/>
  <c r="J528" i="4" s="1"/>
  <c r="J529" i="4" s="1"/>
  <c r="J530" i="4" s="1"/>
  <c r="J531" i="4" s="1"/>
  <c r="J532" i="4" s="1"/>
  <c r="J533" i="4" s="1"/>
  <c r="J534" i="4" s="1"/>
  <c r="J535" i="4" s="1"/>
  <c r="J536" i="4" s="1"/>
  <c r="J537" i="4" s="1"/>
  <c r="J538" i="4" s="1"/>
  <c r="J539" i="4" s="1"/>
  <c r="J540" i="4" s="1"/>
  <c r="J541" i="4" s="1"/>
  <c r="J542" i="4" s="1"/>
  <c r="J543" i="4" s="1"/>
  <c r="J544" i="4" s="1"/>
  <c r="J545" i="4" s="1"/>
  <c r="J546" i="4" s="1"/>
  <c r="J547" i="4" s="1"/>
  <c r="J548" i="4" s="1"/>
  <c r="J549" i="4" s="1"/>
  <c r="J550" i="4" s="1"/>
  <c r="J551" i="4" s="1"/>
  <c r="J552" i="4" s="1"/>
  <c r="J553" i="4" s="1"/>
  <c r="J554" i="4" s="1"/>
  <c r="J555" i="4" s="1"/>
  <c r="J556" i="4" s="1"/>
  <c r="J557" i="4" s="1"/>
  <c r="J558" i="4" s="1"/>
  <c r="J559" i="4" s="1"/>
  <c r="J560" i="4" s="1"/>
  <c r="J561" i="4" s="1"/>
  <c r="J562" i="4" s="1"/>
  <c r="J563" i="4" s="1"/>
  <c r="J564" i="4" s="1"/>
  <c r="J565" i="4" s="1"/>
  <c r="J566" i="4" s="1"/>
  <c r="J567" i="4" s="1"/>
  <c r="J568" i="4" s="1"/>
  <c r="J569" i="4" s="1"/>
  <c r="J570" i="4" s="1"/>
  <c r="J571" i="4" s="1"/>
  <c r="J572" i="4" s="1"/>
  <c r="J573" i="4" s="1"/>
  <c r="J574" i="4" s="1"/>
  <c r="J575" i="4" s="1"/>
  <c r="J576" i="4" s="1"/>
  <c r="J577" i="4" s="1"/>
  <c r="J578" i="4" s="1"/>
  <c r="J579" i="4" s="1"/>
  <c r="J580" i="4" s="1"/>
  <c r="J581" i="4" s="1"/>
  <c r="J582" i="4" s="1"/>
  <c r="J583" i="4" s="1"/>
  <c r="J584" i="4" s="1"/>
  <c r="J585" i="4" s="1"/>
  <c r="J586" i="4" s="1"/>
  <c r="J587" i="4" s="1"/>
  <c r="J588" i="4" s="1"/>
  <c r="J589" i="4" s="1"/>
  <c r="J590" i="4" s="1"/>
  <c r="J591" i="4" s="1"/>
  <c r="J592" i="4" s="1"/>
  <c r="J593" i="4" s="1"/>
  <c r="J594" i="4" s="1"/>
  <c r="J595" i="4" s="1"/>
  <c r="J596" i="4" s="1"/>
  <c r="J597" i="4" s="1"/>
  <c r="J598" i="4" s="1"/>
  <c r="J599" i="4" s="1"/>
  <c r="J600" i="4" s="1"/>
  <c r="J601" i="4" s="1"/>
  <c r="J602" i="4" s="1"/>
  <c r="J603" i="4" s="1"/>
  <c r="J604" i="4" s="1"/>
  <c r="J605" i="4" s="1"/>
  <c r="J606" i="4" s="1"/>
  <c r="J607" i="4" s="1"/>
  <c r="J608" i="4" s="1"/>
  <c r="J609" i="4" s="1"/>
  <c r="J610" i="4" s="1"/>
  <c r="J611" i="4" s="1"/>
  <c r="J612" i="4" s="1"/>
  <c r="J613" i="4" s="1"/>
  <c r="J614" i="4" s="1"/>
  <c r="J615" i="4" s="1"/>
  <c r="J616" i="4" s="1"/>
  <c r="J617" i="4" s="1"/>
  <c r="J618" i="4" s="1"/>
  <c r="J619" i="4" s="1"/>
  <c r="J620" i="4" s="1"/>
  <c r="J621" i="4" s="1"/>
  <c r="J622" i="4" s="1"/>
  <c r="J623" i="4" s="1"/>
  <c r="J624" i="4" s="1"/>
  <c r="J625" i="4" s="1"/>
  <c r="J626" i="4" s="1"/>
  <c r="J627" i="4" s="1"/>
  <c r="J628" i="4" s="1"/>
  <c r="J629" i="4" s="1"/>
  <c r="J630" i="4" s="1"/>
  <c r="J631" i="4" s="1"/>
  <c r="J632" i="4" s="1"/>
  <c r="J633" i="4" s="1"/>
  <c r="J634" i="4" s="1"/>
  <c r="J635" i="4" s="1"/>
  <c r="J636" i="4" s="1"/>
  <c r="J637" i="4" s="1"/>
  <c r="J638" i="4" s="1"/>
  <c r="J639" i="4" s="1"/>
  <c r="J640" i="4" s="1"/>
  <c r="J641" i="4" s="1"/>
  <c r="J642" i="4" s="1"/>
  <c r="J643" i="4" s="1"/>
  <c r="J644" i="4" s="1"/>
  <c r="J645" i="4" s="1"/>
  <c r="J646" i="4" s="1"/>
  <c r="J647" i="4" s="1"/>
  <c r="J648" i="4" s="1"/>
  <c r="J649" i="4" s="1"/>
  <c r="J650" i="4" s="1"/>
  <c r="J651" i="4" s="1"/>
  <c r="J652" i="4" s="1"/>
  <c r="J653" i="4" s="1"/>
  <c r="J654" i="4" s="1"/>
  <c r="J655" i="4" s="1"/>
  <c r="J656" i="4" s="1"/>
  <c r="J657" i="4" s="1"/>
  <c r="J658" i="4" s="1"/>
  <c r="J659" i="4" s="1"/>
  <c r="J660" i="4" s="1"/>
  <c r="J661" i="4" s="1"/>
  <c r="J662" i="4" s="1"/>
  <c r="J663" i="4" s="1"/>
  <c r="J664" i="4" s="1"/>
  <c r="J665" i="4" s="1"/>
  <c r="J666" i="4" s="1"/>
  <c r="J667" i="4" s="1"/>
  <c r="J668" i="4" s="1"/>
  <c r="J669" i="4" s="1"/>
  <c r="J670" i="4" s="1"/>
  <c r="J671" i="4" s="1"/>
  <c r="J672" i="4" s="1"/>
  <c r="J673" i="4" s="1"/>
  <c r="J674" i="4" s="1"/>
  <c r="J675" i="4" s="1"/>
  <c r="J676" i="4" s="1"/>
  <c r="J677" i="4" s="1"/>
  <c r="J678" i="4" s="1"/>
  <c r="J679" i="4" s="1"/>
  <c r="J680" i="4" s="1"/>
  <c r="J681" i="4" s="1"/>
  <c r="J682" i="4" s="1"/>
  <c r="J683" i="4" s="1"/>
  <c r="J684" i="4" s="1"/>
  <c r="J685" i="4" s="1"/>
  <c r="J686" i="4" s="1"/>
  <c r="J687" i="4" s="1"/>
  <c r="J688" i="4" s="1"/>
  <c r="J689" i="4" s="1"/>
  <c r="J690" i="4" s="1"/>
  <c r="J691" i="4" s="1"/>
  <c r="J692" i="4" s="1"/>
  <c r="J693" i="4" s="1"/>
  <c r="J694" i="4" s="1"/>
  <c r="J695" i="4" s="1"/>
  <c r="J696" i="4" s="1"/>
  <c r="J697" i="4" s="1"/>
  <c r="J698" i="4" s="1"/>
  <c r="J699" i="4" s="1"/>
  <c r="J700" i="4" s="1"/>
  <c r="J701" i="4" s="1"/>
  <c r="J702" i="4" s="1"/>
  <c r="J703" i="4" s="1"/>
  <c r="J704" i="4" s="1"/>
  <c r="J705" i="4" s="1"/>
  <c r="J706" i="4" s="1"/>
  <c r="J707" i="4" s="1"/>
  <c r="J708" i="4" s="1"/>
  <c r="J709" i="4" s="1"/>
  <c r="J710" i="4" s="1"/>
  <c r="J711" i="4" s="1"/>
  <c r="J712" i="4" s="1"/>
  <c r="J713" i="4" s="1"/>
  <c r="J714" i="4" s="1"/>
  <c r="J715" i="4" s="1"/>
  <c r="J716" i="4" s="1"/>
  <c r="J717" i="4" s="1"/>
  <c r="J718" i="4" s="1"/>
  <c r="J719" i="4" s="1"/>
  <c r="J720" i="4" s="1"/>
  <c r="J721" i="4" s="1"/>
  <c r="J722" i="4" s="1"/>
  <c r="J723" i="4" s="1"/>
  <c r="J724" i="4" s="1"/>
  <c r="J725" i="4" s="1"/>
  <c r="J726" i="4" s="1"/>
  <c r="J727" i="4" s="1"/>
  <c r="J728" i="4" s="1"/>
  <c r="J729" i="4" s="1"/>
  <c r="J730" i="4" s="1"/>
  <c r="J731" i="4" s="1"/>
  <c r="J732" i="4" s="1"/>
  <c r="J733" i="4" s="1"/>
  <c r="J734" i="4" s="1"/>
  <c r="J735" i="4" s="1"/>
  <c r="J736" i="4" s="1"/>
  <c r="J737" i="4" s="1"/>
  <c r="J738" i="4" s="1"/>
  <c r="J739" i="4" s="1"/>
  <c r="J740" i="4" s="1"/>
  <c r="J741" i="4" s="1"/>
  <c r="J742" i="4" s="1"/>
  <c r="J743" i="4" s="1"/>
  <c r="J744" i="4" s="1"/>
  <c r="J745" i="4" s="1"/>
  <c r="J746" i="4" s="1"/>
  <c r="J747" i="4" s="1"/>
  <c r="J748" i="4" s="1"/>
  <c r="J749" i="4" s="1"/>
  <c r="J750" i="4" s="1"/>
  <c r="J751" i="4" s="1"/>
  <c r="J752" i="4" s="1"/>
  <c r="J753" i="4" s="1"/>
  <c r="J754" i="4" s="1"/>
  <c r="J755" i="4" s="1"/>
  <c r="J756" i="4" s="1"/>
  <c r="J757" i="4" s="1"/>
  <c r="J758" i="4" s="1"/>
  <c r="J759" i="4" s="1"/>
  <c r="J760" i="4" s="1"/>
  <c r="J761" i="4" s="1"/>
  <c r="J762" i="4" s="1"/>
  <c r="J763" i="4" s="1"/>
  <c r="J764" i="4" s="1"/>
  <c r="J765" i="4" s="1"/>
  <c r="J766" i="4" s="1"/>
  <c r="J767" i="4" s="1"/>
  <c r="J768" i="4" s="1"/>
  <c r="J769" i="4" s="1"/>
  <c r="J770" i="4" s="1"/>
  <c r="J771" i="4" s="1"/>
  <c r="J772" i="4" s="1"/>
  <c r="J773" i="4" s="1"/>
  <c r="J774" i="4" s="1"/>
  <c r="J775" i="4" s="1"/>
  <c r="J776" i="4" s="1"/>
  <c r="J777" i="4" s="1"/>
  <c r="J778" i="4" s="1"/>
  <c r="J779" i="4" s="1"/>
  <c r="J780" i="4" s="1"/>
  <c r="J781" i="4" s="1"/>
  <c r="J782" i="4" s="1"/>
  <c r="J783" i="4" s="1"/>
  <c r="J784" i="4" s="1"/>
  <c r="J785" i="4" s="1"/>
  <c r="J786" i="4" s="1"/>
  <c r="J787" i="4" s="1"/>
  <c r="J788" i="4" s="1"/>
  <c r="J789" i="4" s="1"/>
  <c r="J790" i="4" s="1"/>
  <c r="J791" i="4" s="1"/>
  <c r="J792" i="4" s="1"/>
  <c r="J793" i="4" s="1"/>
  <c r="J794" i="4" s="1"/>
  <c r="J795" i="4" s="1"/>
  <c r="J796" i="4" s="1"/>
  <c r="J797" i="4" s="1"/>
  <c r="J798" i="4" s="1"/>
  <c r="J799" i="4" s="1"/>
  <c r="J800" i="4" s="1"/>
  <c r="J801" i="4" s="1"/>
  <c r="J802" i="4" s="1"/>
  <c r="J803" i="4" s="1"/>
  <c r="J804" i="4" s="1"/>
  <c r="J805" i="4" s="1"/>
  <c r="J806" i="4" s="1"/>
  <c r="J807" i="4" s="1"/>
  <c r="J808" i="4" s="1"/>
  <c r="J809" i="4" s="1"/>
  <c r="J810" i="4" s="1"/>
  <c r="J811" i="4" s="1"/>
  <c r="J812" i="4" s="1"/>
  <c r="J813" i="4" s="1"/>
  <c r="J814" i="4" s="1"/>
  <c r="J815" i="4" s="1"/>
  <c r="J816" i="4" s="1"/>
  <c r="J817" i="4" s="1"/>
  <c r="J818" i="4" s="1"/>
  <c r="J819" i="4" s="1"/>
  <c r="J820" i="4" s="1"/>
  <c r="J821" i="4" s="1"/>
  <c r="J822" i="4" s="1"/>
  <c r="J823" i="4" s="1"/>
  <c r="J824" i="4" s="1"/>
  <c r="J825" i="4" s="1"/>
  <c r="J826" i="4" s="1"/>
  <c r="J827" i="4" s="1"/>
  <c r="J828" i="4" s="1"/>
  <c r="J829" i="4" s="1"/>
  <c r="J830" i="4" s="1"/>
  <c r="J831" i="4" s="1"/>
  <c r="J832" i="4" s="1"/>
  <c r="J833" i="4" s="1"/>
  <c r="J834" i="4" s="1"/>
  <c r="J835" i="4" s="1"/>
  <c r="J836" i="4" s="1"/>
  <c r="J837" i="4" s="1"/>
  <c r="J838" i="4" s="1"/>
  <c r="J839" i="4" s="1"/>
  <c r="J840" i="4" s="1"/>
  <c r="J841" i="4" s="1"/>
  <c r="J842" i="4" s="1"/>
  <c r="J843" i="4" s="1"/>
  <c r="J844" i="4" s="1"/>
  <c r="J845" i="4" s="1"/>
  <c r="J846" i="4" s="1"/>
  <c r="J847" i="4" s="1"/>
  <c r="J848" i="4" s="1"/>
  <c r="J849" i="4" s="1"/>
  <c r="J850" i="4" s="1"/>
  <c r="J851" i="4" s="1"/>
  <c r="J852" i="4" s="1"/>
  <c r="J853" i="4" s="1"/>
  <c r="J854" i="4" s="1"/>
  <c r="J855" i="4" s="1"/>
  <c r="J856" i="4" s="1"/>
  <c r="J857" i="4" s="1"/>
  <c r="J858" i="4" s="1"/>
  <c r="J859" i="4" s="1"/>
  <c r="J860" i="4" s="1"/>
  <c r="J861" i="4" s="1"/>
  <c r="J862" i="4" s="1"/>
  <c r="J863" i="4" s="1"/>
  <c r="J864" i="4" s="1"/>
  <c r="J865" i="4" s="1"/>
  <c r="J866" i="4" s="1"/>
  <c r="J867" i="4" s="1"/>
  <c r="J868" i="4" s="1"/>
  <c r="J869" i="4" s="1"/>
  <c r="J870" i="4" s="1"/>
  <c r="J871" i="4" s="1"/>
  <c r="J872" i="4" s="1"/>
  <c r="J873" i="4" s="1"/>
  <c r="J874" i="4" s="1"/>
  <c r="J875" i="4" s="1"/>
  <c r="J876" i="4" s="1"/>
  <c r="J877" i="4" s="1"/>
  <c r="J878" i="4" s="1"/>
  <c r="J879" i="4" s="1"/>
  <c r="J880" i="4" s="1"/>
  <c r="J881" i="4" s="1"/>
  <c r="J882" i="4" s="1"/>
  <c r="J883" i="4" s="1"/>
  <c r="J884" i="4" s="1"/>
  <c r="J885" i="4" s="1"/>
  <c r="J886" i="4" s="1"/>
  <c r="J887" i="4" s="1"/>
  <c r="J888" i="4" s="1"/>
  <c r="J889" i="4" s="1"/>
  <c r="J890" i="4" s="1"/>
  <c r="J891" i="4" s="1"/>
  <c r="J892" i="4" s="1"/>
  <c r="J893" i="4" s="1"/>
  <c r="J894" i="4" s="1"/>
  <c r="J895" i="4" s="1"/>
  <c r="J896" i="4" s="1"/>
  <c r="J897" i="4" s="1"/>
  <c r="J898" i="4" s="1"/>
  <c r="J899" i="4" s="1"/>
  <c r="J900" i="4" s="1"/>
  <c r="J901" i="4" s="1"/>
  <c r="J902" i="4" s="1"/>
  <c r="J903" i="4" s="1"/>
  <c r="J904" i="4" s="1"/>
  <c r="J905" i="4" s="1"/>
  <c r="J906" i="4" s="1"/>
  <c r="J907" i="4" s="1"/>
  <c r="J908" i="4" s="1"/>
  <c r="J909" i="4" s="1"/>
  <c r="J910" i="4" s="1"/>
  <c r="J911" i="4" s="1"/>
  <c r="J912" i="4" s="1"/>
  <c r="J913" i="4" s="1"/>
  <c r="J914" i="4" s="1"/>
  <c r="J915" i="4" s="1"/>
  <c r="J916" i="4" s="1"/>
  <c r="J917" i="4" s="1"/>
  <c r="J918" i="4" s="1"/>
  <c r="J919" i="4" s="1"/>
  <c r="J920" i="4" s="1"/>
  <c r="J921" i="4" s="1"/>
  <c r="J922" i="4" s="1"/>
  <c r="J923" i="4" s="1"/>
  <c r="J924" i="4" s="1"/>
  <c r="J925" i="4" s="1"/>
  <c r="J926" i="4" s="1"/>
  <c r="J927" i="4" s="1"/>
  <c r="J928" i="4" s="1"/>
  <c r="J929" i="4" s="1"/>
  <c r="J930" i="4" s="1"/>
  <c r="J931" i="4" s="1"/>
  <c r="J932" i="4" s="1"/>
  <c r="J933" i="4" s="1"/>
  <c r="J934" i="4" s="1"/>
  <c r="J935" i="4" s="1"/>
  <c r="J936" i="4" s="1"/>
  <c r="J937" i="4" s="1"/>
  <c r="J938" i="4" s="1"/>
  <c r="J939" i="4" s="1"/>
  <c r="J940" i="4" s="1"/>
  <c r="J941" i="4" s="1"/>
  <c r="J942" i="4" s="1"/>
  <c r="J943" i="4" s="1"/>
  <c r="J944" i="4" s="1"/>
  <c r="J945" i="4" s="1"/>
  <c r="J946" i="4" s="1"/>
  <c r="J947" i="4" s="1"/>
  <c r="J948" i="4" s="1"/>
  <c r="J949" i="4" s="1"/>
  <c r="J950" i="4" s="1"/>
  <c r="J951" i="4" s="1"/>
  <c r="J952" i="4" s="1"/>
  <c r="J953" i="4" s="1"/>
  <c r="J954" i="4" s="1"/>
  <c r="J955" i="4" s="1"/>
  <c r="J956" i="4" s="1"/>
  <c r="J957" i="4" s="1"/>
  <c r="J958" i="4" s="1"/>
  <c r="J959" i="4" s="1"/>
  <c r="J960" i="4" s="1"/>
  <c r="J961" i="4" s="1"/>
  <c r="J962" i="4" s="1"/>
  <c r="J963" i="4" s="1"/>
  <c r="J964" i="4" s="1"/>
  <c r="J965" i="4" s="1"/>
  <c r="J966" i="4" s="1"/>
  <c r="J967" i="4" s="1"/>
  <c r="J968" i="4" s="1"/>
  <c r="J969" i="4" s="1"/>
  <c r="J970" i="4" s="1"/>
  <c r="J971" i="4" s="1"/>
  <c r="J972" i="4" s="1"/>
  <c r="J973" i="4" s="1"/>
  <c r="J974" i="4" s="1"/>
  <c r="J975" i="4" s="1"/>
  <c r="J976" i="4" s="1"/>
  <c r="J977" i="4" s="1"/>
  <c r="J978" i="4" s="1"/>
  <c r="J979" i="4" s="1"/>
  <c r="J980" i="4" s="1"/>
  <c r="J981" i="4" s="1"/>
  <c r="J982" i="4" s="1"/>
  <c r="J983" i="4" s="1"/>
  <c r="J984" i="4" s="1"/>
  <c r="J985" i="4" s="1"/>
  <c r="J986" i="4" s="1"/>
  <c r="J987" i="4" s="1"/>
  <c r="J988" i="4" s="1"/>
  <c r="J989" i="4" s="1"/>
  <c r="J990" i="4" s="1"/>
  <c r="J991" i="4" s="1"/>
  <c r="J992" i="4" s="1"/>
  <c r="J993" i="4" s="1"/>
  <c r="J994" i="4" s="1"/>
  <c r="J995" i="4" s="1"/>
  <c r="J996" i="4" s="1"/>
  <c r="J997" i="4" s="1"/>
  <c r="J998" i="4" s="1"/>
  <c r="J999" i="4" s="1"/>
  <c r="J1000" i="4" s="1"/>
  <c r="J1001" i="4" s="1"/>
  <c r="J1002" i="4" s="1"/>
  <c r="J1003" i="4" s="1"/>
  <c r="J1004" i="4" s="1"/>
  <c r="J1005" i="4" s="1"/>
  <c r="J1006" i="4" s="1"/>
  <c r="J1007" i="4" s="1"/>
  <c r="J1008" i="4" s="1"/>
  <c r="J1009" i="4" s="1"/>
  <c r="J1010" i="4" s="1"/>
  <c r="J1011" i="4" s="1"/>
  <c r="J1012" i="4" s="1"/>
  <c r="J1013" i="4" s="1"/>
  <c r="J1014" i="4" s="1"/>
  <c r="J1015" i="4" s="1"/>
  <c r="J1016" i="4" s="1"/>
  <c r="J1017" i="4" s="1"/>
  <c r="J1018" i="4" s="1"/>
  <c r="J1019" i="4" s="1"/>
  <c r="J1020" i="4" s="1"/>
  <c r="J1021" i="4" s="1"/>
  <c r="J1022" i="4" s="1"/>
  <c r="J1023" i="4" s="1"/>
  <c r="J1024" i="4" s="1"/>
  <c r="J1025" i="4" s="1"/>
  <c r="J1026" i="4" s="1"/>
  <c r="J1027" i="4" s="1"/>
  <c r="J1028" i="4" s="1"/>
  <c r="J1029" i="4" s="1"/>
  <c r="J1030" i="4" s="1"/>
  <c r="J1031" i="4" s="1"/>
  <c r="J1032" i="4" s="1"/>
  <c r="J1033" i="4" s="1"/>
  <c r="J1034" i="4" s="1"/>
  <c r="J1035" i="4" s="1"/>
  <c r="J1036" i="4" s="1"/>
  <c r="J1037" i="4" s="1"/>
  <c r="J1038" i="4" s="1"/>
  <c r="J1039" i="4" s="1"/>
  <c r="J1040" i="4" s="1"/>
  <c r="J1041" i="4" s="1"/>
  <c r="J1042" i="4" s="1"/>
  <c r="J1043" i="4" s="1"/>
  <c r="J1044" i="4" s="1"/>
  <c r="J1045" i="4" s="1"/>
  <c r="J1046" i="4" s="1"/>
  <c r="J1047" i="4" s="1"/>
  <c r="J1048" i="4" s="1"/>
  <c r="J1049" i="4" s="1"/>
  <c r="J1050" i="4" s="1"/>
  <c r="J1051" i="4" s="1"/>
  <c r="J1052" i="4" s="1"/>
  <c r="J1053" i="4" s="1"/>
  <c r="J1054" i="4" s="1"/>
  <c r="J1055" i="4" s="1"/>
  <c r="J1056" i="4" s="1"/>
  <c r="J1057" i="4" s="1"/>
  <c r="J1058" i="4" s="1"/>
  <c r="J1059" i="4" s="1"/>
  <c r="J1060" i="4" s="1"/>
  <c r="J1061" i="4" s="1"/>
  <c r="J1062" i="4" s="1"/>
  <c r="J1063" i="4" s="1"/>
  <c r="J1064" i="4" s="1"/>
  <c r="J1065" i="4" s="1"/>
  <c r="J1066" i="4" s="1"/>
  <c r="J1067" i="4" s="1"/>
  <c r="J1068" i="4" s="1"/>
  <c r="J1069" i="4" s="1"/>
  <c r="J1070" i="4" s="1"/>
  <c r="J1071" i="4" s="1"/>
  <c r="J1072" i="4" s="1"/>
  <c r="J1073" i="4" s="1"/>
  <c r="J1074" i="4" s="1"/>
  <c r="J1075" i="4" s="1"/>
  <c r="J1076" i="4" s="1"/>
  <c r="J1077" i="4" s="1"/>
  <c r="J1078" i="4" s="1"/>
  <c r="J1079" i="4" s="1"/>
  <c r="J1080" i="4" s="1"/>
  <c r="J1081" i="4" s="1"/>
  <c r="J1082" i="4" s="1"/>
  <c r="J1083" i="4" s="1"/>
  <c r="J1084" i="4" s="1"/>
  <c r="J1085" i="4" s="1"/>
  <c r="J1086" i="4" s="1"/>
  <c r="J1087" i="4" s="1"/>
  <c r="J1088" i="4" s="1"/>
  <c r="J1089" i="4" s="1"/>
  <c r="J1090" i="4" s="1"/>
  <c r="J1091" i="4" s="1"/>
  <c r="J1092" i="4" s="1"/>
  <c r="J1093" i="4" s="1"/>
  <c r="J1094" i="4" s="1"/>
  <c r="J1095" i="4" s="1"/>
  <c r="J1096" i="4" s="1"/>
  <c r="J1097" i="4" s="1"/>
  <c r="J1098" i="4" s="1"/>
  <c r="J1099" i="4" s="1"/>
  <c r="J1100" i="4" s="1"/>
  <c r="J1101" i="4" s="1"/>
  <c r="J1102" i="4" s="1"/>
  <c r="J1103" i="4" s="1"/>
  <c r="J1104" i="4" s="1"/>
  <c r="J1105" i="4" s="1"/>
  <c r="J1106" i="4" s="1"/>
  <c r="J1107" i="4" s="1"/>
  <c r="J1108" i="4" s="1"/>
  <c r="J1109" i="4" s="1"/>
  <c r="J1110" i="4" s="1"/>
  <c r="J1111" i="4" s="1"/>
  <c r="J1112" i="4" s="1"/>
  <c r="J1113" i="4" s="1"/>
  <c r="J1114" i="4" s="1"/>
  <c r="J1115" i="4" s="1"/>
  <c r="J1116" i="4" s="1"/>
  <c r="J1117" i="4" s="1"/>
  <c r="J1118" i="4" s="1"/>
  <c r="J1119" i="4" s="1"/>
  <c r="J1120" i="4" s="1"/>
  <c r="J1121" i="4" s="1"/>
  <c r="J1122" i="4" s="1"/>
  <c r="J1123" i="4" s="1"/>
  <c r="J1124" i="4" s="1"/>
  <c r="J1125" i="4" s="1"/>
  <c r="J1126" i="4" s="1"/>
  <c r="J1127" i="4" s="1"/>
  <c r="J1128" i="4" s="1"/>
  <c r="J1129" i="4" s="1"/>
  <c r="J1130" i="4" s="1"/>
  <c r="J1131" i="4" s="1"/>
  <c r="J1132" i="4" s="1"/>
  <c r="J1133" i="4" s="1"/>
  <c r="J1134" i="4" s="1"/>
  <c r="J1135" i="4" s="1"/>
  <c r="J1136" i="4" s="1"/>
  <c r="J1137" i="4" s="1"/>
  <c r="J1138" i="4" s="1"/>
  <c r="J1139" i="4" s="1"/>
  <c r="J1140" i="4" s="1"/>
  <c r="J1141" i="4" s="1"/>
  <c r="J1142" i="4" s="1"/>
  <c r="J1143" i="4" s="1"/>
  <c r="J1144" i="4" s="1"/>
  <c r="J1145" i="4" s="1"/>
  <c r="J1146" i="4" s="1"/>
  <c r="J1147" i="4" s="1"/>
  <c r="J1148" i="4" s="1"/>
  <c r="J1149" i="4" s="1"/>
  <c r="J1150" i="4" s="1"/>
  <c r="J1151" i="4" s="1"/>
  <c r="J1152" i="4" s="1"/>
  <c r="J1153" i="4" s="1"/>
  <c r="J1154" i="4" s="1"/>
  <c r="J1155" i="4" s="1"/>
  <c r="J1156" i="4" s="1"/>
  <c r="J1157" i="4" s="1"/>
  <c r="J1158" i="4" s="1"/>
  <c r="J1159" i="4" s="1"/>
  <c r="J1160" i="4" s="1"/>
  <c r="J1161" i="4" s="1"/>
  <c r="J1162" i="4" s="1"/>
  <c r="J1163" i="4" s="1"/>
  <c r="J1164" i="4" s="1"/>
  <c r="J1165" i="4" s="1"/>
  <c r="J1166" i="4" s="1"/>
  <c r="J1167" i="4" s="1"/>
  <c r="J1168" i="4" s="1"/>
  <c r="J1169" i="4" s="1"/>
  <c r="J1170" i="4" s="1"/>
  <c r="J1171" i="4" s="1"/>
  <c r="J1172" i="4" s="1"/>
  <c r="J1173" i="4" s="1"/>
  <c r="J1174" i="4" s="1"/>
  <c r="J1175" i="4" s="1"/>
  <c r="J1176" i="4" s="1"/>
  <c r="J1177" i="4" s="1"/>
  <c r="J1178" i="4" s="1"/>
  <c r="J1179" i="4" s="1"/>
  <c r="J1180" i="4" s="1"/>
  <c r="J1181" i="4" s="1"/>
  <c r="J1182" i="4" s="1"/>
  <c r="J1183" i="4" s="1"/>
  <c r="J1184" i="4" s="1"/>
  <c r="J1185" i="4" s="1"/>
  <c r="J1186" i="4" s="1"/>
  <c r="J1187" i="4" s="1"/>
  <c r="J1188" i="4" s="1"/>
  <c r="J1189" i="4" s="1"/>
  <c r="J1190" i="4" s="1"/>
  <c r="J1191" i="4" s="1"/>
  <c r="J1192" i="4" s="1"/>
  <c r="J1193" i="4" s="1"/>
  <c r="J1194" i="4" s="1"/>
  <c r="J1195" i="4" s="1"/>
  <c r="J1196" i="4" s="1"/>
  <c r="J1197" i="4" s="1"/>
  <c r="J1198" i="4" s="1"/>
  <c r="J1199" i="4" s="1"/>
  <c r="J1200" i="4" s="1"/>
  <c r="J1201" i="4" s="1"/>
  <c r="J1202" i="4" s="1"/>
  <c r="J1203" i="4" s="1"/>
  <c r="J1204" i="4" s="1"/>
  <c r="L5" i="4" a="1"/>
  <c r="AL5" i="4" l="1"/>
  <c r="AL16" i="4"/>
  <c r="AL46" i="4"/>
  <c r="AL82" i="4"/>
  <c r="AL114" i="4"/>
  <c r="AL147" i="4"/>
  <c r="AL180" i="4"/>
  <c r="AL215" i="4"/>
  <c r="AL245" i="4"/>
  <c r="AL281" i="4"/>
  <c r="AL313" i="4"/>
  <c r="AL345" i="4"/>
  <c r="AL374" i="4"/>
  <c r="AL408" i="4"/>
  <c r="AL437" i="4"/>
  <c r="AL468" i="4"/>
  <c r="AL500" i="4"/>
  <c r="AL529" i="4"/>
  <c r="AL563" i="4"/>
  <c r="AL594" i="4"/>
  <c r="AL626" i="4"/>
  <c r="AL655" i="4"/>
  <c r="AL684" i="4"/>
  <c r="AL712" i="4"/>
  <c r="AL740" i="4"/>
  <c r="AL769" i="4"/>
  <c r="AL796" i="4"/>
  <c r="AL825" i="4"/>
  <c r="AL852" i="4"/>
  <c r="AL880" i="4"/>
  <c r="AL907" i="4"/>
  <c r="AL936" i="4"/>
  <c r="AL962" i="4"/>
  <c r="AL988" i="4"/>
  <c r="AL1014" i="4"/>
  <c r="AL1040" i="4"/>
  <c r="AL1068" i="4"/>
  <c r="AL1094" i="4"/>
  <c r="AL1121" i="4"/>
  <c r="AL1147" i="4"/>
  <c r="AL1174" i="4"/>
  <c r="AL1202" i="4"/>
  <c r="AL28" i="4"/>
  <c r="AL64" i="4"/>
  <c r="AL98" i="4"/>
  <c r="AL132" i="4"/>
  <c r="AL168" i="4"/>
  <c r="AL199" i="4"/>
  <c r="AL238" i="4"/>
  <c r="AL269" i="4"/>
  <c r="AL306" i="4"/>
  <c r="AL341" i="4"/>
  <c r="AL371" i="4"/>
  <c r="AL401" i="4"/>
  <c r="AL436" i="4"/>
  <c r="AL472" i="4"/>
  <c r="AL502" i="4"/>
  <c r="AL534" i="4"/>
  <c r="AL35" i="4"/>
  <c r="AL67" i="4"/>
  <c r="AL105" i="4"/>
  <c r="AL142" i="4"/>
  <c r="AL174" i="4"/>
  <c r="AL214" i="4"/>
  <c r="AL247" i="4"/>
  <c r="AL285" i="4"/>
  <c r="AL322" i="4"/>
  <c r="AL355" i="4"/>
  <c r="AL391" i="4"/>
  <c r="AL422" i="4"/>
  <c r="AL458" i="4"/>
  <c r="AL494" i="4"/>
  <c r="AL525" i="4"/>
  <c r="AL561" i="4"/>
  <c r="AL591" i="4"/>
  <c r="AL627" i="4"/>
  <c r="AL657" i="4"/>
  <c r="AL687" i="4"/>
  <c r="AL719" i="4"/>
  <c r="AL747" i="4"/>
  <c r="AL775" i="4"/>
  <c r="AL806" i="4"/>
  <c r="AL834" i="4"/>
  <c r="AL864" i="4"/>
  <c r="AL894" i="4"/>
  <c r="AL921" i="4"/>
  <c r="AL948" i="4"/>
  <c r="AL978" i="4"/>
  <c r="AL1005" i="4"/>
  <c r="AL1033" i="4"/>
  <c r="AL1060" i="4"/>
  <c r="AL1089" i="4"/>
  <c r="AL1116" i="4"/>
  <c r="AL1144" i="4"/>
  <c r="AL1171" i="4"/>
  <c r="AL1200" i="4"/>
  <c r="AL36" i="4"/>
  <c r="AL68" i="4"/>
  <c r="AL106" i="4"/>
  <c r="AL143" i="4"/>
  <c r="AL178" i="4"/>
  <c r="AL216" i="4"/>
  <c r="AL248" i="4"/>
  <c r="AL288" i="4"/>
  <c r="AL323" i="4"/>
  <c r="AL356" i="4"/>
  <c r="AL392" i="4"/>
  <c r="AL423" i="4"/>
  <c r="AL459" i="4"/>
  <c r="AL495" i="4"/>
  <c r="AL526" i="4"/>
  <c r="AL562" i="4"/>
  <c r="AL595" i="4"/>
  <c r="AL628" i="4"/>
  <c r="AL658" i="4"/>
  <c r="AL688" i="4"/>
  <c r="AL720" i="4"/>
  <c r="AL748" i="4"/>
  <c r="AL776" i="4"/>
  <c r="AL807" i="4"/>
  <c r="AL835" i="4"/>
  <c r="AL866" i="4"/>
  <c r="AL895" i="4"/>
  <c r="AL922" i="4"/>
  <c r="AL950" i="4"/>
  <c r="AL979" i="4"/>
  <c r="AL1006" i="4"/>
  <c r="AL1034" i="4"/>
  <c r="AL1061" i="4"/>
  <c r="AL1090" i="4"/>
  <c r="AL1117" i="4"/>
  <c r="AL1145" i="4"/>
  <c r="AL1172" i="4"/>
  <c r="AL1203" i="4"/>
  <c r="AL17" i="4"/>
  <c r="AL57" i="4"/>
  <c r="AL93" i="4"/>
  <c r="AL136" i="4"/>
  <c r="AL173" i="4"/>
  <c r="AL218" i="4"/>
  <c r="AL258" i="4"/>
  <c r="AL297" i="4"/>
  <c r="AL333" i="4"/>
  <c r="AL372" i="4"/>
  <c r="AL411" i="4"/>
  <c r="AL446" i="4"/>
  <c r="AL484" i="4"/>
  <c r="AL522" i="4"/>
  <c r="AL555" i="4"/>
  <c r="AL597" i="4"/>
  <c r="AL632" i="4"/>
  <c r="AL666" i="4"/>
  <c r="AL700" i="4"/>
  <c r="AL730" i="4"/>
  <c r="AL763" i="4"/>
  <c r="AL795" i="4"/>
  <c r="AL828" i="4"/>
  <c r="AL859" i="4"/>
  <c r="AL893" i="4"/>
  <c r="AL924" i="4"/>
  <c r="AL956" i="4"/>
  <c r="AL986" i="4"/>
  <c r="AL1016" i="4"/>
  <c r="AL1048" i="4"/>
  <c r="AL1077" i="4"/>
  <c r="AL1108" i="4"/>
  <c r="AL1138" i="4"/>
  <c r="AL1168" i="4"/>
  <c r="AL1199" i="4"/>
  <c r="AL18" i="4"/>
  <c r="AL60" i="4"/>
  <c r="AL94" i="4"/>
  <c r="AL137" i="4"/>
  <c r="AL179" i="4"/>
  <c r="AL219" i="4"/>
  <c r="AL259" i="4"/>
  <c r="AL298" i="4"/>
  <c r="AL334" i="4"/>
  <c r="AL373" i="4"/>
  <c r="AL412" i="4"/>
  <c r="AL450" i="4"/>
  <c r="AL485" i="4"/>
  <c r="AL523" i="4"/>
  <c r="AL564" i="4"/>
  <c r="AL598" i="4"/>
  <c r="AL633" i="4"/>
  <c r="AL671" i="4"/>
  <c r="AL701" i="4"/>
  <c r="AL732" i="4"/>
  <c r="AL764" i="4"/>
  <c r="AL797" i="4"/>
  <c r="AL830" i="4"/>
  <c r="AL860" i="4"/>
  <c r="AL896" i="4"/>
  <c r="AL926" i="4"/>
  <c r="AL957" i="4"/>
  <c r="AL987" i="4"/>
  <c r="AL1017" i="4"/>
  <c r="AL1049" i="4"/>
  <c r="AL1078" i="4"/>
  <c r="AL1110" i="4"/>
  <c r="AL1139" i="4"/>
  <c r="AL1169" i="4"/>
  <c r="AL1204" i="4"/>
  <c r="AL21" i="4"/>
  <c r="AL63" i="4"/>
  <c r="AL104" i="4"/>
  <c r="AL145" i="4"/>
  <c r="AL188" i="4"/>
  <c r="AL222" i="4"/>
  <c r="AL264" i="4"/>
  <c r="AL301" i="4"/>
  <c r="AL343" i="4"/>
  <c r="AL377" i="4"/>
  <c r="AL417" i="4"/>
  <c r="AL453" i="4"/>
  <c r="AL488" i="4"/>
  <c r="AL528" i="4"/>
  <c r="AL569" i="4"/>
  <c r="AL604" i="4"/>
  <c r="AL638" i="4"/>
  <c r="AL674" i="4"/>
  <c r="AL704" i="4"/>
  <c r="AL737" i="4"/>
  <c r="AL770" i="4"/>
  <c r="AL802" i="4"/>
  <c r="AL833" i="4"/>
  <c r="AL869" i="4"/>
  <c r="AL899" i="4"/>
  <c r="AL929" i="4"/>
  <c r="AL961" i="4"/>
  <c r="AL991" i="4"/>
  <c r="AL1022" i="4"/>
  <c r="AL1052" i="4"/>
  <c r="AL1082" i="4"/>
  <c r="AL1113" i="4"/>
  <c r="AL1142" i="4"/>
  <c r="AL1178" i="4"/>
  <c r="AL27" i="4"/>
  <c r="AL69" i="4"/>
  <c r="AL111" i="4"/>
  <c r="AL149" i="4"/>
  <c r="AL191" i="4"/>
  <c r="AL231" i="4"/>
  <c r="AL267" i="4"/>
  <c r="AL308" i="4"/>
  <c r="AL347" i="4"/>
  <c r="AL385" i="4"/>
  <c r="AL420" i="4"/>
  <c r="AL460" i="4"/>
  <c r="AL498" i="4"/>
  <c r="AL40" i="4"/>
  <c r="AL87" i="4"/>
  <c r="AL131" i="4"/>
  <c r="AL189" i="4"/>
  <c r="AL234" i="4"/>
  <c r="AL282" i="4"/>
  <c r="AL327" i="4"/>
  <c r="AL375" i="4"/>
  <c r="AL421" i="4"/>
  <c r="AL467" i="4"/>
  <c r="AL511" i="4"/>
  <c r="AL552" i="4"/>
  <c r="AL599" i="4"/>
  <c r="AL640" i="4"/>
  <c r="AL679" i="4"/>
  <c r="AL716" i="4"/>
  <c r="AL753" i="4"/>
  <c r="AL791" i="4"/>
  <c r="AL827" i="4"/>
  <c r="AL870" i="4"/>
  <c r="AL904" i="4"/>
  <c r="AL940" i="4"/>
  <c r="AL972" i="4"/>
  <c r="AL1010" i="4"/>
  <c r="AL1045" i="4"/>
  <c r="AL1081" i="4"/>
  <c r="AL1118" i="4"/>
  <c r="AL1155" i="4"/>
  <c r="AL1187" i="4"/>
  <c r="AL43" i="4"/>
  <c r="AL90" i="4"/>
  <c r="AL144" i="4"/>
  <c r="AL193" i="4"/>
  <c r="AL240" i="4"/>
  <c r="AL289" i="4"/>
  <c r="AL332" i="4"/>
  <c r="AL384" i="4"/>
  <c r="AL429" i="4"/>
  <c r="AL475" i="4"/>
  <c r="AL519" i="4"/>
  <c r="AL565" i="4"/>
  <c r="AL606" i="4"/>
  <c r="AL648" i="4"/>
  <c r="AL682" i="4"/>
  <c r="AL723" i="4"/>
  <c r="AL45" i="4"/>
  <c r="AL92" i="4"/>
  <c r="AL148" i="4"/>
  <c r="AL195" i="4"/>
  <c r="AL242" i="4"/>
  <c r="AL291" i="4"/>
  <c r="AL342" i="4"/>
  <c r="AL387" i="4"/>
  <c r="AL433" i="4"/>
  <c r="AL477" i="4"/>
  <c r="AL521" i="4"/>
  <c r="AL570" i="4"/>
  <c r="AL608" i="4"/>
  <c r="AL650" i="4"/>
  <c r="AL686" i="4"/>
  <c r="AL725" i="4"/>
  <c r="AL761" i="4"/>
  <c r="AL10" i="4"/>
  <c r="AL62" i="4"/>
  <c r="AL120" i="4"/>
  <c r="AL170" i="4"/>
  <c r="AL232" i="4"/>
  <c r="AL284" i="4"/>
  <c r="AL346" i="4"/>
  <c r="AL396" i="4"/>
  <c r="AL445" i="4"/>
  <c r="AL503" i="4"/>
  <c r="AL549" i="4"/>
  <c r="AL600" i="4"/>
  <c r="AL651" i="4"/>
  <c r="AL696" i="4"/>
  <c r="AL738" i="4"/>
  <c r="AL780" i="4"/>
  <c r="AL817" i="4"/>
  <c r="AL855" i="4"/>
  <c r="AL897" i="4"/>
  <c r="AL934" i="4"/>
  <c r="AL969" i="4"/>
  <c r="AL1008" i="4"/>
  <c r="AL1044" i="4"/>
  <c r="AL1083" i="4"/>
  <c r="AL1122" i="4"/>
  <c r="AL1158" i="4"/>
  <c r="AL1192" i="4"/>
  <c r="AL11" i="4"/>
  <c r="AL65" i="4"/>
  <c r="AL121" i="4"/>
  <c r="AL171" i="4"/>
  <c r="AL233" i="4"/>
  <c r="AL348" i="4"/>
  <c r="AL397" i="4"/>
  <c r="AL451" i="4"/>
  <c r="AL504" i="4"/>
  <c r="AL550" i="4"/>
  <c r="AL605" i="4"/>
  <c r="AL652" i="4"/>
  <c r="AL697" i="4"/>
  <c r="AL739" i="4"/>
  <c r="AL782" i="4"/>
  <c r="AL818" i="4"/>
  <c r="AL856" i="4"/>
  <c r="AL898" i="4"/>
  <c r="AL937" i="4"/>
  <c r="AL970" i="4"/>
  <c r="AL1009" i="4"/>
  <c r="AL1046" i="4"/>
  <c r="AL1084" i="4"/>
  <c r="AL1123" i="4"/>
  <c r="AL1159" i="4"/>
  <c r="AL1193" i="4"/>
  <c r="AL172" i="4"/>
  <c r="AL452" i="4"/>
  <c r="AL551" i="4"/>
  <c r="AL607" i="4"/>
  <c r="AL653" i="4"/>
  <c r="AL698" i="4"/>
  <c r="AL743" i="4"/>
  <c r="AL819" i="4"/>
  <c r="AL857" i="4"/>
  <c r="AL900" i="4"/>
  <c r="AL938" i="4"/>
  <c r="AL971" i="4"/>
  <c r="AL1011" i="4"/>
  <c r="AL1050" i="4"/>
  <c r="AL1124" i="4"/>
  <c r="AL1160" i="4"/>
  <c r="AL1194" i="4"/>
  <c r="AL290" i="4"/>
  <c r="AL12" i="4"/>
  <c r="AL66" i="4"/>
  <c r="AL122" i="4"/>
  <c r="AL235" i="4"/>
  <c r="AL292" i="4"/>
  <c r="AL349" i="4"/>
  <c r="AL398" i="4"/>
  <c r="AL505" i="4"/>
  <c r="AL783" i="4"/>
  <c r="AL1086" i="4"/>
  <c r="AL13" i="4"/>
  <c r="AL70" i="4"/>
  <c r="AL123" i="4"/>
  <c r="AL181" i="4"/>
  <c r="AL239" i="4"/>
  <c r="AL296" i="4"/>
  <c r="AL350" i="4"/>
  <c r="AL399" i="4"/>
  <c r="AL454" i="4"/>
  <c r="AL508" i="4"/>
  <c r="AL553" i="4"/>
  <c r="AL611" i="4"/>
  <c r="AL654" i="4"/>
  <c r="AL699" i="4"/>
  <c r="AL744" i="4"/>
  <c r="AL784" i="4"/>
  <c r="AL820" i="4"/>
  <c r="AL858" i="4"/>
  <c r="AL902" i="4"/>
  <c r="AL939" i="4"/>
  <c r="AL974" i="4"/>
  <c r="AL1012" i="4"/>
  <c r="AL1051" i="4"/>
  <c r="AL1088" i="4"/>
  <c r="AL1125" i="4"/>
  <c r="AL1161" i="4"/>
  <c r="AL1196" i="4"/>
  <c r="AL14" i="4"/>
  <c r="AL71" i="4"/>
  <c r="AL124" i="4"/>
  <c r="AL182" i="4"/>
  <c r="AL241" i="4"/>
  <c r="AL299" i="4"/>
  <c r="AL351" i="4"/>
  <c r="AL400" i="4"/>
  <c r="AL455" i="4"/>
  <c r="AL509" i="4"/>
  <c r="AL554" i="4"/>
  <c r="AL612" i="4"/>
  <c r="AL656" i="4"/>
  <c r="AL702" i="4"/>
  <c r="AL745" i="4"/>
  <c r="AL785" i="4"/>
  <c r="AL822" i="4"/>
  <c r="AL863" i="4"/>
  <c r="AL903" i="4"/>
  <c r="AL941" i="4"/>
  <c r="AL976" i="4"/>
  <c r="AL1013" i="4"/>
  <c r="AL1053" i="4"/>
  <c r="AL1091" i="4"/>
  <c r="AL1126" i="4"/>
  <c r="AL1162" i="4"/>
  <c r="AL1198" i="4"/>
  <c r="AL15" i="4"/>
  <c r="AL78" i="4"/>
  <c r="AL128" i="4"/>
  <c r="AL190" i="4"/>
  <c r="AL243" i="4"/>
  <c r="AL300" i="4"/>
  <c r="AL352" i="4"/>
  <c r="AL402" i="4"/>
  <c r="AL461" i="4"/>
  <c r="AL510" i="4"/>
  <c r="AL566" i="4"/>
  <c r="AL613" i="4"/>
  <c r="AL661" i="4"/>
  <c r="AL703" i="4"/>
  <c r="AL746" i="4"/>
  <c r="AL786" i="4"/>
  <c r="AL824" i="4"/>
  <c r="AL868" i="4"/>
  <c r="AL905" i="4"/>
  <c r="AL942" i="4"/>
  <c r="AL980" i="4"/>
  <c r="AL1015" i="4"/>
  <c r="AL1054" i="4"/>
  <c r="AL1092" i="4"/>
  <c r="AL1128" i="4"/>
  <c r="AL1163" i="4"/>
  <c r="AL19" i="4"/>
  <c r="AL79" i="4"/>
  <c r="AL129" i="4"/>
  <c r="AL192" i="4"/>
  <c r="AL244" i="4"/>
  <c r="AL302" i="4"/>
  <c r="AL357" i="4"/>
  <c r="AL409" i="4"/>
  <c r="AL462" i="4"/>
  <c r="AL512" i="4"/>
  <c r="AL571" i="4"/>
  <c r="AL614" i="4"/>
  <c r="AL662" i="4"/>
  <c r="AL705" i="4"/>
  <c r="AL749" i="4"/>
  <c r="AL787" i="4"/>
  <c r="AL826" i="4"/>
  <c r="AL871" i="4"/>
  <c r="AL906" i="4"/>
  <c r="AL943" i="4"/>
  <c r="AL981" i="4"/>
  <c r="AL1018" i="4"/>
  <c r="AL1056" i="4"/>
  <c r="AL1093" i="4"/>
  <c r="AL1130" i="4"/>
  <c r="AL1164" i="4"/>
  <c r="AL20" i="4"/>
  <c r="AL80" i="4"/>
  <c r="AL130" i="4"/>
  <c r="AL194" i="4"/>
  <c r="AL246" i="4"/>
  <c r="AL307" i="4"/>
  <c r="AL358" i="4"/>
  <c r="AL410" i="4"/>
  <c r="AL463" i="4"/>
  <c r="AL516" i="4"/>
  <c r="AL572" i="4"/>
  <c r="AL615" i="4"/>
  <c r="AL663" i="4"/>
  <c r="AL706" i="4"/>
  <c r="AL750" i="4"/>
  <c r="AL788" i="4"/>
  <c r="AL831" i="4"/>
  <c r="AL872" i="4"/>
  <c r="AL908" i="4"/>
  <c r="AL944" i="4"/>
  <c r="AL982" i="4"/>
  <c r="AL1020" i="4"/>
  <c r="AL1057" i="4"/>
  <c r="AL1096" i="4"/>
  <c r="AL1132" i="4"/>
  <c r="AL1165" i="4"/>
  <c r="AL25" i="4"/>
  <c r="AL81" i="4"/>
  <c r="AL135" i="4"/>
  <c r="AL196" i="4"/>
  <c r="AL252" i="4"/>
  <c r="AL309" i="4"/>
  <c r="AL362" i="4"/>
  <c r="AL413" i="4"/>
  <c r="AL466" i="4"/>
  <c r="AL520" i="4"/>
  <c r="AL573" i="4"/>
  <c r="AL616" i="4"/>
  <c r="AL664" i="4"/>
  <c r="AL708" i="4"/>
  <c r="AL751" i="4"/>
  <c r="AL792" i="4"/>
  <c r="AL832" i="4"/>
  <c r="AL873" i="4"/>
  <c r="AL912" i="4"/>
  <c r="AL945" i="4"/>
  <c r="AL984" i="4"/>
  <c r="AL1024" i="4"/>
  <c r="AL1058" i="4"/>
  <c r="AL1097" i="4"/>
  <c r="AL1133" i="4"/>
  <c r="AL1166" i="4"/>
  <c r="AL26" i="4"/>
  <c r="AL85" i="4"/>
  <c r="AL38" i="4"/>
  <c r="AL89" i="4"/>
  <c r="AL154" i="4"/>
  <c r="AL204" i="4"/>
  <c r="AL263" i="4"/>
  <c r="AL319" i="4"/>
  <c r="AL368" i="4"/>
  <c r="AL424" i="4"/>
  <c r="AL478" i="4"/>
  <c r="AL533" i="4"/>
  <c r="AL577" i="4"/>
  <c r="AL622" i="4"/>
  <c r="AL675" i="4"/>
  <c r="AL715" i="4"/>
  <c r="AL759" i="4"/>
  <c r="AL800" i="4"/>
  <c r="AL841" i="4"/>
  <c r="AL878" i="4"/>
  <c r="AL916" i="4"/>
  <c r="AL952" i="4"/>
  <c r="AL992" i="4"/>
  <c r="AL1028" i="4"/>
  <c r="AL1066" i="4"/>
  <c r="AL1101" i="4"/>
  <c r="AL1137" i="4"/>
  <c r="AL1180" i="4"/>
  <c r="AL113" i="4"/>
  <c r="AL217" i="4"/>
  <c r="AL324" i="4"/>
  <c r="AL428" i="4"/>
  <c r="AL527" i="4"/>
  <c r="AL596" i="4"/>
  <c r="AL690" i="4"/>
  <c r="AL771" i="4"/>
  <c r="AL846" i="4"/>
  <c r="AL917" i="4"/>
  <c r="AL989" i="4"/>
  <c r="AL1042" i="4"/>
  <c r="AL1114" i="4"/>
  <c r="AL1185" i="4"/>
  <c r="AL115" i="4"/>
  <c r="AL220" i="4"/>
  <c r="AL325" i="4"/>
  <c r="AL430" i="4"/>
  <c r="AL530" i="4"/>
  <c r="AL619" i="4"/>
  <c r="AL692" i="4"/>
  <c r="AL772" i="4"/>
  <c r="AL847" i="4"/>
  <c r="AL918" i="4"/>
  <c r="AL990" i="4"/>
  <c r="AL1059" i="4"/>
  <c r="AL1115" i="4"/>
  <c r="AL1186" i="4"/>
  <c r="AL116" i="4"/>
  <c r="AL221" i="4"/>
  <c r="AL326" i="4"/>
  <c r="AL434" i="4"/>
  <c r="AL538" i="4"/>
  <c r="AL620" i="4"/>
  <c r="AL695" i="4"/>
  <c r="AL773" i="4"/>
  <c r="AL848" i="4"/>
  <c r="AL919" i="4"/>
  <c r="AL993" i="4"/>
  <c r="AL1062" i="4"/>
  <c r="AL1120" i="4"/>
  <c r="AL1188" i="4"/>
  <c r="AL946" i="4"/>
  <c r="AL54" i="4"/>
  <c r="AL268" i="4"/>
  <c r="AL474" i="4"/>
  <c r="AL641" i="4"/>
  <c r="AL808" i="4"/>
  <c r="AL947" i="4"/>
  <c r="AL1149" i="4"/>
  <c r="AL1098" i="4"/>
  <c r="AL86" i="4"/>
  <c r="AL276" i="4"/>
  <c r="AL578" i="4"/>
  <c r="AL812" i="4"/>
  <c r="AL960" i="4"/>
  <c r="AL1157" i="4"/>
  <c r="AL197" i="4"/>
  <c r="AL752" i="4"/>
  <c r="AL32" i="4"/>
  <c r="AL138" i="4"/>
  <c r="AL223" i="4"/>
  <c r="AL330" i="4"/>
  <c r="AL435" i="4"/>
  <c r="AL539" i="4"/>
  <c r="AL621" i="4"/>
  <c r="AL709" i="4"/>
  <c r="AL774" i="4"/>
  <c r="AL849" i="4"/>
  <c r="AL920" i="4"/>
  <c r="AL994" i="4"/>
  <c r="AL1064" i="4"/>
  <c r="AL1134" i="4"/>
  <c r="AL1189" i="4"/>
  <c r="AL963" i="4"/>
  <c r="AL37" i="4"/>
  <c r="AL146" i="4"/>
  <c r="AL224" i="4"/>
  <c r="AL331" i="4"/>
  <c r="AL438" i="4"/>
  <c r="AL540" i="4"/>
  <c r="AL629" i="4"/>
  <c r="AL710" i="4"/>
  <c r="AL778" i="4"/>
  <c r="AL850" i="4"/>
  <c r="AL923" i="4"/>
  <c r="AL995" i="4"/>
  <c r="AL1067" i="4"/>
  <c r="AL1135" i="4"/>
  <c r="AL1190" i="4"/>
  <c r="AL473" i="4"/>
  <c r="AL1004" i="4"/>
  <c r="AL39" i="4"/>
  <c r="AL153" i="4"/>
  <c r="AL256" i="4"/>
  <c r="AL335" i="4"/>
  <c r="AL441" i="4"/>
  <c r="AL541" i="4"/>
  <c r="AL630" i="4"/>
  <c r="AL714" i="4"/>
  <c r="AL793" i="4"/>
  <c r="AL851" i="4"/>
  <c r="AL927" i="4"/>
  <c r="AL996" i="4"/>
  <c r="AL1069" i="4"/>
  <c r="AL1136" i="4"/>
  <c r="AL44" i="4"/>
  <c r="AL265" i="4"/>
  <c r="AL546" i="4"/>
  <c r="AL803" i="4"/>
  <c r="AL932" i="4"/>
  <c r="AL1146" i="4"/>
  <c r="AL367" i="4"/>
  <c r="AL1003" i="4"/>
  <c r="AL41" i="4"/>
  <c r="AL155" i="4"/>
  <c r="AL257" i="4"/>
  <c r="AL344" i="4"/>
  <c r="AL442" i="4"/>
  <c r="AL544" i="4"/>
  <c r="AL631" i="4"/>
  <c r="AL721" i="4"/>
  <c r="AL794" i="4"/>
  <c r="AL854" i="4"/>
  <c r="AL928" i="4"/>
  <c r="AL1000" i="4"/>
  <c r="AL1070" i="4"/>
  <c r="AL1140" i="4"/>
  <c r="AL157" i="4"/>
  <c r="AL366" i="4"/>
  <c r="AL637" i="4"/>
  <c r="AL724" i="4"/>
  <c r="AL875" i="4"/>
  <c r="AL1073" i="4"/>
  <c r="AL547" i="4"/>
  <c r="AL1148" i="4"/>
  <c r="AL369" i="4"/>
  <c r="AL727" i="4"/>
  <c r="AL1075" i="4"/>
  <c r="AL386" i="4"/>
  <c r="AL736" i="4"/>
  <c r="AL1099" i="4"/>
  <c r="AL88" i="4"/>
  <c r="AL388" i="4"/>
  <c r="AL673" i="4"/>
  <c r="AL888" i="4"/>
  <c r="AL1170" i="4"/>
  <c r="AL91" i="4"/>
  <c r="AL393" i="4"/>
  <c r="AL676" i="4"/>
  <c r="AL964" i="4"/>
  <c r="AL1176" i="4"/>
  <c r="AL42" i="4"/>
  <c r="AL156" i="4"/>
  <c r="AL260" i="4"/>
  <c r="AL363" i="4"/>
  <c r="AL443" i="4"/>
  <c r="AL545" i="4"/>
  <c r="AL636" i="4"/>
  <c r="AL722" i="4"/>
  <c r="AL798" i="4"/>
  <c r="AL874" i="4"/>
  <c r="AL930" i="4"/>
  <c r="AL1001" i="4"/>
  <c r="AL1072" i="4"/>
  <c r="AL1141" i="4"/>
  <c r="AL444" i="4"/>
  <c r="AL1002" i="4"/>
  <c r="AL726" i="4"/>
  <c r="AL164" i="4"/>
  <c r="AL548" i="4"/>
  <c r="AL879" i="4"/>
  <c r="AL1156" i="4"/>
  <c r="AL483" i="4"/>
  <c r="AL884" i="4"/>
  <c r="AL277" i="4"/>
  <c r="AL582" i="4"/>
  <c r="AL815" i="4"/>
  <c r="AL1030" i="4"/>
  <c r="AL198" i="4"/>
  <c r="AL583" i="4"/>
  <c r="AL754" i="4"/>
  <c r="AL816" i="4"/>
  <c r="AL1032" i="4"/>
  <c r="AL1102" i="4"/>
  <c r="AL50" i="4"/>
  <c r="AL160" i="4"/>
  <c r="AL266" i="4"/>
  <c r="AL639" i="4"/>
  <c r="AL804" i="4"/>
  <c r="AL876" i="4"/>
  <c r="AL1074" i="4"/>
  <c r="AL55" i="4"/>
  <c r="AL165" i="4"/>
  <c r="AL270" i="4"/>
  <c r="AL370" i="4"/>
  <c r="AL476" i="4"/>
  <c r="AL574" i="4"/>
  <c r="AL644" i="4"/>
  <c r="AL728" i="4"/>
  <c r="AL809" i="4"/>
  <c r="AL881" i="4"/>
  <c r="AL951" i="4"/>
  <c r="AL1025" i="4"/>
  <c r="AL1076" i="4"/>
  <c r="AL1150" i="4"/>
  <c r="AL56" i="4"/>
  <c r="AL166" i="4"/>
  <c r="AL274" i="4"/>
  <c r="AL376" i="4"/>
  <c r="AL479" i="4"/>
  <c r="AL575" i="4"/>
  <c r="AL649" i="4"/>
  <c r="AL729" i="4"/>
  <c r="AL810" i="4"/>
  <c r="AL882" i="4"/>
  <c r="AL954" i="4"/>
  <c r="AL1026" i="4"/>
  <c r="AL1080" i="4"/>
  <c r="AL1154" i="4"/>
  <c r="AL61" i="4"/>
  <c r="AL167" i="4"/>
  <c r="AL275" i="4"/>
  <c r="AL380" i="4"/>
  <c r="AL480" i="4"/>
  <c r="AL576" i="4"/>
  <c r="AL665" i="4"/>
  <c r="AL734" i="4"/>
  <c r="AL811" i="4"/>
  <c r="AL883" i="4"/>
  <c r="AL958" i="4"/>
  <c r="AL1027" i="4"/>
  <c r="AL169" i="4"/>
  <c r="AL672" i="4"/>
  <c r="AL1029" i="4"/>
  <c r="AL486" i="4"/>
  <c r="AL1100" i="4"/>
  <c r="AL487" i="4"/>
  <c r="AL890" i="4"/>
  <c r="AL99" i="4"/>
  <c r="AL203" i="4"/>
  <c r="AL310" i="4"/>
  <c r="AL394" i="4"/>
  <c r="AL496" i="4"/>
  <c r="AL586" i="4"/>
  <c r="AL677" i="4"/>
  <c r="AL758" i="4"/>
  <c r="AL836" i="4"/>
  <c r="AL891" i="4"/>
  <c r="AL965" i="4"/>
  <c r="AL1035" i="4"/>
  <c r="AL1104" i="4"/>
  <c r="AL1179" i="4"/>
  <c r="AL103" i="4"/>
  <c r="AL208" i="4"/>
  <c r="AL314" i="4"/>
  <c r="AL395" i="4"/>
  <c r="AL497" i="4"/>
  <c r="AL587" i="4"/>
  <c r="AL678" i="4"/>
  <c r="AL760" i="4"/>
  <c r="AL839" i="4"/>
  <c r="AL892" i="4"/>
  <c r="AL966" i="4"/>
  <c r="AL1036" i="4"/>
  <c r="AL1105" i="4"/>
  <c r="AL1181" i="4"/>
  <c r="AL320" i="4"/>
  <c r="AL915" i="4"/>
  <c r="AL321" i="4"/>
  <c r="AL967" i="4"/>
  <c r="AL416" i="4"/>
  <c r="AL968" i="4"/>
  <c r="AL418" i="4"/>
  <c r="AL985" i="4"/>
  <c r="AL419" i="4"/>
  <c r="AL1037" i="4"/>
  <c r="AL499" i="4"/>
  <c r="AL1038" i="4"/>
  <c r="AL501" i="4"/>
  <c r="AL1039" i="4"/>
  <c r="AL524" i="4"/>
  <c r="AL1106" i="4"/>
  <c r="AL588" i="4"/>
  <c r="AL1111" i="4"/>
  <c r="AL589" i="4"/>
  <c r="AL1112" i="4"/>
  <c r="AL590" i="4"/>
  <c r="AL1182" i="4"/>
  <c r="AL680" i="4"/>
  <c r="AL1183" i="4"/>
  <c r="AL681" i="4"/>
  <c r="AL1184" i="4"/>
  <c r="AL685" i="4"/>
  <c r="AL110" i="4"/>
  <c r="AL767" i="4"/>
  <c r="AL768" i="4"/>
  <c r="AL209" i="4"/>
  <c r="AL840" i="4"/>
  <c r="AL842" i="4"/>
  <c r="AL844" i="4"/>
  <c r="AL913" i="4"/>
  <c r="AL914" i="4"/>
  <c r="AL107" i="4"/>
  <c r="AL210" i="4"/>
  <c r="AL213" i="4"/>
  <c r="AL283" i="4"/>
  <c r="AL318" i="4"/>
  <c r="AL762" i="4"/>
  <c r="AL112" i="4"/>
  <c r="AL660" i="4"/>
  <c r="AL101" i="4"/>
  <c r="AL756" i="4"/>
  <c r="AL200" i="4"/>
  <c r="AL543" i="4"/>
  <c r="AL1201" i="4"/>
  <c r="AL668" i="4"/>
  <c r="AL108" i="4"/>
  <c r="AL403" i="4"/>
  <c r="AL887" i="4"/>
  <c r="AL162" i="4"/>
  <c r="AL646" i="4"/>
  <c r="AL471" i="4"/>
  <c r="AL955" i="4"/>
  <c r="AL635" i="4"/>
  <c r="AL76" i="4"/>
  <c r="AL731" i="4"/>
  <c r="AL175" i="4"/>
  <c r="AL518" i="4"/>
  <c r="AL1177" i="4"/>
  <c r="AL642" i="4"/>
  <c r="AL83" i="4"/>
  <c r="AL425" i="4"/>
  <c r="AL909" i="4"/>
  <c r="AL184" i="4"/>
  <c r="AL9" i="4"/>
  <c r="AL493" i="4"/>
  <c r="AL977" i="4"/>
  <c r="AL610" i="4"/>
  <c r="AL48" i="4"/>
  <c r="AL707" i="4"/>
  <c r="AL150" i="4"/>
  <c r="AL490" i="4"/>
  <c r="AL1152" i="4"/>
  <c r="AL617" i="4"/>
  <c r="AL58" i="4"/>
  <c r="AL447" i="4"/>
  <c r="AL931" i="4"/>
  <c r="AL206" i="4"/>
  <c r="AL31" i="4"/>
  <c r="AL515" i="4"/>
  <c r="AL999" i="4"/>
  <c r="AL482" i="4"/>
  <c r="AL1119" i="4"/>
  <c r="AL584" i="4"/>
  <c r="AL22" i="4"/>
  <c r="AL365" i="4"/>
  <c r="AL1031" i="4"/>
  <c r="AL489" i="4"/>
  <c r="AL73" i="4"/>
  <c r="AL557" i="4"/>
  <c r="AL1041" i="4"/>
  <c r="AL316" i="4"/>
  <c r="AL141" i="4"/>
  <c r="AL625" i="4"/>
  <c r="AL1109" i="4"/>
  <c r="AL457" i="4"/>
  <c r="AL1095" i="4"/>
  <c r="AL556" i="4"/>
  <c r="AL886" i="4"/>
  <c r="AL340" i="4"/>
  <c r="AL1007" i="4"/>
  <c r="AL464" i="4"/>
  <c r="AL95" i="4"/>
  <c r="AL579" i="4"/>
  <c r="AL1063" i="4"/>
  <c r="AL338" i="4"/>
  <c r="AL163" i="4"/>
  <c r="AL647" i="4"/>
  <c r="AL1131" i="4"/>
  <c r="AL77" i="4"/>
  <c r="AL1167" i="4"/>
  <c r="AL456" i="4"/>
  <c r="AL670" i="4"/>
  <c r="AL1127" i="4"/>
  <c r="AL414" i="4"/>
  <c r="AL249" i="4"/>
  <c r="AL843" i="4"/>
  <c r="AL294" i="4"/>
  <c r="AL273" i="4"/>
  <c r="AL867" i="4"/>
  <c r="AL49" i="4"/>
  <c r="AL1143" i="4"/>
  <c r="AL431" i="4"/>
  <c r="AL643" i="4"/>
  <c r="AL1103" i="4"/>
  <c r="AL389" i="4"/>
  <c r="AL271" i="4"/>
  <c r="AL865" i="4"/>
  <c r="AL360" i="4"/>
  <c r="AL295" i="4"/>
  <c r="AL889" i="4"/>
  <c r="AL293" i="4"/>
  <c r="AL317" i="4"/>
  <c r="AL24" i="4"/>
  <c r="AL1071" i="4"/>
  <c r="AL406" i="4"/>
  <c r="AL618" i="4"/>
  <c r="AL1079" i="4"/>
  <c r="AL364" i="4"/>
  <c r="AL953" i="4"/>
  <c r="AL382" i="4"/>
  <c r="AL911" i="4"/>
  <c r="AL585" i="4"/>
  <c r="AL1047" i="4"/>
  <c r="AL378" i="4"/>
  <c r="AL593" i="4"/>
  <c r="AL1055" i="4"/>
  <c r="AL336" i="4"/>
  <c r="AL315" i="4"/>
  <c r="AL975" i="4"/>
  <c r="AL404" i="4"/>
  <c r="AL339" i="4"/>
  <c r="AL933" i="4"/>
  <c r="AL560" i="4"/>
  <c r="AL1023" i="4"/>
  <c r="AL353" i="4"/>
  <c r="AL568" i="4"/>
  <c r="AL983" i="4"/>
  <c r="AL311" i="4"/>
  <c r="AL337" i="4"/>
  <c r="AL997" i="4"/>
  <c r="AL426" i="4"/>
  <c r="AL361" i="4"/>
  <c r="AL1021" i="4"/>
  <c r="AL532" i="4"/>
  <c r="AL998" i="4"/>
  <c r="AL328" i="4"/>
  <c r="AL465" i="4"/>
  <c r="AL959" i="4"/>
  <c r="AL286" i="4"/>
  <c r="AL359" i="4"/>
  <c r="AL1019" i="4"/>
  <c r="AL448" i="4"/>
  <c r="AL383" i="4"/>
  <c r="AL1043" i="4"/>
  <c r="AL507" i="4"/>
  <c r="AL973" i="4"/>
  <c r="AL303" i="4"/>
  <c r="AL440" i="4"/>
  <c r="AL935" i="4"/>
  <c r="AL261" i="4"/>
  <c r="AL381" i="4"/>
  <c r="AL1085" i="4"/>
  <c r="AL470" i="4"/>
  <c r="AL405" i="4"/>
  <c r="AL1065" i="4"/>
  <c r="AL312" i="4"/>
  <c r="AL513" i="4"/>
  <c r="AL537" i="4"/>
  <c r="AL432" i="4"/>
  <c r="AL949" i="4"/>
  <c r="AL278" i="4"/>
  <c r="AL415" i="4"/>
  <c r="AL910" i="4"/>
  <c r="AL236" i="4"/>
  <c r="AL469" i="4"/>
  <c r="AL1107" i="4"/>
  <c r="AL492" i="4"/>
  <c r="AL427" i="4"/>
  <c r="AL1087" i="4"/>
  <c r="AL225" i="4"/>
  <c r="AL186" i="4"/>
  <c r="AL1151" i="4"/>
  <c r="AL1175" i="4"/>
  <c r="AL407" i="4"/>
  <c r="AL925" i="4"/>
  <c r="AL253" i="4"/>
  <c r="AL390" i="4"/>
  <c r="AL885" i="4"/>
  <c r="AL211" i="4"/>
  <c r="AL491" i="4"/>
  <c r="AL1129" i="4"/>
  <c r="AL514" i="4"/>
  <c r="AL449" i="4"/>
  <c r="AL1153" i="4"/>
  <c r="AL901" i="4"/>
  <c r="AL861" i="4"/>
  <c r="AL536" i="4"/>
  <c r="AL379" i="4"/>
  <c r="AL354" i="4"/>
  <c r="AL877" i="4"/>
  <c r="AL125" i="4"/>
  <c r="AL287" i="4"/>
  <c r="AL837" i="4"/>
  <c r="AL158" i="4"/>
  <c r="AL535" i="4"/>
  <c r="AL1173" i="4"/>
  <c r="AL558" i="4"/>
  <c r="AL559" i="4"/>
  <c r="AL1197" i="4"/>
  <c r="AL329" i="4"/>
  <c r="AL853" i="4"/>
  <c r="AL100" i="4"/>
  <c r="AL262" i="4"/>
  <c r="AL813" i="4"/>
  <c r="AL133" i="4"/>
  <c r="AL601" i="4"/>
  <c r="AL1195" i="4"/>
  <c r="AL580" i="4"/>
  <c r="AL581" i="4"/>
  <c r="AL304" i="4"/>
  <c r="AL829" i="4"/>
  <c r="AL72" i="4"/>
  <c r="AL237" i="4"/>
  <c r="AL789" i="4"/>
  <c r="AL33" i="4"/>
  <c r="AL623" i="4"/>
  <c r="AL8" i="4"/>
  <c r="AL602" i="4"/>
  <c r="AL603" i="4"/>
  <c r="AL176" i="4"/>
  <c r="AL790" i="4"/>
  <c r="AL592" i="4"/>
  <c r="AL733" i="4"/>
  <c r="AL119" i="4"/>
  <c r="AL151" i="4"/>
  <c r="AL305" i="4"/>
  <c r="AL279" i="4"/>
  <c r="AL805" i="4"/>
  <c r="AL47" i="4"/>
  <c r="AL212" i="4"/>
  <c r="AL765" i="4"/>
  <c r="AL7" i="4"/>
  <c r="AL645" i="4"/>
  <c r="AL30" i="4"/>
  <c r="AL624" i="4"/>
  <c r="AL669" i="4"/>
  <c r="AL202" i="4"/>
  <c r="AL634" i="4"/>
  <c r="AL109" i="4"/>
  <c r="AL139" i="4"/>
  <c r="AL118" i="4"/>
  <c r="AL757" i="4"/>
  <c r="AL177" i="4"/>
  <c r="AL280" i="4"/>
  <c r="AL254" i="4"/>
  <c r="AL781" i="4"/>
  <c r="AL862" i="4"/>
  <c r="AL187" i="4"/>
  <c r="AL741" i="4"/>
  <c r="AL29" i="4"/>
  <c r="AL667" i="4"/>
  <c r="AL52" i="4"/>
  <c r="AL53" i="4"/>
  <c r="AL691" i="4"/>
  <c r="AL255" i="4"/>
  <c r="AL226" i="4"/>
  <c r="AL683" i="4"/>
  <c r="AL838" i="4"/>
  <c r="AL159" i="4"/>
  <c r="AL717" i="4"/>
  <c r="AL51" i="4"/>
  <c r="AL689" i="4"/>
  <c r="AL74" i="4"/>
  <c r="AL75" i="4"/>
  <c r="AL713" i="4"/>
  <c r="AL230" i="4"/>
  <c r="AL201" i="4"/>
  <c r="AL659" i="4"/>
  <c r="AL814" i="4"/>
  <c r="AL134" i="4"/>
  <c r="AL693" i="4"/>
  <c r="AL117" i="4"/>
  <c r="AL711" i="4"/>
  <c r="AL96" i="4"/>
  <c r="AL97" i="4"/>
  <c r="AL735" i="4"/>
  <c r="AL127" i="4"/>
  <c r="AL183" i="4"/>
  <c r="AL102" i="4"/>
  <c r="AL205" i="4"/>
  <c r="AL126" i="4"/>
  <c r="AL227" i="4"/>
  <c r="AL23" i="4"/>
  <c r="AL755" i="4"/>
  <c r="AL1191" i="4"/>
  <c r="AL777" i="4"/>
  <c r="AL542" i="4"/>
  <c r="AL161" i="4"/>
  <c r="AL609" i="4"/>
  <c r="AL799" i="4"/>
  <c r="AL517" i="4"/>
  <c r="AL531" i="4"/>
  <c r="AL821" i="4"/>
  <c r="AL506" i="4"/>
  <c r="AL140" i="4"/>
  <c r="AL481" i="4"/>
  <c r="AL228" i="4"/>
  <c r="AL766" i="4"/>
  <c r="AL250" i="4"/>
  <c r="AL439" i="4"/>
  <c r="AL742" i="4"/>
  <c r="AL272" i="4"/>
  <c r="AL718" i="4"/>
  <c r="AL185" i="4"/>
  <c r="AL694" i="4"/>
  <c r="AL207" i="4"/>
  <c r="AL845" i="4"/>
  <c r="AL84" i="4"/>
  <c r="AL229" i="4"/>
  <c r="AL59" i="4"/>
  <c r="AL251" i="4"/>
  <c r="AL152" i="4"/>
  <c r="AL34" i="4"/>
  <c r="AL779" i="4"/>
  <c r="AL6" i="4"/>
  <c r="AL801" i="4"/>
  <c r="AL567" i="4"/>
  <c r="AL823" i="4"/>
  <c r="W1049" i="4"/>
  <c r="W705" i="4"/>
  <c r="W812" i="4"/>
  <c r="W886" i="4"/>
  <c r="W927" i="4"/>
  <c r="W748" i="4"/>
  <c r="W1078" i="4"/>
  <c r="W1063" i="4"/>
  <c r="W871" i="4"/>
  <c r="W567" i="4"/>
  <c r="W543" i="4"/>
  <c r="W569" i="4"/>
  <c r="W541" i="4"/>
  <c r="W237" i="4"/>
  <c r="W549" i="4"/>
  <c r="W274" i="4"/>
  <c r="W86" i="4"/>
  <c r="W1165" i="4"/>
  <c r="W988" i="4"/>
  <c r="W877" i="4"/>
  <c r="W607" i="4"/>
  <c r="W391" i="4"/>
  <c r="W639" i="4"/>
  <c r="W1163" i="4"/>
  <c r="W65" i="4"/>
  <c r="W221" i="4"/>
  <c r="W330" i="4"/>
  <c r="W465" i="4"/>
  <c r="W1061" i="4"/>
  <c r="W264" i="4"/>
  <c r="W902" i="4"/>
  <c r="W1201" i="4"/>
  <c r="W443" i="4"/>
  <c r="W562" i="4"/>
  <c r="W1176" i="4"/>
  <c r="W411" i="4"/>
  <c r="W808" i="4"/>
  <c r="W695" i="4"/>
  <c r="W947" i="4"/>
  <c r="W538" i="4"/>
  <c r="W1186" i="4"/>
  <c r="W661" i="4"/>
  <c r="W302" i="4"/>
  <c r="W788" i="4"/>
  <c r="W534" i="4"/>
  <c r="W1123" i="4"/>
  <c r="W136" i="4"/>
  <c r="W1062" i="4"/>
  <c r="W802" i="4"/>
  <c r="W1031" i="4"/>
  <c r="W603" i="4"/>
  <c r="W419" i="4"/>
  <c r="W1142" i="4"/>
  <c r="W667" i="4"/>
  <c r="W433" i="4"/>
  <c r="W528" i="4"/>
  <c r="W1055" i="4"/>
  <c r="W790" i="4"/>
  <c r="W23" i="4"/>
  <c r="W1030" i="4"/>
  <c r="W884" i="4"/>
  <c r="W233" i="4"/>
  <c r="W652" i="4"/>
  <c r="W148" i="4"/>
  <c r="W745" i="4"/>
  <c r="W40" i="4"/>
  <c r="W295" i="4"/>
  <c r="W39" i="4"/>
  <c r="W308" i="4"/>
  <c r="W45" i="4"/>
  <c r="W1009" i="4"/>
  <c r="W119" i="4"/>
  <c r="W729" i="4"/>
  <c r="W1199" i="4"/>
  <c r="W1175" i="4"/>
  <c r="W414" i="4"/>
  <c r="W982" i="4"/>
  <c r="W954" i="4"/>
  <c r="W782" i="4"/>
  <c r="W751" i="4"/>
  <c r="W701" i="4"/>
  <c r="W553" i="4"/>
  <c r="W573" i="4"/>
  <c r="W162" i="4"/>
  <c r="W1139" i="4"/>
  <c r="W435" i="4"/>
  <c r="W28" i="4"/>
  <c r="W906" i="4"/>
  <c r="W663" i="4"/>
  <c r="W717" i="4"/>
  <c r="W379" i="4"/>
  <c r="W1144" i="4"/>
  <c r="W350" i="4"/>
  <c r="W550" i="4"/>
  <c r="W638" i="4"/>
  <c r="W1044" i="4"/>
  <c r="W858" i="4"/>
  <c r="W81" i="4"/>
  <c r="W355" i="4"/>
  <c r="W1091" i="4"/>
  <c r="W318" i="4"/>
  <c r="W762" i="4"/>
  <c r="W59" i="4"/>
  <c r="W74" i="4"/>
  <c r="W775" i="4"/>
  <c r="W1027" i="4"/>
  <c r="W168" i="4"/>
  <c r="W648" i="4"/>
  <c r="W55" i="4"/>
  <c r="W103" i="4"/>
  <c r="W1131" i="4"/>
  <c r="W540" i="4"/>
  <c r="W138" i="4"/>
  <c r="W353" i="4"/>
  <c r="W525" i="4"/>
  <c r="W38" i="4"/>
  <c r="W376" i="4"/>
  <c r="W117" i="4"/>
  <c r="W707" i="4"/>
  <c r="W236" i="4"/>
  <c r="W176" i="4"/>
  <c r="W591" i="4"/>
  <c r="W42" i="4"/>
  <c r="W990" i="4"/>
  <c r="W789" i="4"/>
  <c r="W234" i="4"/>
  <c r="W910" i="4"/>
  <c r="W817" i="4"/>
  <c r="W739" i="4"/>
  <c r="W1079" i="4"/>
  <c r="W416" i="4"/>
  <c r="W526" i="4"/>
  <c r="W279" i="4"/>
  <c r="W1143" i="4"/>
  <c r="W1188" i="4"/>
  <c r="W439" i="4"/>
  <c r="W490" i="4"/>
  <c r="W375" i="4"/>
  <c r="W944" i="4"/>
  <c r="W989" i="4"/>
  <c r="W6" i="4"/>
  <c r="W9" i="4"/>
  <c r="W809" i="4"/>
  <c r="W369" i="4"/>
  <c r="W873" i="4"/>
  <c r="W750" i="4"/>
  <c r="W576" i="4"/>
  <c r="W242" i="4"/>
  <c r="W231" i="4"/>
  <c r="W857" i="4"/>
  <c r="W316" i="4"/>
  <c r="W542" i="4"/>
  <c r="W116" i="4"/>
  <c r="W127" i="4"/>
  <c r="W491" i="4"/>
  <c r="W692" i="4"/>
  <c r="W984" i="4"/>
  <c r="W248" i="4"/>
  <c r="W577" i="4"/>
  <c r="W593" i="4"/>
  <c r="W1158" i="4"/>
  <c r="W1197" i="4"/>
  <c r="W960" i="4"/>
  <c r="W24" i="4"/>
  <c r="W455" i="4"/>
  <c r="W356" i="4"/>
  <c r="W1056" i="4"/>
  <c r="W723" i="4"/>
  <c r="W584" i="4"/>
  <c r="W784" i="4"/>
  <c r="W7" i="4"/>
  <c r="W80" i="4"/>
  <c r="W1180" i="4"/>
  <c r="W1033" i="4"/>
  <c r="W1136" i="4"/>
  <c r="W565" i="4"/>
  <c r="W966" i="4"/>
  <c r="W926" i="4"/>
  <c r="W758" i="4"/>
  <c r="W919" i="4"/>
  <c r="W102" i="4"/>
  <c r="W1134" i="4"/>
  <c r="W1074" i="4"/>
  <c r="W1053" i="4"/>
  <c r="W732" i="4"/>
  <c r="W1203" i="4"/>
  <c r="W664" i="4"/>
  <c r="W68" i="4"/>
  <c r="W160" i="4"/>
  <c r="W401" i="4"/>
  <c r="W449" i="4"/>
  <c r="W1204" i="4"/>
  <c r="W838" i="4"/>
  <c r="W66" i="4"/>
  <c r="W1012" i="4"/>
  <c r="W787" i="4"/>
  <c r="W726" i="4"/>
  <c r="W963" i="4"/>
  <c r="W246" i="4"/>
  <c r="W811" i="4"/>
  <c r="W456" i="4"/>
  <c r="W263" i="4"/>
  <c r="W157" i="4"/>
  <c r="W896" i="4"/>
  <c r="W389" i="4"/>
  <c r="W911" i="4"/>
  <c r="W753" i="4"/>
  <c r="W441" i="4"/>
  <c r="W393" i="4"/>
  <c r="W1087" i="4"/>
  <c r="W746" i="4"/>
  <c r="W1166" i="4"/>
  <c r="W462" i="4"/>
  <c r="W617" i="4"/>
  <c r="W709" i="4"/>
  <c r="W1168" i="4"/>
  <c r="W602" i="4"/>
  <c r="W1070" i="4"/>
  <c r="W1133" i="4"/>
  <c r="W713" i="4"/>
  <c r="W14" i="4"/>
  <c r="W554" i="4"/>
  <c r="W1167" i="4"/>
  <c r="W743" i="4"/>
  <c r="W129" i="4"/>
  <c r="W999" i="4"/>
  <c r="W545" i="4"/>
  <c r="W595" i="4"/>
  <c r="W448" i="4"/>
  <c r="W615" i="4"/>
  <c r="W156" i="4"/>
  <c r="W922" i="4"/>
  <c r="W463" i="4"/>
  <c r="W605" i="4"/>
  <c r="W73" i="4"/>
  <c r="W423" i="4"/>
  <c r="W568" i="4"/>
  <c r="W444" i="4"/>
  <c r="W114" i="4"/>
  <c r="W270" i="4"/>
  <c r="W682" i="4"/>
  <c r="W87" i="4"/>
  <c r="W684" i="4"/>
  <c r="W978" i="4"/>
  <c r="W502" i="4"/>
  <c r="W740" i="4"/>
  <c r="W1128" i="4"/>
  <c r="W35" i="4"/>
  <c r="W1065" i="4"/>
  <c r="W78" i="4"/>
  <c r="W924" i="4"/>
  <c r="W507" i="4"/>
  <c r="W170" i="4"/>
  <c r="W89" i="4"/>
  <c r="W706" i="4"/>
  <c r="W460" i="4"/>
  <c r="W614" i="4"/>
  <c r="W627" i="4"/>
  <c r="W1110" i="4"/>
  <c r="W996" i="4"/>
  <c r="W1071" i="4"/>
  <c r="W1086" i="4"/>
  <c r="W697" i="4"/>
  <c r="W486" i="4"/>
  <c r="W464" i="4"/>
  <c r="W110" i="4"/>
  <c r="W458" i="4"/>
  <c r="W655" i="4"/>
  <c r="W174" i="4"/>
  <c r="W421" i="4"/>
  <c r="W1060" i="4"/>
  <c r="W76" i="4"/>
  <c r="W358" i="4"/>
  <c r="W815" i="4"/>
  <c r="W957" i="4"/>
  <c r="W1076" i="4"/>
  <c r="W837" i="4"/>
  <c r="W744" i="4"/>
  <c r="W594" i="4"/>
  <c r="W849" i="4"/>
  <c r="W952" i="4"/>
  <c r="W294" i="4"/>
  <c r="W1059" i="4"/>
  <c r="W754" i="4"/>
  <c r="W422" i="4"/>
  <c r="W725" i="4"/>
  <c r="W721" i="4"/>
  <c r="W530" i="4"/>
  <c r="W948" i="4"/>
  <c r="W371" i="4"/>
  <c r="W280" i="4"/>
  <c r="W467" i="4"/>
  <c r="W169" i="4"/>
  <c r="W749" i="4"/>
  <c r="W859" i="4"/>
  <c r="W852" i="4"/>
  <c r="W352" i="4"/>
  <c r="W650" i="4"/>
  <c r="W1035" i="4"/>
  <c r="W123" i="4"/>
  <c r="W901" i="4"/>
  <c r="W166" i="4"/>
  <c r="W734" i="4"/>
  <c r="W10" i="4"/>
  <c r="W522" i="4"/>
  <c r="W816" i="4"/>
  <c r="W1016" i="4"/>
  <c r="W478" i="4"/>
  <c r="W106" i="4"/>
  <c r="W373" i="4"/>
  <c r="W149" i="4"/>
  <c r="W925" i="4"/>
  <c r="W895" i="4"/>
  <c r="W120" i="4"/>
  <c r="W1057" i="4"/>
  <c r="W286" i="4"/>
  <c r="W839" i="4"/>
  <c r="W1096" i="4"/>
  <c r="W994" i="4"/>
  <c r="W319" i="4"/>
  <c r="W561" i="4"/>
  <c r="W986" i="4"/>
  <c r="W1008" i="4"/>
  <c r="W296" i="4"/>
  <c r="W327" i="4"/>
  <c r="W685" i="4"/>
  <c r="W1088" i="4"/>
  <c r="W824" i="4"/>
  <c r="W513" i="4"/>
  <c r="W245" i="4"/>
  <c r="W810" i="4"/>
  <c r="W733" i="4"/>
  <c r="W773" i="4"/>
  <c r="W495" i="4"/>
  <c r="W759" i="4"/>
  <c r="W272" i="4"/>
  <c r="W196" i="4"/>
  <c r="W399" i="4"/>
  <c r="W216" i="4"/>
  <c r="W931" i="4"/>
  <c r="W780" i="4"/>
  <c r="W184" i="4"/>
  <c r="W108" i="4"/>
  <c r="W1006" i="4"/>
  <c r="W1036" i="4"/>
  <c r="W58" i="4"/>
  <c r="W666" i="4"/>
  <c r="W1021" i="4"/>
  <c r="W175" i="4"/>
  <c r="W680" i="4"/>
  <c r="W645" i="4"/>
  <c r="W1040" i="4"/>
  <c r="W349" i="4"/>
  <c r="W965" i="4"/>
  <c r="W51" i="4"/>
  <c r="W548" i="4"/>
  <c r="W1017" i="4"/>
  <c r="W222" i="4"/>
  <c r="W16" i="4"/>
  <c r="W94" i="4"/>
  <c r="W446" i="4"/>
  <c r="W1100" i="4"/>
  <c r="W532" i="4"/>
  <c r="W25" i="4"/>
  <c r="W159" i="4"/>
  <c r="W380" i="4"/>
  <c r="W599" i="4"/>
  <c r="W506" i="4"/>
  <c r="W796" i="4"/>
  <c r="W493" i="4"/>
  <c r="W98" i="4"/>
  <c r="W298" i="4"/>
  <c r="W111" i="4"/>
  <c r="W388" i="4"/>
  <c r="W201" i="4"/>
  <c r="W981" i="4"/>
  <c r="W492" i="4"/>
  <c r="W945" i="4"/>
  <c r="W1068" i="4"/>
  <c r="W361" i="4"/>
  <c r="W597" i="4"/>
  <c r="W1198" i="4"/>
  <c r="W905" i="4"/>
  <c r="W348" i="4"/>
  <c r="W566" i="4"/>
  <c r="W1104" i="4"/>
  <c r="W993" i="4"/>
  <c r="W1000" i="4"/>
  <c r="W377" i="4"/>
  <c r="W856" i="4"/>
  <c r="W266" i="4"/>
  <c r="W113" i="4"/>
  <c r="W770" i="4"/>
  <c r="W180" i="4"/>
  <c r="W85" i="4"/>
  <c r="W30" i="4"/>
  <c r="W151" i="4"/>
  <c r="W1114" i="4"/>
  <c r="W887" i="4"/>
  <c r="W326" i="4"/>
  <c r="W1097" i="4"/>
  <c r="W285" i="4"/>
  <c r="W1182" i="4"/>
  <c r="W17" i="4"/>
  <c r="W92" i="4"/>
  <c r="W708" i="4"/>
  <c r="W578" i="4"/>
  <c r="W590" i="4"/>
  <c r="W1153" i="4"/>
  <c r="W426" i="4"/>
  <c r="W250" i="4"/>
  <c r="W459" i="4"/>
  <c r="W218" i="4"/>
  <c r="W20" i="4"/>
  <c r="W172" i="4"/>
  <c r="W671" i="4"/>
  <c r="W1072" i="4"/>
  <c r="W173" i="4"/>
  <c r="W592" i="4"/>
  <c r="W50" i="4"/>
  <c r="W314" i="4"/>
  <c r="W964" i="4"/>
  <c r="W976" i="4"/>
  <c r="W57" i="4"/>
  <c r="W625" i="4"/>
  <c r="W893" i="4"/>
  <c r="W903" i="4"/>
  <c r="W783" i="4"/>
  <c r="W872" i="4"/>
  <c r="W631" i="4"/>
  <c r="W163" i="4"/>
  <c r="W324" i="4"/>
  <c r="W299" i="4"/>
  <c r="W210" i="4"/>
  <c r="W18" i="4"/>
  <c r="W434" i="4"/>
  <c r="W1148" i="4"/>
  <c r="W351" i="4"/>
  <c r="W860" i="4"/>
  <c r="W413" i="4"/>
  <c r="W310" i="4"/>
  <c r="W312" i="4"/>
  <c r="W82" i="4"/>
  <c r="W154" i="4"/>
  <c r="W238" i="4"/>
  <c r="W720" i="4"/>
  <c r="W133" i="4"/>
  <c r="W801" i="4"/>
  <c r="W642" i="4"/>
  <c r="W121" i="4"/>
  <c r="W718" i="4"/>
  <c r="W504" i="4"/>
  <c r="W772" i="4"/>
  <c r="W205" i="4"/>
  <c r="W1007" i="4"/>
  <c r="W457" i="4"/>
  <c r="W916" i="4"/>
  <c r="W1141" i="4"/>
  <c r="W293" i="4"/>
  <c r="W711" i="4"/>
  <c r="W531" i="4"/>
  <c r="W1015" i="4"/>
  <c r="W846" i="4"/>
  <c r="W997" i="4"/>
  <c r="W1051" i="4"/>
  <c r="W776" i="4"/>
  <c r="W259" i="4"/>
  <c r="W400" i="4"/>
  <c r="W636" i="4"/>
  <c r="W533" i="4"/>
  <c r="W282" i="4"/>
  <c r="W217" i="4"/>
  <c r="W800" i="4"/>
  <c r="W771" i="4"/>
  <c r="W834" i="4"/>
  <c r="W677" i="4"/>
  <c r="W724" i="4"/>
  <c r="W728" i="4"/>
  <c r="W616" i="4"/>
  <c r="W167" i="4"/>
  <c r="W230" i="4"/>
  <c r="W763" i="4"/>
  <c r="W409" i="4"/>
  <c r="W890" i="4"/>
  <c r="W828" i="4"/>
  <c r="W845" i="4"/>
  <c r="W171" i="4"/>
  <c r="W791" i="4"/>
  <c r="W273" i="4"/>
  <c r="W516" i="4"/>
  <c r="W325" i="4"/>
  <c r="W1122" i="4"/>
  <c r="W224" i="4"/>
  <c r="W508" i="4"/>
  <c r="W1101" i="4"/>
  <c r="W527" i="4"/>
  <c r="W137" i="4"/>
  <c r="W620" i="4"/>
  <c r="W623" i="4"/>
  <c r="W447" i="4"/>
  <c r="W633" i="4"/>
  <c r="W1084" i="4"/>
  <c r="W897" i="4"/>
  <c r="W11" i="4"/>
  <c r="W398" i="4"/>
  <c r="W135" i="4"/>
  <c r="W1048" i="4"/>
  <c r="W755" i="4"/>
  <c r="W385" i="4"/>
  <c r="W1099" i="4"/>
  <c r="W874" i="4"/>
  <c r="W328" i="4"/>
  <c r="W995" i="4"/>
  <c r="W757" i="4"/>
  <c r="W62" i="4"/>
  <c r="W841" i="4"/>
  <c r="W1117" i="4"/>
  <c r="W700" i="4"/>
  <c r="W182" i="4"/>
  <c r="W1094" i="4"/>
  <c r="W115" i="4"/>
  <c r="W951" i="4"/>
  <c r="W675" i="4"/>
  <c r="W813" i="4"/>
  <c r="W1020" i="4"/>
  <c r="W165" i="4"/>
  <c r="W688" i="4"/>
  <c r="W517" i="4"/>
  <c r="W204" i="4"/>
  <c r="W1039" i="4"/>
  <c r="W946" i="4"/>
  <c r="W67" i="4"/>
  <c r="W509" i="4"/>
  <c r="W881" i="4"/>
  <c r="W1077" i="4"/>
  <c r="W164" i="4"/>
  <c r="W396" i="4"/>
  <c r="W53" i="4"/>
  <c r="W331" i="4"/>
  <c r="W1010" i="4"/>
  <c r="W558" i="4"/>
  <c r="W1120" i="4"/>
  <c r="W37" i="4"/>
  <c r="W427" i="4"/>
  <c r="W830" i="4"/>
  <c r="W668" i="4"/>
  <c r="W690" i="4"/>
  <c r="W641" i="4"/>
  <c r="W955" i="4"/>
  <c r="W1111" i="4"/>
  <c r="W580" i="4"/>
  <c r="W109" i="4"/>
  <c r="W485" i="4"/>
  <c r="W712" i="4"/>
  <c r="W214" i="4"/>
  <c r="W928" i="4"/>
  <c r="W354" i="4"/>
  <c r="W795" i="4"/>
  <c r="W505" i="4"/>
  <c r="W818" i="4"/>
  <c r="W283" i="4"/>
  <c r="W861" i="4"/>
  <c r="W658" i="4"/>
  <c r="W1026" i="4"/>
  <c r="W1058" i="4"/>
  <c r="W41" i="4"/>
  <c r="W153" i="4"/>
  <c r="W634" i="4"/>
  <c r="W920" i="4"/>
  <c r="W227" i="4"/>
  <c r="W332" i="4"/>
  <c r="W347" i="4"/>
  <c r="W854" i="4"/>
  <c r="W1075" i="4"/>
  <c r="W956" i="4"/>
  <c r="W281" i="4"/>
  <c r="W61" i="4"/>
  <c r="W104" i="4"/>
  <c r="W1116" i="4"/>
  <c r="W564" i="4"/>
  <c r="W972" i="4"/>
  <c r="W1187" i="4"/>
  <c r="W1029" i="4"/>
  <c r="W1042" i="4"/>
  <c r="W1155" i="4"/>
  <c r="W251" i="4"/>
  <c r="W829" i="4"/>
  <c r="W56" i="4"/>
  <c r="W536" i="4"/>
  <c r="W912" i="4"/>
  <c r="W518" i="4"/>
  <c r="W158" i="4"/>
  <c r="W1196" i="4"/>
  <c r="W618" i="4"/>
  <c r="W1082" i="4"/>
  <c r="W372" i="4"/>
  <c r="W131" i="4"/>
  <c r="W975" i="4"/>
  <c r="W247" i="4"/>
  <c r="W501" i="4"/>
  <c r="W621" i="4"/>
  <c r="W511" i="4"/>
  <c r="W943" i="4"/>
  <c r="W500" i="4"/>
  <c r="W632" i="4"/>
  <c r="W735" i="4"/>
  <c r="W392" i="4"/>
  <c r="W869" i="4"/>
  <c r="W523" i="4"/>
  <c r="W381" i="4"/>
  <c r="W1150" i="4"/>
  <c r="W407" i="4"/>
  <c r="W451" i="4"/>
  <c r="W489" i="4"/>
  <c r="W1193" i="4"/>
  <c r="W738" i="4"/>
  <c r="W934" i="4"/>
  <c r="W537" i="4"/>
  <c r="W474" i="4"/>
  <c r="W132" i="4"/>
  <c r="W935" i="4"/>
  <c r="W1013" i="4"/>
  <c r="W760" i="4"/>
  <c r="W91" i="4"/>
  <c r="W397" i="4"/>
  <c r="W122" i="4"/>
  <c r="W551" i="4"/>
  <c r="W22" i="4"/>
  <c r="W628" i="4"/>
  <c r="W1152" i="4"/>
  <c r="W647" i="4"/>
  <c r="W891" i="4"/>
  <c r="W822" i="4"/>
  <c r="W207" i="4"/>
  <c r="W1090" i="4"/>
  <c r="W339" i="4"/>
  <c r="W194" i="4"/>
  <c r="W1160" i="4"/>
  <c r="W471" i="4"/>
  <c r="W1103" i="4"/>
  <c r="W1184" i="4"/>
  <c r="W1147" i="4"/>
  <c r="W29" i="4"/>
  <c r="W613" i="4"/>
  <c r="W556" i="4"/>
  <c r="W1192" i="4"/>
  <c r="W1109" i="4"/>
  <c r="W306" i="4"/>
  <c r="W766" i="4"/>
  <c r="W473" i="4"/>
  <c r="W612" i="4"/>
  <c r="W657" i="4"/>
  <c r="W570" i="4"/>
  <c r="W643" i="4"/>
  <c r="W794" i="4"/>
  <c r="W258" i="4"/>
  <c r="W992" i="4"/>
  <c r="W654" i="4"/>
  <c r="W47" i="4"/>
  <c r="W429" i="4"/>
  <c r="W32" i="4"/>
  <c r="W1085" i="4"/>
  <c r="W1022" i="4"/>
  <c r="W1018" i="4"/>
  <c r="W875" i="4"/>
  <c r="W1092" i="4"/>
  <c r="W853" i="4"/>
  <c r="W497" i="4"/>
  <c r="W611" i="4"/>
  <c r="W880" i="4"/>
  <c r="W1200" i="4"/>
  <c r="W559" i="4"/>
  <c r="W232" i="4"/>
  <c r="W254" i="4"/>
  <c r="W185" i="4"/>
  <c r="W1001" i="4"/>
  <c r="W79" i="4"/>
  <c r="W1045" i="4"/>
  <c r="W487" i="4"/>
  <c r="W252" i="4"/>
  <c r="W1177" i="4"/>
  <c r="W260" i="4"/>
  <c r="W520" i="4"/>
  <c r="W197" i="4"/>
  <c r="W19" i="4"/>
  <c r="W262" i="4"/>
  <c r="W644" i="4"/>
  <c r="W90" i="4"/>
  <c r="W215" i="4"/>
  <c r="W206" i="4"/>
  <c r="W52" i="4"/>
  <c r="W1038" i="4"/>
  <c r="W904" i="4"/>
  <c r="W187" i="4"/>
  <c r="W357" i="4"/>
  <c r="W626" i="4"/>
  <c r="W1127" i="4"/>
  <c r="W898" i="4"/>
  <c r="W195" i="4"/>
  <c r="W833" i="4"/>
  <c r="W480" i="4"/>
  <c r="W406" i="4"/>
  <c r="W722" i="4"/>
  <c r="W8" i="4"/>
  <c r="W678" i="4"/>
  <c r="W417" i="4"/>
  <c r="W953" i="4"/>
  <c r="W1195" i="4"/>
  <c r="W583" i="4"/>
  <c r="W557" i="4"/>
  <c r="W866" i="4"/>
  <c r="W223" i="4"/>
  <c r="W844" i="4"/>
  <c r="W767" i="4"/>
  <c r="W864" i="4"/>
  <c r="W1124" i="4"/>
  <c r="W208" i="4"/>
  <c r="W1046" i="4"/>
  <c r="W394" i="4"/>
  <c r="W825" i="4"/>
  <c r="W714" i="4"/>
  <c r="W336" i="4"/>
  <c r="W335" i="4"/>
  <c r="W968" i="4"/>
  <c r="W1174" i="4"/>
  <c r="W1137" i="4"/>
  <c r="W694" i="4"/>
  <c r="W342" i="4"/>
  <c r="W366" i="4"/>
  <c r="W696" i="4"/>
  <c r="W959" i="4"/>
  <c r="W105" i="4"/>
  <c r="W774" i="4"/>
  <c r="W277" i="4"/>
  <c r="W60" i="4"/>
  <c r="W683" i="4"/>
  <c r="W211" i="4"/>
  <c r="W144" i="4"/>
  <c r="W826" i="4"/>
  <c r="W870" i="4"/>
  <c r="W979" i="4"/>
  <c r="W408" i="4"/>
  <c r="W651" i="4"/>
  <c r="W320" i="4"/>
  <c r="W582" i="4"/>
  <c r="W889" i="4"/>
  <c r="W452" i="4"/>
  <c r="W756" i="4"/>
  <c r="W1011" i="4"/>
  <c r="W868" i="4"/>
  <c r="W378" i="4"/>
  <c r="W382" i="4"/>
  <c r="W202" i="4"/>
  <c r="W950" i="4"/>
  <c r="W96" i="4"/>
  <c r="W1161" i="4"/>
  <c r="W26" i="4"/>
  <c r="W370" i="4"/>
  <c r="W469" i="4"/>
  <c r="W271" i="4"/>
  <c r="W1081" i="4"/>
  <c r="W803" i="4"/>
  <c r="W241" i="4"/>
  <c r="W142" i="4"/>
  <c r="W1185" i="4"/>
  <c r="W863" i="4"/>
  <c r="W806" i="4"/>
  <c r="W835" i="4"/>
  <c r="W1169" i="4"/>
  <c r="W850" i="4"/>
  <c r="W676" i="4"/>
  <c r="W779" i="4"/>
  <c r="W143" i="4"/>
  <c r="W193" i="4"/>
  <c r="W579" i="4"/>
  <c r="W125" i="4"/>
  <c r="W836" i="4"/>
  <c r="W969" i="4"/>
  <c r="W840" i="4"/>
  <c r="W731" i="4"/>
  <c r="W698" i="4"/>
  <c r="W101" i="4"/>
  <c r="W1095" i="4"/>
  <c r="W1080" i="4"/>
  <c r="W244" i="4"/>
  <c r="W404" i="4"/>
  <c r="W797" i="4"/>
  <c r="W225" i="4"/>
  <c r="W888" i="4"/>
  <c r="W190" i="4"/>
  <c r="W793" i="4"/>
  <c r="W1067" i="4"/>
  <c r="W915" i="4"/>
  <c r="W761" i="4"/>
  <c r="W412" i="4"/>
  <c r="W587" i="4"/>
  <c r="W470" i="4"/>
  <c r="W1126" i="4"/>
  <c r="W1113" i="4"/>
  <c r="W646" i="4"/>
  <c r="W640" i="4"/>
  <c r="W827" i="4"/>
  <c r="W716" i="4"/>
  <c r="W278" i="4"/>
  <c r="W344" i="4"/>
  <c r="W386" i="4"/>
  <c r="W1024" i="4"/>
  <c r="W410" i="4"/>
  <c r="W804" i="4"/>
  <c r="W1162" i="4"/>
  <c r="W971" i="4"/>
  <c r="W936" i="4"/>
  <c r="W31" i="4"/>
  <c r="W483" i="4"/>
  <c r="W574" i="4"/>
  <c r="W498" i="4"/>
  <c r="W179" i="4"/>
  <c r="W1102" i="4"/>
  <c r="W1173" i="4"/>
  <c r="W686" i="4"/>
  <c r="W428" i="4"/>
  <c r="W476" i="4"/>
  <c r="W1052" i="4"/>
  <c r="W974" i="4"/>
  <c r="W1041" i="4"/>
  <c r="W437" i="4"/>
  <c r="W395" i="4"/>
  <c r="W1183" i="4"/>
  <c r="W311" i="4"/>
  <c r="W72" i="4"/>
  <c r="W27" i="4"/>
  <c r="W63" i="4"/>
  <c r="W425" i="4"/>
  <c r="W209" i="4"/>
  <c r="W679" i="4"/>
  <c r="W930" i="4"/>
  <c r="W178" i="4"/>
  <c r="W95" i="4"/>
  <c r="W777" i="4"/>
  <c r="W798" i="4"/>
  <c r="W313" i="4"/>
  <c r="W629" i="4"/>
  <c r="W301" i="4"/>
  <c r="W878" i="4"/>
  <c r="W141" i="4"/>
  <c r="W914" i="4"/>
  <c r="W741" i="4"/>
  <c r="W317" i="4"/>
  <c r="W1125" i="4"/>
  <c r="W147" i="4"/>
  <c r="W146" i="4"/>
  <c r="W453" i="4"/>
  <c r="W475" i="4"/>
  <c r="W1002" i="4"/>
  <c r="W13" i="4"/>
  <c r="W609" i="4"/>
  <c r="W124" i="4"/>
  <c r="W624" i="4"/>
  <c r="W304" i="4"/>
  <c r="W256" i="4"/>
  <c r="W515" i="4"/>
  <c r="W882" i="4"/>
  <c r="W736" i="4"/>
  <c r="W503" i="4"/>
  <c r="W933" i="4"/>
  <c r="W656" i="4"/>
  <c r="W608" i="4"/>
  <c r="W128" i="4"/>
  <c r="W1037" i="4"/>
  <c r="W438" i="4"/>
  <c r="W710" i="4"/>
  <c r="W1073" i="4"/>
  <c r="W589" i="4"/>
  <c r="W1119" i="4"/>
  <c r="W1050" i="4"/>
  <c r="W938" i="4"/>
  <c r="W403" i="4"/>
  <c r="W820" i="4"/>
  <c r="W1066" i="4"/>
  <c r="W472" i="4"/>
  <c r="W70" i="4"/>
  <c r="W962" i="4"/>
  <c r="W637" i="4"/>
  <c r="W368" i="4"/>
  <c r="W118" i="4"/>
  <c r="W842" i="4"/>
  <c r="W430" i="4"/>
  <c r="W704" i="4"/>
  <c r="W1064" i="4"/>
  <c r="W1140" i="4"/>
  <c r="W269" i="4"/>
  <c r="W213" i="4"/>
  <c r="W832" i="4"/>
  <c r="W588" i="4"/>
  <c r="W228" i="4"/>
  <c r="W907" i="4"/>
  <c r="W1178" i="4"/>
  <c r="W917" i="4"/>
  <c r="W220" i="4"/>
  <c r="W691" i="4"/>
  <c r="W152" i="4"/>
  <c r="W445" i="4"/>
  <c r="W424" i="4"/>
  <c r="W973" i="4"/>
  <c r="W257" i="4"/>
  <c r="W243" i="4"/>
  <c r="W484" i="4"/>
  <c r="W88" i="4"/>
  <c r="W112" i="4"/>
  <c r="W702" i="4"/>
  <c r="W186" i="4"/>
  <c r="W572" i="4"/>
  <c r="W34" i="4"/>
  <c r="W514" i="4"/>
  <c r="W1098" i="4"/>
  <c r="W188" i="4"/>
  <c r="W778" i="4"/>
  <c r="W719" i="4"/>
  <c r="W343" i="4"/>
  <c r="W1025" i="4"/>
  <c r="W1047" i="4"/>
  <c r="W454" i="4"/>
  <c r="W585" i="4"/>
  <c r="W1181" i="4"/>
  <c r="W189" i="4"/>
  <c r="W1108" i="4"/>
  <c r="W630" i="4"/>
  <c r="W321" i="4"/>
  <c r="W12" i="4"/>
  <c r="W1138" i="4"/>
  <c r="W334" i="4"/>
  <c r="W649" i="4"/>
  <c r="W909" i="4"/>
  <c r="W261" i="4"/>
  <c r="W535" i="4"/>
  <c r="W442" i="4"/>
  <c r="W699" i="4"/>
  <c r="W289" i="4"/>
  <c r="W494" i="4"/>
  <c r="W150" i="4"/>
  <c r="W546" i="4"/>
  <c r="W967" i="4"/>
  <c r="W481" i="4"/>
  <c r="W107" i="4"/>
  <c r="W1190" i="4"/>
  <c r="W49" i="4"/>
  <c r="W303" i="4"/>
  <c r="W249" i="4"/>
  <c r="W239" i="4"/>
  <c r="W730" i="4"/>
  <c r="W83" i="4"/>
  <c r="W786" i="4"/>
  <c r="W659" i="4"/>
  <c r="W1194" i="4"/>
  <c r="W292" i="4"/>
  <c r="W97" i="4"/>
  <c r="W1107" i="4"/>
  <c r="W48" i="4"/>
  <c r="W606" i="4"/>
  <c r="W5" i="4"/>
  <c r="W1014" i="4"/>
  <c r="W390" i="4"/>
  <c r="W769" i="4"/>
  <c r="W84" i="4"/>
  <c r="W669" i="4"/>
  <c r="W402" i="4"/>
  <c r="W885" i="4"/>
  <c r="W1149" i="4"/>
  <c r="W1034" i="4"/>
  <c r="W1069" i="4"/>
  <c r="W191" i="4"/>
  <c r="W1145" i="4"/>
  <c r="W134" i="4"/>
  <c r="W374" i="4"/>
  <c r="W1130" i="4"/>
  <c r="W309" i="4"/>
  <c r="W892" i="4"/>
  <c r="W229" i="4"/>
  <c r="W792" i="4"/>
  <c r="W1112" i="4"/>
  <c r="W405" i="4"/>
  <c r="W768" i="4"/>
  <c r="W937" i="4"/>
  <c r="W323" i="4"/>
  <c r="W345" i="4"/>
  <c r="W563" i="4"/>
  <c r="W1179" i="4"/>
  <c r="W44" i="4"/>
  <c r="W673" i="4"/>
  <c r="W383" i="4"/>
  <c r="W879" i="4"/>
  <c r="W805" i="4"/>
  <c r="W496" i="4"/>
  <c r="W571" i="4"/>
  <c r="W479" i="4"/>
  <c r="W275" i="4"/>
  <c r="W524" i="4"/>
  <c r="W69" i="4"/>
  <c r="W71" i="4"/>
  <c r="W552" i="4"/>
  <c r="W54" i="4"/>
  <c r="W466" i="4"/>
  <c r="W64" i="4"/>
  <c r="W297" i="4"/>
  <c r="W338" i="4"/>
  <c r="W341" i="4"/>
  <c r="W363" i="4"/>
  <c r="W93" i="4"/>
  <c r="W33" i="4"/>
  <c r="W21" i="4"/>
  <c r="W1118" i="4"/>
  <c r="W384" i="4"/>
  <c r="W226" i="4"/>
  <c r="W359" i="4"/>
  <c r="W867" i="4"/>
  <c r="W307" i="4"/>
  <c r="W544" i="4"/>
  <c r="W1129" i="4"/>
  <c r="W555" i="4"/>
  <c r="W77" i="4"/>
  <c r="W894" i="4"/>
  <c r="W1171" i="4"/>
  <c r="W291" i="4"/>
  <c r="W468" i="4"/>
  <c r="W674" i="4"/>
  <c r="W212" i="4"/>
  <c r="W581" i="4"/>
  <c r="W586" i="4"/>
  <c r="W575" i="4"/>
  <c r="W177" i="4"/>
  <c r="W1023" i="4"/>
  <c r="W1189" i="4"/>
  <c r="W145" i="4"/>
  <c r="W100" i="4"/>
  <c r="W529" i="4"/>
  <c r="W387" i="4"/>
  <c r="W276" i="4"/>
  <c r="W198" i="4"/>
  <c r="W235" i="4"/>
  <c r="W939" i="4"/>
  <c r="W961" i="4"/>
  <c r="W1135" i="4"/>
  <c r="W521" i="4"/>
  <c r="W660" i="4"/>
  <c r="W1157" i="4"/>
  <c r="W1089" i="4"/>
  <c r="W604" i="4"/>
  <c r="W15" i="4"/>
  <c r="W980" i="4"/>
  <c r="W619" i="4"/>
  <c r="W219" i="4"/>
  <c r="W908" i="4"/>
  <c r="W843" i="4"/>
  <c r="W1172" i="4"/>
  <c r="W752" i="4"/>
  <c r="W1146" i="4"/>
  <c r="W1202" i="4"/>
  <c r="W329" i="4"/>
  <c r="W600" i="4"/>
  <c r="W415" i="4"/>
  <c r="W715" i="4"/>
  <c r="W305" i="4"/>
  <c r="W921" i="4"/>
  <c r="W360" i="4"/>
  <c r="W482" i="4"/>
  <c r="W899" i="4"/>
  <c r="W139" i="4"/>
  <c r="W823" i="4"/>
  <c r="W547" i="4"/>
  <c r="W130" i="4"/>
  <c r="W781" i="4"/>
  <c r="W267" i="4"/>
  <c r="W622" i="4"/>
  <c r="W1019" i="4"/>
  <c r="W831" i="4"/>
  <c r="W662" i="4"/>
  <c r="W203" i="4"/>
  <c r="W991" i="4"/>
  <c r="W958" i="4"/>
  <c r="W1156" i="4"/>
  <c r="W807" i="4"/>
  <c r="W1032" i="4"/>
  <c r="W1054" i="4"/>
  <c r="W477" i="4"/>
  <c r="W1115" i="4"/>
  <c r="W155" i="4"/>
  <c r="W367" i="4"/>
  <c r="W364" i="4"/>
  <c r="W420" i="4"/>
  <c r="W499" i="4"/>
  <c r="W322" i="4"/>
  <c r="W290" i="4"/>
  <c r="W821" i="4"/>
  <c r="W977" i="4"/>
  <c r="W855" i="4"/>
  <c r="W1151" i="4"/>
  <c r="W865" i="4"/>
  <c r="W747" i="4"/>
  <c r="W126" i="4"/>
  <c r="W99" i="4"/>
  <c r="W140" i="4"/>
  <c r="W1106" i="4"/>
  <c r="W883" i="4"/>
  <c r="W436" i="4"/>
  <c r="W942" i="4"/>
  <c r="W601" i="4"/>
  <c r="W765" i="4"/>
  <c r="W284" i="4"/>
  <c r="W693" i="4"/>
  <c r="W333" i="4"/>
  <c r="W253" i="4"/>
  <c r="W799" i="4"/>
  <c r="W240" i="4"/>
  <c r="W819" i="4"/>
  <c r="W268" i="4"/>
  <c r="W970" i="4"/>
  <c r="W987" i="4"/>
  <c r="W181" i="4"/>
  <c r="W199" i="4"/>
  <c r="W75" i="4"/>
  <c r="W43" i="4"/>
  <c r="W940" i="4"/>
  <c r="W1028" i="4"/>
  <c r="W687" i="4"/>
  <c r="W665" i="4"/>
  <c r="W932" i="4"/>
  <c r="W1005" i="4"/>
  <c r="W519" i="4"/>
  <c r="W1004" i="4"/>
  <c r="W998" i="4"/>
  <c r="W672" i="4"/>
  <c r="W288" i="4"/>
  <c r="W1003" i="4"/>
  <c r="W949" i="4"/>
  <c r="W300" i="4"/>
  <c r="W814" i="4"/>
  <c r="W923" i="4"/>
  <c r="W764" i="4"/>
  <c r="W1083" i="4"/>
  <c r="W929" i="4"/>
  <c r="W512" i="4"/>
  <c r="W36" i="4"/>
  <c r="W287" i="4"/>
  <c r="W1159" i="4"/>
  <c r="W985" i="4"/>
  <c r="W913" i="4"/>
  <c r="W200" i="4"/>
  <c r="W432" i="4"/>
  <c r="W1132" i="4"/>
  <c r="W653" i="4"/>
  <c r="W255" i="4"/>
  <c r="W598" i="4"/>
  <c r="W785" i="4"/>
  <c r="W431" i="4"/>
  <c r="W265" i="4"/>
  <c r="W900" i="4"/>
  <c r="W418" i="4"/>
  <c r="W440" i="4"/>
  <c r="W1093" i="4"/>
  <c r="W1164" i="4"/>
  <c r="W727" i="4"/>
  <c r="W851" i="4"/>
  <c r="W848" i="4"/>
  <c r="W46" i="4"/>
  <c r="W983" i="4"/>
  <c r="W365" i="4"/>
  <c r="W340" i="4"/>
  <c r="W1191" i="4"/>
  <c r="W681" i="4"/>
  <c r="W862" i="4"/>
  <c r="W560" i="4"/>
  <c r="W737" i="4"/>
  <c r="W1170" i="4"/>
  <c r="W450" i="4"/>
  <c r="W941" i="4"/>
  <c r="W847" i="4"/>
  <c r="W346" i="4"/>
  <c r="W1105" i="4"/>
  <c r="W703" i="4"/>
  <c r="W315" i="4"/>
  <c r="W635" i="4"/>
  <c r="W1043" i="4"/>
  <c r="W362" i="4"/>
  <c r="W192" i="4"/>
  <c r="W596" i="4"/>
  <c r="W337" i="4"/>
  <c r="W461" i="4"/>
  <c r="W488" i="4"/>
  <c r="W539" i="4"/>
  <c r="W1154" i="4"/>
  <c r="W1121" i="4"/>
  <c r="W610" i="4"/>
  <c r="W183" i="4"/>
  <c r="W510" i="4"/>
  <c r="W689" i="4"/>
  <c r="W876" i="4"/>
  <c r="W918" i="4"/>
  <c r="W161" i="4"/>
  <c r="W742" i="4"/>
  <c r="AJ5" i="4"/>
  <c r="AJ8" i="4"/>
  <c r="AJ35" i="4"/>
  <c r="AJ64" i="4"/>
  <c r="AJ91" i="4"/>
  <c r="AJ121" i="4"/>
  <c r="AJ150" i="4"/>
  <c r="AJ177" i="4"/>
  <c r="AJ207" i="4"/>
  <c r="AJ236" i="4"/>
  <c r="AJ263" i="4"/>
  <c r="AJ290" i="4"/>
  <c r="AJ320" i="4"/>
  <c r="AJ349" i="4"/>
  <c r="AJ376" i="4"/>
  <c r="AJ406" i="4"/>
  <c r="AJ435" i="4"/>
  <c r="AJ462" i="4"/>
  <c r="AJ492" i="4"/>
  <c r="AJ519" i="4"/>
  <c r="AJ548" i="4"/>
  <c r="AJ575" i="4"/>
  <c r="AJ604" i="4"/>
  <c r="AJ631" i="4"/>
  <c r="AJ657" i="4"/>
  <c r="AJ683" i="4"/>
  <c r="AJ712" i="4"/>
  <c r="AJ738" i="4"/>
  <c r="AJ765" i="4"/>
  <c r="AJ791" i="4"/>
  <c r="AJ817" i="4"/>
  <c r="AJ846" i="4"/>
  <c r="AJ873" i="4"/>
  <c r="AJ899" i="4"/>
  <c r="AJ925" i="4"/>
  <c r="AJ954" i="4"/>
  <c r="AJ980" i="4"/>
  <c r="AJ1007" i="4"/>
  <c r="AJ1033" i="4"/>
  <c r="AJ1059" i="4"/>
  <c r="AJ1087" i="4"/>
  <c r="AJ1113" i="4"/>
  <c r="AJ1139" i="4"/>
  <c r="AJ1164" i="4"/>
  <c r="AJ1189" i="4"/>
  <c r="AJ377" i="4"/>
  <c r="AJ684" i="4"/>
  <c r="AJ792" i="4"/>
  <c r="AJ847" i="4"/>
  <c r="AJ900" i="4"/>
  <c r="AJ955" i="4"/>
  <c r="AJ1008" i="4"/>
  <c r="AJ1060" i="4"/>
  <c r="AJ1115" i="4"/>
  <c r="AJ1165" i="4"/>
  <c r="AJ464" i="4"/>
  <c r="AJ793" i="4"/>
  <c r="AJ901" i="4"/>
  <c r="AJ983" i="4"/>
  <c r="AJ1035" i="4"/>
  <c r="AJ1116" i="4"/>
  <c r="AJ1166" i="4"/>
  <c r="AJ9" i="4"/>
  <c r="AJ38" i="4"/>
  <c r="AJ65" i="4"/>
  <c r="AJ92" i="4"/>
  <c r="AJ122" i="4"/>
  <c r="AJ151" i="4"/>
  <c r="AJ178" i="4"/>
  <c r="AJ208" i="4"/>
  <c r="AJ237" i="4"/>
  <c r="AJ264" i="4"/>
  <c r="AJ294" i="4"/>
  <c r="AJ321" i="4"/>
  <c r="AJ350" i="4"/>
  <c r="AJ407" i="4"/>
  <c r="AJ436" i="4"/>
  <c r="AJ463" i="4"/>
  <c r="AJ493" i="4"/>
  <c r="AJ522" i="4"/>
  <c r="AJ549" i="4"/>
  <c r="AJ576" i="4"/>
  <c r="AJ605" i="4"/>
  <c r="AJ632" i="4"/>
  <c r="AJ658" i="4"/>
  <c r="AJ713" i="4"/>
  <c r="AJ739" i="4"/>
  <c r="AJ766" i="4"/>
  <c r="AJ818" i="4"/>
  <c r="AJ874" i="4"/>
  <c r="AJ926" i="4"/>
  <c r="AJ981" i="4"/>
  <c r="AJ1034" i="4"/>
  <c r="AJ1088" i="4"/>
  <c r="AJ1140" i="4"/>
  <c r="AJ1190" i="4"/>
  <c r="AJ523" i="4"/>
  <c r="AJ848" i="4"/>
  <c r="AJ956" i="4"/>
  <c r="AJ1064" i="4"/>
  <c r="AJ1141" i="4"/>
  <c r="AJ68" i="4"/>
  <c r="AJ10" i="4"/>
  <c r="AJ39" i="4"/>
  <c r="AJ66" i="4"/>
  <c r="AJ96" i="4"/>
  <c r="AJ123" i="4"/>
  <c r="AJ152" i="4"/>
  <c r="AJ179" i="4"/>
  <c r="AJ209" i="4"/>
  <c r="AJ238" i="4"/>
  <c r="AJ265" i="4"/>
  <c r="AJ295" i="4"/>
  <c r="AJ324" i="4"/>
  <c r="AJ351" i="4"/>
  <c r="AJ378" i="4"/>
  <c r="AJ408" i="4"/>
  <c r="AJ437" i="4"/>
  <c r="AJ494" i="4"/>
  <c r="AJ550" i="4"/>
  <c r="AJ580" i="4"/>
  <c r="AJ606" i="4"/>
  <c r="AJ633" i="4"/>
  <c r="AJ659" i="4"/>
  <c r="AJ685" i="4"/>
  <c r="AJ714" i="4"/>
  <c r="AJ741" i="4"/>
  <c r="AJ767" i="4"/>
  <c r="AJ822" i="4"/>
  <c r="AJ875" i="4"/>
  <c r="AJ927" i="4"/>
  <c r="AJ1009" i="4"/>
  <c r="AJ1089" i="4"/>
  <c r="AJ1191" i="4"/>
  <c r="AJ98" i="4"/>
  <c r="AJ11" i="4"/>
  <c r="AJ40" i="4"/>
  <c r="AJ67" i="4"/>
  <c r="AJ97" i="4"/>
  <c r="AJ126" i="4"/>
  <c r="AJ153" i="4"/>
  <c r="AJ180" i="4"/>
  <c r="AJ210" i="4"/>
  <c r="AJ239" i="4"/>
  <c r="AJ266" i="4"/>
  <c r="AJ296" i="4"/>
  <c r="AJ325" i="4"/>
  <c r="AJ352" i="4"/>
  <c r="AJ382" i="4"/>
  <c r="AJ409" i="4"/>
  <c r="AJ438" i="4"/>
  <c r="AJ465" i="4"/>
  <c r="AJ495" i="4"/>
  <c r="AJ524" i="4"/>
  <c r="AJ551" i="4"/>
  <c r="AJ581" i="4"/>
  <c r="AJ607" i="4"/>
  <c r="AJ634" i="4"/>
  <c r="AJ660" i="4"/>
  <c r="AJ686" i="4"/>
  <c r="AJ715" i="4"/>
  <c r="AJ742" i="4"/>
  <c r="AJ768" i="4"/>
  <c r="AJ794" i="4"/>
  <c r="AJ823" i="4"/>
  <c r="AJ849" i="4"/>
  <c r="AJ876" i="4"/>
  <c r="AJ902" i="4"/>
  <c r="AJ928" i="4"/>
  <c r="AJ957" i="4"/>
  <c r="AJ984" i="4"/>
  <c r="AJ1010" i="4"/>
  <c r="AJ1036" i="4"/>
  <c r="AJ1065" i="4"/>
  <c r="AJ1090" i="4"/>
  <c r="AJ1117" i="4"/>
  <c r="AJ1142" i="4"/>
  <c r="AJ1167" i="4"/>
  <c r="AJ1192" i="4"/>
  <c r="AJ12" i="4"/>
  <c r="AJ127" i="4"/>
  <c r="AJ154" i="4"/>
  <c r="AJ184" i="4"/>
  <c r="AJ211" i="4"/>
  <c r="AJ240" i="4"/>
  <c r="AJ267" i="4"/>
  <c r="AJ297" i="4"/>
  <c r="AJ326" i="4"/>
  <c r="AJ353" i="4"/>
  <c r="AJ383" i="4"/>
  <c r="AJ412" i="4"/>
  <c r="AJ439" i="4"/>
  <c r="AJ466" i="4"/>
  <c r="AJ496" i="4"/>
  <c r="AJ525" i="4"/>
  <c r="AJ552" i="4"/>
  <c r="AJ582" i="4"/>
  <c r="AJ609" i="4"/>
  <c r="AJ635" i="4"/>
  <c r="AJ661" i="4"/>
  <c r="AJ690" i="4"/>
  <c r="AJ716" i="4"/>
  <c r="AJ743" i="4"/>
  <c r="AJ769" i="4"/>
  <c r="AJ795" i="4"/>
  <c r="AJ824" i="4"/>
  <c r="AJ851" i="4"/>
  <c r="AJ877" i="4"/>
  <c r="AJ903" i="4"/>
  <c r="AJ932" i="4"/>
  <c r="AJ958" i="4"/>
  <c r="AJ985" i="4"/>
  <c r="AJ1011" i="4"/>
  <c r="AJ1037" i="4"/>
  <c r="AJ1066" i="4"/>
  <c r="AJ1091" i="4"/>
  <c r="AJ1118" i="4"/>
  <c r="AJ1143" i="4"/>
  <c r="AJ1168" i="4"/>
  <c r="AJ1195" i="4"/>
  <c r="AJ13" i="4"/>
  <c r="AJ46" i="4"/>
  <c r="AJ83" i="4"/>
  <c r="AJ118" i="4"/>
  <c r="AJ157" i="4"/>
  <c r="AJ194" i="4"/>
  <c r="AJ229" i="4"/>
  <c r="AJ268" i="4"/>
  <c r="AJ305" i="4"/>
  <c r="AJ340" i="4"/>
  <c r="AJ374" i="4"/>
  <c r="AJ416" i="4"/>
  <c r="AJ451" i="4"/>
  <c r="AJ485" i="4"/>
  <c r="AJ527" i="4"/>
  <c r="AJ562" i="4"/>
  <c r="AJ595" i="4"/>
  <c r="AJ629" i="4"/>
  <c r="AJ669" i="4"/>
  <c r="AJ701" i="4"/>
  <c r="AJ735" i="4"/>
  <c r="AJ772" i="4"/>
  <c r="AJ807" i="4"/>
  <c r="AJ838" i="4"/>
  <c r="AJ878" i="4"/>
  <c r="AJ912" i="4"/>
  <c r="AJ944" i="4"/>
  <c r="AJ978" i="4"/>
  <c r="AJ1015" i="4"/>
  <c r="AJ1050" i="4"/>
  <c r="AJ1081" i="4"/>
  <c r="AJ1120" i="4"/>
  <c r="AJ1152" i="4"/>
  <c r="AJ1183" i="4"/>
  <c r="AJ47" i="4"/>
  <c r="AJ195" i="4"/>
  <c r="AJ230" i="4"/>
  <c r="AJ272" i="4"/>
  <c r="AJ306" i="4"/>
  <c r="AJ341" i="4"/>
  <c r="AJ375" i="4"/>
  <c r="AJ417" i="4"/>
  <c r="AJ486" i="4"/>
  <c r="AJ528" i="4"/>
  <c r="AJ563" i="4"/>
  <c r="AJ596" i="4"/>
  <c r="AJ636" i="4"/>
  <c r="AJ670" i="4"/>
  <c r="AJ702" i="4"/>
  <c r="AJ736" i="4"/>
  <c r="AJ773" i="4"/>
  <c r="AJ808" i="4"/>
  <c r="AJ839" i="4"/>
  <c r="AJ879" i="4"/>
  <c r="AJ913" i="4"/>
  <c r="AJ945" i="4"/>
  <c r="AJ979" i="4"/>
  <c r="AJ1016" i="4"/>
  <c r="AJ1051" i="4"/>
  <c r="AJ1082" i="4"/>
  <c r="AJ1121" i="4"/>
  <c r="AJ1153" i="4"/>
  <c r="AJ1184" i="4"/>
  <c r="AJ17" i="4"/>
  <c r="AJ48" i="4"/>
  <c r="AJ85" i="4"/>
  <c r="AJ120" i="4"/>
  <c r="AJ162" i="4"/>
  <c r="AJ196" i="4"/>
  <c r="AJ231" i="4"/>
  <c r="AJ273" i="4"/>
  <c r="AJ307" i="4"/>
  <c r="AJ342" i="4"/>
  <c r="AJ384" i="4"/>
  <c r="AJ418" i="4"/>
  <c r="AJ453" i="4"/>
  <c r="AJ487" i="4"/>
  <c r="AJ529" i="4"/>
  <c r="AJ566" i="4"/>
  <c r="AJ597" i="4"/>
  <c r="AJ637" i="4"/>
  <c r="AJ671" i="4"/>
  <c r="AJ703" i="4"/>
  <c r="AJ737" i="4"/>
  <c r="AJ774" i="4"/>
  <c r="AJ16" i="4"/>
  <c r="AJ84" i="4"/>
  <c r="AJ119" i="4"/>
  <c r="AJ158" i="4"/>
  <c r="AJ452" i="4"/>
  <c r="AJ18" i="4"/>
  <c r="AJ55" i="4"/>
  <c r="AJ100" i="4"/>
  <c r="AJ140" i="4"/>
  <c r="AJ185" i="4"/>
  <c r="AJ222" i="4"/>
  <c r="AJ262" i="4"/>
  <c r="AJ310" i="4"/>
  <c r="AJ355" i="4"/>
  <c r="AJ395" i="4"/>
  <c r="AJ440" i="4"/>
  <c r="AJ480" i="4"/>
  <c r="AJ518" i="4"/>
  <c r="AJ568" i="4"/>
  <c r="AJ611" i="4"/>
  <c r="AJ648" i="4"/>
  <c r="AJ691" i="4"/>
  <c r="AJ726" i="4"/>
  <c r="AJ764" i="4"/>
  <c r="AJ809" i="4"/>
  <c r="AJ845" i="4"/>
  <c r="AJ884" i="4"/>
  <c r="AJ921" i="4"/>
  <c r="AJ963" i="4"/>
  <c r="AJ999" i="4"/>
  <c r="AJ1038" i="4"/>
  <c r="AJ1075" i="4"/>
  <c r="AJ1110" i="4"/>
  <c r="AJ1148" i="4"/>
  <c r="AJ1185" i="4"/>
  <c r="AJ727" i="4"/>
  <c r="AJ810" i="4"/>
  <c r="AJ888" i="4"/>
  <c r="AJ922" i="4"/>
  <c r="AJ964" i="4"/>
  <c r="AJ1000" i="4"/>
  <c r="AJ1042" i="4"/>
  <c r="AJ1076" i="4"/>
  <c r="AJ1111" i="4"/>
  <c r="AJ1186" i="4"/>
  <c r="AJ20" i="4"/>
  <c r="AJ104" i="4"/>
  <c r="AJ142" i="4"/>
  <c r="AJ187" i="4"/>
  <c r="AJ224" i="4"/>
  <c r="AJ275" i="4"/>
  <c r="AJ312" i="4"/>
  <c r="AJ360" i="4"/>
  <c r="AJ397" i="4"/>
  <c r="AJ442" i="4"/>
  <c r="AJ482" i="4"/>
  <c r="AJ530" i="4"/>
  <c r="AJ570" i="4"/>
  <c r="AJ613" i="4"/>
  <c r="AJ650" i="4"/>
  <c r="AJ693" i="4"/>
  <c r="AJ728" i="4"/>
  <c r="AJ771" i="4"/>
  <c r="AJ811" i="4"/>
  <c r="AJ853" i="4"/>
  <c r="AJ889" i="4"/>
  <c r="AJ923" i="4"/>
  <c r="AJ965" i="4"/>
  <c r="AJ1001" i="4"/>
  <c r="AJ1077" i="4"/>
  <c r="AJ1112" i="4"/>
  <c r="AJ1154" i="4"/>
  <c r="AJ1187" i="4"/>
  <c r="AJ21" i="4"/>
  <c r="AJ60" i="4"/>
  <c r="AJ105" i="4"/>
  <c r="AJ143" i="4"/>
  <c r="AJ188" i="4"/>
  <c r="AJ276" i="4"/>
  <c r="AJ361" i="4"/>
  <c r="AJ398" i="4"/>
  <c r="AJ443" i="4"/>
  <c r="AJ483" i="4"/>
  <c r="AJ531" i="4"/>
  <c r="AJ571" i="4"/>
  <c r="AJ614" i="4"/>
  <c r="AJ651" i="4"/>
  <c r="AJ694" i="4"/>
  <c r="AJ729" i="4"/>
  <c r="AJ778" i="4"/>
  <c r="AJ812" i="4"/>
  <c r="AJ854" i="4"/>
  <c r="AJ890" i="4"/>
  <c r="AJ924" i="4"/>
  <c r="AJ966" i="4"/>
  <c r="AJ1002" i="4"/>
  <c r="AJ1044" i="4"/>
  <c r="AJ1119" i="4"/>
  <c r="AJ1155" i="4"/>
  <c r="AJ1188" i="4"/>
  <c r="AJ22" i="4"/>
  <c r="AJ106" i="4"/>
  <c r="AJ144" i="4"/>
  <c r="AJ189" i="4"/>
  <c r="AJ232" i="4"/>
  <c r="AJ277" i="4"/>
  <c r="AJ317" i="4"/>
  <c r="AJ362" i="4"/>
  <c r="AJ399" i="4"/>
  <c r="AJ444" i="4"/>
  <c r="AJ484" i="4"/>
  <c r="AJ532" i="4"/>
  <c r="AJ572" i="4"/>
  <c r="AJ615" i="4"/>
  <c r="AJ653" i="4"/>
  <c r="AJ695" i="4"/>
  <c r="AJ730" i="4"/>
  <c r="AJ779" i="4"/>
  <c r="AJ813" i="4"/>
  <c r="AJ855" i="4"/>
  <c r="AJ891" i="4"/>
  <c r="AJ933" i="4"/>
  <c r="AJ967" i="4"/>
  <c r="AJ1003" i="4"/>
  <c r="AJ1045" i="4"/>
  <c r="AJ1079" i="4"/>
  <c r="AJ1122" i="4"/>
  <c r="AJ1156" i="4"/>
  <c r="AJ23" i="4"/>
  <c r="AJ62" i="4"/>
  <c r="AJ107" i="4"/>
  <c r="AJ145" i="4"/>
  <c r="AJ192" i="4"/>
  <c r="AJ233" i="4"/>
  <c r="AJ280" i="4"/>
  <c r="AJ318" i="4"/>
  <c r="AJ363" i="4"/>
  <c r="AJ400" i="4"/>
  <c r="AJ448" i="4"/>
  <c r="AJ488" i="4"/>
  <c r="AJ573" i="4"/>
  <c r="AJ616" i="4"/>
  <c r="AJ654" i="4"/>
  <c r="AJ697" i="4"/>
  <c r="AJ734" i="4"/>
  <c r="AJ780" i="4"/>
  <c r="AJ814" i="4"/>
  <c r="AJ856" i="4"/>
  <c r="AJ892" i="4"/>
  <c r="AJ934" i="4"/>
  <c r="AJ1005" i="4"/>
  <c r="AJ1046" i="4"/>
  <c r="AJ1123" i="4"/>
  <c r="AJ24" i="4"/>
  <c r="AJ404" i="4"/>
  <c r="AJ655" i="4"/>
  <c r="AJ935" i="4"/>
  <c r="AJ1198" i="4"/>
  <c r="AJ69" i="4"/>
  <c r="AJ656" i="4"/>
  <c r="AJ970" i="4"/>
  <c r="AJ70" i="4"/>
  <c r="AJ456" i="4"/>
  <c r="AJ700" i="4"/>
  <c r="AJ896" i="4"/>
  <c r="AJ1052" i="4"/>
  <c r="AJ1161" i="4"/>
  <c r="AJ74" i="4"/>
  <c r="AJ457" i="4"/>
  <c r="AJ663" i="4"/>
  <c r="AJ826" i="4"/>
  <c r="AJ972" i="4"/>
  <c r="AJ1162" i="4"/>
  <c r="AJ112" i="4"/>
  <c r="AJ330" i="4"/>
  <c r="AJ19" i="4"/>
  <c r="AJ56" i="4"/>
  <c r="AJ101" i="4"/>
  <c r="AJ141" i="4"/>
  <c r="AJ186" i="4"/>
  <c r="AJ223" i="4"/>
  <c r="AJ274" i="4"/>
  <c r="AJ311" i="4"/>
  <c r="AJ356" i="4"/>
  <c r="AJ396" i="4"/>
  <c r="AJ441" i="4"/>
  <c r="AJ481" i="4"/>
  <c r="AJ526" i="4"/>
  <c r="AJ569" i="4"/>
  <c r="AJ612" i="4"/>
  <c r="AJ649" i="4"/>
  <c r="AJ692" i="4"/>
  <c r="AJ770" i="4"/>
  <c r="AJ852" i="4"/>
  <c r="AJ1151" i="4"/>
  <c r="AJ57" i="4"/>
  <c r="AJ1043" i="4"/>
  <c r="AJ316" i="4"/>
  <c r="AJ1078" i="4"/>
  <c r="AJ61" i="4"/>
  <c r="AJ1196" i="4"/>
  <c r="AJ536" i="4"/>
  <c r="AJ968" i="4"/>
  <c r="AJ148" i="4"/>
  <c r="AJ815" i="4"/>
  <c r="AJ109" i="4"/>
  <c r="AJ783" i="4"/>
  <c r="AJ1093" i="4"/>
  <c r="AJ156" i="4"/>
  <c r="AJ1014" i="4"/>
  <c r="AJ228" i="4"/>
  <c r="AJ1080" i="4"/>
  <c r="AJ1197" i="4"/>
  <c r="AJ63" i="4"/>
  <c r="AJ857" i="4"/>
  <c r="AJ583" i="4"/>
  <c r="AJ1049" i="4"/>
  <c r="AJ155" i="4"/>
  <c r="AJ825" i="4"/>
  <c r="AJ199" i="4"/>
  <c r="AJ1094" i="4"/>
  <c r="AJ1157" i="4"/>
  <c r="AJ108" i="4"/>
  <c r="AJ193" i="4"/>
  <c r="AJ241" i="4"/>
  <c r="AJ281" i="4"/>
  <c r="AJ319" i="4"/>
  <c r="AJ364" i="4"/>
  <c r="AJ449" i="4"/>
  <c r="AJ497" i="4"/>
  <c r="AJ537" i="4"/>
  <c r="AJ574" i="4"/>
  <c r="AJ617" i="4"/>
  <c r="AJ698" i="4"/>
  <c r="AJ744" i="4"/>
  <c r="AJ781" i="4"/>
  <c r="AJ893" i="4"/>
  <c r="AJ969" i="4"/>
  <c r="AJ1006" i="4"/>
  <c r="AJ1047" i="4"/>
  <c r="AJ1085" i="4"/>
  <c r="AJ1124" i="4"/>
  <c r="AJ1159" i="4"/>
  <c r="AJ25" i="4"/>
  <c r="AJ149" i="4"/>
  <c r="AJ197" i="4"/>
  <c r="AJ242" i="4"/>
  <c r="AJ282" i="4"/>
  <c r="AJ327" i="4"/>
  <c r="AJ365" i="4"/>
  <c r="AJ405" i="4"/>
  <c r="AJ450" i="4"/>
  <c r="AJ500" i="4"/>
  <c r="AJ538" i="4"/>
  <c r="AJ618" i="4"/>
  <c r="AJ699" i="4"/>
  <c r="AJ745" i="4"/>
  <c r="AJ782" i="4"/>
  <c r="AJ816" i="4"/>
  <c r="AJ858" i="4"/>
  <c r="AJ895" i="4"/>
  <c r="AJ936" i="4"/>
  <c r="AJ1012" i="4"/>
  <c r="AJ1086" i="4"/>
  <c r="AJ1125" i="4"/>
  <c r="AJ1160" i="4"/>
  <c r="AJ1199" i="4"/>
  <c r="AJ26" i="4"/>
  <c r="AJ198" i="4"/>
  <c r="AJ243" i="4"/>
  <c r="AJ283" i="4"/>
  <c r="AJ328" i="4"/>
  <c r="AJ368" i="4"/>
  <c r="AJ413" i="4"/>
  <c r="AJ501" i="4"/>
  <c r="AJ539" i="4"/>
  <c r="AJ584" i="4"/>
  <c r="AJ619" i="4"/>
  <c r="AJ662" i="4"/>
  <c r="AJ746" i="4"/>
  <c r="AJ859" i="4"/>
  <c r="AJ937" i="4"/>
  <c r="AJ971" i="4"/>
  <c r="AJ1013" i="4"/>
  <c r="AJ1126" i="4"/>
  <c r="AJ1200" i="4"/>
  <c r="AJ111" i="4"/>
  <c r="AJ244" i="4"/>
  <c r="AJ284" i="4"/>
  <c r="AJ329" i="4"/>
  <c r="AJ369" i="4"/>
  <c r="AJ414" i="4"/>
  <c r="AJ502" i="4"/>
  <c r="AJ585" i="4"/>
  <c r="AJ620" i="4"/>
  <c r="AJ704" i="4"/>
  <c r="AJ747" i="4"/>
  <c r="AJ785" i="4"/>
  <c r="AJ860" i="4"/>
  <c r="AJ897" i="4"/>
  <c r="AJ939" i="4"/>
  <c r="AJ1053" i="4"/>
  <c r="AJ1129" i="4"/>
  <c r="AJ1201" i="4"/>
  <c r="AJ31" i="4"/>
  <c r="AJ163" i="4"/>
  <c r="AJ200" i="4"/>
  <c r="AJ245" i="4"/>
  <c r="AJ285" i="4"/>
  <c r="AJ370" i="4"/>
  <c r="AJ541" i="4"/>
  <c r="AJ664" i="4"/>
  <c r="AJ110" i="4"/>
  <c r="AJ75" i="4"/>
  <c r="AJ30" i="4"/>
  <c r="AJ540" i="4"/>
  <c r="AJ34" i="4"/>
  <c r="AJ78" i="4"/>
  <c r="AJ128" i="4"/>
  <c r="AJ166" i="4"/>
  <c r="AJ206" i="4"/>
  <c r="AJ251" i="4"/>
  <c r="AJ288" i="4"/>
  <c r="AJ333" i="4"/>
  <c r="AJ373" i="4"/>
  <c r="AJ421" i="4"/>
  <c r="AJ461" i="4"/>
  <c r="AJ506" i="4"/>
  <c r="AJ546" i="4"/>
  <c r="AJ590" i="4"/>
  <c r="AJ627" i="4"/>
  <c r="AJ673" i="4"/>
  <c r="AJ708" i="4"/>
  <c r="AJ751" i="4"/>
  <c r="AJ789" i="4"/>
  <c r="AJ831" i="4"/>
  <c r="AJ867" i="4"/>
  <c r="AJ906" i="4"/>
  <c r="AJ943" i="4"/>
  <c r="AJ987" i="4"/>
  <c r="AJ1023" i="4"/>
  <c r="AJ1057" i="4"/>
  <c r="AJ1098" i="4"/>
  <c r="AJ1133" i="4"/>
  <c r="AJ1173" i="4"/>
  <c r="AJ32" i="4"/>
  <c r="AJ129" i="4"/>
  <c r="AJ216" i="4"/>
  <c r="AJ303" i="4"/>
  <c r="AJ393" i="4"/>
  <c r="AJ478" i="4"/>
  <c r="AJ567" i="4"/>
  <c r="AJ647" i="4"/>
  <c r="AJ748" i="4"/>
  <c r="AJ827" i="4"/>
  <c r="AJ898" i="4"/>
  <c r="AJ976" i="4"/>
  <c r="AJ1054" i="4"/>
  <c r="AJ1130" i="4"/>
  <c r="AJ1203" i="4"/>
  <c r="AJ33" i="4"/>
  <c r="AJ130" i="4"/>
  <c r="AJ217" i="4"/>
  <c r="AJ304" i="4"/>
  <c r="AJ394" i="4"/>
  <c r="AJ479" i="4"/>
  <c r="AJ587" i="4"/>
  <c r="AJ668" i="4"/>
  <c r="AJ749" i="4"/>
  <c r="AJ829" i="4"/>
  <c r="AJ904" i="4"/>
  <c r="AJ977" i="4"/>
  <c r="AJ1055" i="4"/>
  <c r="AJ1131" i="4"/>
  <c r="AJ1204" i="4"/>
  <c r="AJ42" i="4"/>
  <c r="AJ132" i="4"/>
  <c r="AJ219" i="4"/>
  <c r="AJ309" i="4"/>
  <c r="AJ419" i="4"/>
  <c r="AJ504" i="4"/>
  <c r="AJ589" i="4"/>
  <c r="AJ675" i="4"/>
  <c r="AJ752" i="4"/>
  <c r="AJ832" i="4"/>
  <c r="AJ910" i="4"/>
  <c r="AJ988" i="4"/>
  <c r="AJ1058" i="4"/>
  <c r="AJ1134" i="4"/>
  <c r="AJ43" i="4"/>
  <c r="AJ133" i="4"/>
  <c r="AJ220" i="4"/>
  <c r="AJ331" i="4"/>
  <c r="AJ420" i="4"/>
  <c r="AJ505" i="4"/>
  <c r="AJ591" i="4"/>
  <c r="AJ676" i="4"/>
  <c r="AJ756" i="4"/>
  <c r="AJ833" i="4"/>
  <c r="AJ911" i="4"/>
  <c r="AJ989" i="4"/>
  <c r="AJ1067" i="4"/>
  <c r="AJ1135" i="4"/>
  <c r="AJ44" i="4"/>
  <c r="AJ134" i="4"/>
  <c r="AJ221" i="4"/>
  <c r="AJ332" i="4"/>
  <c r="AJ422" i="4"/>
  <c r="AJ507" i="4"/>
  <c r="AJ592" i="4"/>
  <c r="AJ677" i="4"/>
  <c r="AJ757" i="4"/>
  <c r="AJ834" i="4"/>
  <c r="AJ914" i="4"/>
  <c r="AJ990" i="4"/>
  <c r="AJ1068" i="4"/>
  <c r="AJ45" i="4"/>
  <c r="AJ135" i="4"/>
  <c r="AJ246" i="4"/>
  <c r="AJ426" i="4"/>
  <c r="AJ508" i="4"/>
  <c r="AJ593" i="4"/>
  <c r="AJ678" i="4"/>
  <c r="AJ758" i="4"/>
  <c r="AJ835" i="4"/>
  <c r="AJ915" i="4"/>
  <c r="AJ1069" i="4"/>
  <c r="AJ1138" i="4"/>
  <c r="AJ52" i="4"/>
  <c r="AJ250" i="4"/>
  <c r="AJ427" i="4"/>
  <c r="AJ594" i="4"/>
  <c r="AJ759" i="4"/>
  <c r="AJ917" i="4"/>
  <c r="AJ992" i="4"/>
  <c r="AJ1144" i="4"/>
  <c r="AJ53" i="4"/>
  <c r="AJ339" i="4"/>
  <c r="AJ510" i="4"/>
  <c r="AJ680" i="4"/>
  <c r="AJ837" i="4"/>
  <c r="AJ993" i="4"/>
  <c r="AJ1145" i="4"/>
  <c r="AJ165" i="4"/>
  <c r="AJ343" i="4"/>
  <c r="AJ514" i="4"/>
  <c r="AJ681" i="4"/>
  <c r="AJ919" i="4"/>
  <c r="AJ1073" i="4"/>
  <c r="AJ1146" i="4"/>
  <c r="AJ76" i="4"/>
  <c r="AJ430" i="4"/>
  <c r="AJ603" i="4"/>
  <c r="AJ763" i="4"/>
  <c r="AJ920" i="4"/>
  <c r="AJ170" i="4"/>
  <c r="AJ940" i="4"/>
  <c r="AJ258" i="4"/>
  <c r="AJ1096" i="4"/>
  <c r="AJ866" i="4"/>
  <c r="AJ260" i="4"/>
  <c r="AJ868" i="4"/>
  <c r="AJ460" i="4"/>
  <c r="AJ1175" i="4"/>
  <c r="AJ385" i="4"/>
  <c r="AJ1176" i="4"/>
  <c r="AJ554" i="4"/>
  <c r="AJ1177" i="4"/>
  <c r="AJ387" i="4"/>
  <c r="AJ1103" i="4"/>
  <c r="AJ390" i="4"/>
  <c r="AJ803" i="4"/>
  <c r="AJ1179" i="4"/>
  <c r="AJ474" i="4"/>
  <c r="AJ1108" i="4"/>
  <c r="AJ561" i="4"/>
  <c r="AJ41" i="4"/>
  <c r="AJ131" i="4"/>
  <c r="AJ218" i="4"/>
  <c r="AJ308" i="4"/>
  <c r="AJ415" i="4"/>
  <c r="AJ503" i="4"/>
  <c r="AJ588" i="4"/>
  <c r="AJ672" i="4"/>
  <c r="AJ750" i="4"/>
  <c r="AJ830" i="4"/>
  <c r="AJ905" i="4"/>
  <c r="AJ986" i="4"/>
  <c r="AJ1056" i="4"/>
  <c r="AJ1132" i="4"/>
  <c r="AJ1137" i="4"/>
  <c r="AJ334" i="4"/>
  <c r="AJ991" i="4"/>
  <c r="AJ136" i="4"/>
  <c r="AJ338" i="4"/>
  <c r="AJ509" i="4"/>
  <c r="AJ679" i="4"/>
  <c r="AJ836" i="4"/>
  <c r="AJ1071" i="4"/>
  <c r="AJ164" i="4"/>
  <c r="AJ252" i="4"/>
  <c r="AJ428" i="4"/>
  <c r="AJ598" i="4"/>
  <c r="AJ760" i="4"/>
  <c r="AJ918" i="4"/>
  <c r="AJ1072" i="4"/>
  <c r="AJ54" i="4"/>
  <c r="AJ253" i="4"/>
  <c r="AJ429" i="4"/>
  <c r="AJ602" i="4"/>
  <c r="AJ761" i="4"/>
  <c r="AJ994" i="4"/>
  <c r="AJ167" i="4"/>
  <c r="AJ254" i="4"/>
  <c r="AJ346" i="4"/>
  <c r="AJ515" i="4"/>
  <c r="AJ682" i="4"/>
  <c r="AJ844" i="4"/>
  <c r="AJ1074" i="4"/>
  <c r="AJ255" i="4"/>
  <c r="AJ786" i="4"/>
  <c r="AJ1163" i="4"/>
  <c r="AJ171" i="4"/>
  <c r="AJ941" i="4"/>
  <c r="AJ942" i="4"/>
  <c r="AJ1170" i="4"/>
  <c r="AJ173" i="4"/>
  <c r="AJ717" i="4"/>
  <c r="AJ1024" i="4"/>
  <c r="AJ261" i="4"/>
  <c r="AJ947" i="4"/>
  <c r="AJ175" i="4"/>
  <c r="AJ1101" i="4"/>
  <c r="AJ386" i="4"/>
  <c r="AJ1102" i="4"/>
  <c r="AJ289" i="4"/>
  <c r="AJ950" i="4"/>
  <c r="AJ202" i="4"/>
  <c r="AJ641" i="4"/>
  <c r="AJ1030" i="4"/>
  <c r="AJ299" i="4"/>
  <c r="AJ642" i="4"/>
  <c r="AJ1031" i="4"/>
  <c r="AJ302" i="4"/>
  <c r="AJ725" i="4"/>
  <c r="AJ1109" i="4"/>
  <c r="AJ881" i="4"/>
  <c r="AJ391" i="4"/>
  <c r="AJ882" i="4"/>
  <c r="AJ1181" i="4"/>
  <c r="AJ215" i="4"/>
  <c r="AJ805" i="4"/>
  <c r="AJ1032" i="4"/>
  <c r="AJ840" i="4"/>
  <c r="AJ998" i="4"/>
  <c r="AJ1147" i="4"/>
  <c r="AJ77" i="4"/>
  <c r="AJ347" i="4"/>
  <c r="AJ431" i="4"/>
  <c r="AJ516" i="4"/>
  <c r="AJ610" i="4"/>
  <c r="AJ705" i="4"/>
  <c r="AJ861" i="4"/>
  <c r="AJ1020" i="4"/>
  <c r="AJ1095" i="4"/>
  <c r="AJ79" i="4"/>
  <c r="AJ348" i="4"/>
  <c r="AJ434" i="4"/>
  <c r="AJ517" i="4"/>
  <c r="AJ624" i="4"/>
  <c r="AJ706" i="4"/>
  <c r="AJ787" i="4"/>
  <c r="AJ862" i="4"/>
  <c r="AJ1021" i="4"/>
  <c r="AJ1169" i="4"/>
  <c r="AJ544" i="4"/>
  <c r="AJ707" i="4"/>
  <c r="AJ788" i="4"/>
  <c r="AJ1022" i="4"/>
  <c r="AJ86" i="4"/>
  <c r="AJ371" i="4"/>
  <c r="AJ459" i="4"/>
  <c r="AJ545" i="4"/>
  <c r="AJ626" i="4"/>
  <c r="AJ790" i="4"/>
  <c r="AJ946" i="4"/>
  <c r="AJ1099" i="4"/>
  <c r="AJ1174" i="4"/>
  <c r="AJ87" i="4"/>
  <c r="AJ372" i="4"/>
  <c r="AJ547" i="4"/>
  <c r="AJ628" i="4"/>
  <c r="AJ719" i="4"/>
  <c r="AJ796" i="4"/>
  <c r="AJ869" i="4"/>
  <c r="AJ1025" i="4"/>
  <c r="AJ88" i="4"/>
  <c r="AJ286" i="4"/>
  <c r="AJ470" i="4"/>
  <c r="AJ553" i="4"/>
  <c r="AJ720" i="4"/>
  <c r="AJ800" i="4"/>
  <c r="AJ870" i="4"/>
  <c r="AJ948" i="4"/>
  <c r="AJ89" i="4"/>
  <c r="AJ287" i="4"/>
  <c r="AJ471" i="4"/>
  <c r="AJ721" i="4"/>
  <c r="AJ801" i="4"/>
  <c r="AJ871" i="4"/>
  <c r="AJ1028" i="4"/>
  <c r="AJ90" i="4"/>
  <c r="AJ472" i="4"/>
  <c r="AJ558" i="4"/>
  <c r="AJ640" i="4"/>
  <c r="AJ722" i="4"/>
  <c r="AJ880" i="4"/>
  <c r="AJ1029" i="4"/>
  <c r="AJ1178" i="4"/>
  <c r="AJ99" i="4"/>
  <c r="AJ473" i="4"/>
  <c r="AJ723" i="4"/>
  <c r="AJ1104" i="4"/>
  <c r="AJ113" i="4"/>
  <c r="AJ560" i="4"/>
  <c r="AJ724" i="4"/>
  <c r="AJ961" i="4"/>
  <c r="AJ114" i="4"/>
  <c r="AJ475" i="4"/>
  <c r="AJ646" i="4"/>
  <c r="AJ962" i="4"/>
  <c r="AJ1182" i="4"/>
  <c r="AJ82" i="4"/>
  <c r="AJ172" i="4"/>
  <c r="AJ259" i="4"/>
  <c r="AJ354" i="4"/>
  <c r="AJ458" i="4"/>
  <c r="AJ625" i="4"/>
  <c r="AJ1097" i="4"/>
  <c r="AJ174" i="4"/>
  <c r="AJ1100" i="4"/>
  <c r="AJ638" i="4"/>
  <c r="AJ1027" i="4"/>
  <c r="AJ176" i="4"/>
  <c r="AJ639" i="4"/>
  <c r="AJ949" i="4"/>
  <c r="AJ201" i="4"/>
  <c r="AJ802" i="4"/>
  <c r="AJ298" i="4"/>
  <c r="AJ559" i="4"/>
  <c r="AJ959" i="4"/>
  <c r="AJ214" i="4"/>
  <c r="AJ804" i="4"/>
  <c r="AJ392" i="4"/>
  <c r="AJ883" i="4"/>
  <c r="AJ477" i="4"/>
  <c r="AJ125" i="4"/>
  <c r="AJ806" i="4"/>
  <c r="AJ322" i="4"/>
  <c r="AJ733" i="4"/>
  <c r="AJ73" i="4"/>
  <c r="AJ754" i="4"/>
  <c r="AJ248" i="4"/>
  <c r="AJ667" i="4"/>
  <c r="AJ929" i="4"/>
  <c r="AJ445" i="4"/>
  <c r="AJ323" i="4"/>
  <c r="AJ81" i="4"/>
  <c r="AJ784" i="4"/>
  <c r="AJ300" i="4"/>
  <c r="AJ689" i="4"/>
  <c r="AJ51" i="4"/>
  <c r="AJ732" i="4"/>
  <c r="AJ226" i="4"/>
  <c r="AJ623" i="4"/>
  <c r="AJ907" i="4"/>
  <c r="AJ423" i="4"/>
  <c r="AJ213" i="4"/>
  <c r="AJ59" i="4"/>
  <c r="AJ762" i="4"/>
  <c r="AJ278" i="4"/>
  <c r="AJ645" i="4"/>
  <c r="AJ7" i="4"/>
  <c r="AJ710" i="4"/>
  <c r="AJ204" i="4"/>
  <c r="AJ579" i="4"/>
  <c r="AJ885" i="4"/>
  <c r="AJ401" i="4"/>
  <c r="AJ103" i="4"/>
  <c r="AJ37" i="4"/>
  <c r="AJ740" i="4"/>
  <c r="AJ256" i="4"/>
  <c r="AJ601" i="4"/>
  <c r="AJ1194" i="4"/>
  <c r="AJ688" i="4"/>
  <c r="AJ182" i="4"/>
  <c r="AJ535" i="4"/>
  <c r="AJ863" i="4"/>
  <c r="AJ379" i="4"/>
  <c r="AJ15" i="4"/>
  <c r="AJ1202" i="4"/>
  <c r="AJ718" i="4"/>
  <c r="AJ234" i="4"/>
  <c r="AJ557" i="4"/>
  <c r="AJ1172" i="4"/>
  <c r="AJ666" i="4"/>
  <c r="AJ160" i="4"/>
  <c r="AJ469" i="4"/>
  <c r="AJ841" i="4"/>
  <c r="AJ357" i="4"/>
  <c r="AJ565" i="4"/>
  <c r="AJ1180" i="4"/>
  <c r="AJ696" i="4"/>
  <c r="AJ212" i="4"/>
  <c r="AJ513" i="4"/>
  <c r="AJ1150" i="4"/>
  <c r="AJ644" i="4"/>
  <c r="AJ138" i="4"/>
  <c r="AJ381" i="4"/>
  <c r="AJ819" i="4"/>
  <c r="AJ335" i="4"/>
  <c r="AJ543" i="4"/>
  <c r="AJ674" i="4"/>
  <c r="AJ190" i="4"/>
  <c r="AJ491" i="4"/>
  <c r="AJ1128" i="4"/>
  <c r="AJ622" i="4"/>
  <c r="AJ116" i="4"/>
  <c r="AJ249" i="4"/>
  <c r="AJ797" i="4"/>
  <c r="AJ313" i="4"/>
  <c r="AJ72" i="4"/>
  <c r="AJ124" i="4"/>
  <c r="AJ1040" i="4"/>
  <c r="AJ80" i="4"/>
  <c r="AJ960" i="4"/>
  <c r="AJ115" i="4"/>
  <c r="AJ454" i="4"/>
  <c r="AJ205" i="4"/>
  <c r="AJ908" i="4"/>
  <c r="AJ380" i="4"/>
  <c r="AJ1061" i="4"/>
  <c r="AJ93" i="4"/>
  <c r="AJ432" i="4"/>
  <c r="AJ71" i="4"/>
  <c r="AJ235" i="4"/>
  <c r="AJ139" i="4"/>
  <c r="AJ314" i="4"/>
  <c r="AJ995" i="4"/>
  <c r="AJ169" i="4"/>
  <c r="AJ344" i="4"/>
  <c r="AJ270" i="4"/>
  <c r="AJ1158" i="4"/>
  <c r="AJ1092" i="4"/>
  <c r="AJ403" i="4"/>
  <c r="AJ556" i="4"/>
  <c r="AJ446" i="4"/>
  <c r="AJ247" i="4"/>
  <c r="AJ102" i="4"/>
  <c r="AJ1193" i="4"/>
  <c r="AJ225" i="4"/>
  <c r="AJ1048" i="4"/>
  <c r="AJ1171" i="4"/>
  <c r="AJ1041" i="4"/>
  <c r="AJ279" i="4"/>
  <c r="AJ577" i="4"/>
  <c r="AJ916" i="4"/>
  <c r="AJ887" i="4"/>
  <c r="AJ909" i="4"/>
  <c r="AJ1017" i="4"/>
  <c r="AJ49" i="4"/>
  <c r="AJ388" i="4"/>
  <c r="AJ511" i="4"/>
  <c r="AJ117" i="4"/>
  <c r="AJ489" i="4"/>
  <c r="AJ147" i="4"/>
  <c r="AJ951" i="4"/>
  <c r="AJ608" i="4"/>
  <c r="AJ534" i="4"/>
  <c r="AJ337" i="4"/>
  <c r="AJ203" i="4"/>
  <c r="AJ301" i="4"/>
  <c r="AJ953" i="4"/>
  <c r="AJ555" i="4"/>
  <c r="AJ894" i="4"/>
  <c r="AJ865" i="4"/>
  <c r="AJ799" i="4"/>
  <c r="AJ27" i="4"/>
  <c r="AJ850" i="4"/>
  <c r="AJ777" i="4"/>
  <c r="AJ776" i="4"/>
  <c r="AJ467" i="4"/>
  <c r="AJ359" i="4"/>
  <c r="AJ1018" i="4"/>
  <c r="AJ930" i="4"/>
  <c r="AJ997" i="4"/>
  <c r="AJ336" i="4"/>
  <c r="AJ973" i="4"/>
  <c r="AJ521" i="4"/>
  <c r="AJ1136" i="4"/>
  <c r="AJ652" i="4"/>
  <c r="AJ168" i="4"/>
  <c r="AJ447" i="4"/>
  <c r="AJ1106" i="4"/>
  <c r="AJ600" i="4"/>
  <c r="AJ94" i="4"/>
  <c r="AJ29" i="4"/>
  <c r="AJ775" i="4"/>
  <c r="AJ291" i="4"/>
  <c r="AJ1114" i="4"/>
  <c r="AJ1070" i="4"/>
  <c r="AJ1083" i="4"/>
  <c r="AJ864" i="4"/>
  <c r="AJ191" i="4"/>
  <c r="AJ95" i="4"/>
  <c r="AJ499" i="4"/>
  <c r="AJ630" i="4"/>
  <c r="AJ146" i="4"/>
  <c r="AJ425" i="4"/>
  <c r="AJ1084" i="4"/>
  <c r="AJ578" i="4"/>
  <c r="AJ886" i="4"/>
  <c r="AJ753" i="4"/>
  <c r="AJ269" i="4"/>
  <c r="AJ455" i="4"/>
  <c r="AJ1062" i="4"/>
  <c r="AJ50" i="4"/>
  <c r="AJ731" i="4"/>
  <c r="AJ586" i="4"/>
  <c r="AJ709" i="4"/>
  <c r="AJ564" i="4"/>
  <c r="AJ512" i="4"/>
  <c r="AJ687" i="4"/>
  <c r="AJ476" i="4"/>
  <c r="AJ599" i="4"/>
  <c r="AJ938" i="4"/>
  <c r="AJ931" i="4"/>
  <c r="AJ257" i="4"/>
  <c r="AJ1039" i="4"/>
  <c r="AJ410" i="4"/>
  <c r="AJ533" i="4"/>
  <c r="AJ872" i="4"/>
  <c r="AJ821" i="4"/>
  <c r="AJ828" i="4"/>
  <c r="AJ711" i="4"/>
  <c r="AJ161" i="4"/>
  <c r="AJ366" i="4"/>
  <c r="AJ433" i="4"/>
  <c r="AJ28" i="4"/>
  <c r="AJ755" i="4"/>
  <c r="AJ411" i="4"/>
  <c r="AJ6" i="4"/>
  <c r="AJ402" i="4"/>
  <c r="AJ842" i="4"/>
  <c r="AJ798" i="4"/>
  <c r="AJ389" i="4"/>
  <c r="AJ1026" i="4"/>
  <c r="AJ542" i="4"/>
  <c r="AJ58" i="4"/>
  <c r="AJ315" i="4"/>
  <c r="AJ996" i="4"/>
  <c r="AJ490" i="4"/>
  <c r="AJ1107" i="4"/>
  <c r="AJ1149" i="4"/>
  <c r="AJ665" i="4"/>
  <c r="AJ181" i="4"/>
  <c r="AJ183" i="4"/>
  <c r="AJ367" i="4"/>
  <c r="AJ1004" i="4"/>
  <c r="AJ520" i="4"/>
  <c r="AJ36" i="4"/>
  <c r="AJ293" i="4"/>
  <c r="AJ974" i="4"/>
  <c r="AJ468" i="4"/>
  <c r="AJ1063" i="4"/>
  <c r="AJ1127" i="4"/>
  <c r="AJ643" i="4"/>
  <c r="AJ159" i="4"/>
  <c r="AJ227" i="4"/>
  <c r="AJ358" i="4"/>
  <c r="AJ843" i="4"/>
  <c r="AJ820" i="4"/>
  <c r="AJ292" i="4"/>
  <c r="AJ345" i="4"/>
  <c r="AJ982" i="4"/>
  <c r="AJ498" i="4"/>
  <c r="AJ14" i="4"/>
  <c r="AJ271" i="4"/>
  <c r="AJ952" i="4"/>
  <c r="AJ424" i="4"/>
  <c r="AJ1019" i="4"/>
  <c r="AJ1105" i="4"/>
  <c r="AJ621" i="4"/>
  <c r="AJ137" i="4"/>
  <c r="AJ975" i="4"/>
  <c r="L245" i="4"/>
  <c r="L937" i="4"/>
  <c r="L673" i="4"/>
  <c r="L400" i="4"/>
  <c r="L1135" i="4"/>
  <c r="L685" i="4"/>
  <c r="L228" i="4"/>
  <c r="L1053" i="4"/>
  <c r="L700" i="4"/>
  <c r="L312" i="4"/>
  <c r="L1199" i="4"/>
  <c r="L899" i="4"/>
  <c r="L572" i="4"/>
  <c r="L260" i="4"/>
  <c r="L67" i="4"/>
  <c r="L1115" i="4"/>
  <c r="L947" i="4"/>
  <c r="L810" i="4"/>
  <c r="L796" i="4"/>
  <c r="L797" i="4"/>
  <c r="L803" i="4"/>
  <c r="L972" i="4"/>
  <c r="L1036" i="4"/>
  <c r="L1094" i="4"/>
  <c r="L1144" i="4"/>
  <c r="L79" i="4"/>
  <c r="L208" i="4"/>
  <c r="L670" i="4"/>
  <c r="L675" i="4"/>
  <c r="L594" i="4"/>
  <c r="L690" i="4"/>
  <c r="L621" i="4"/>
  <c r="L552" i="4"/>
  <c r="L1061" i="4"/>
  <c r="L324" i="4"/>
  <c r="L8" i="4"/>
  <c r="L169" i="4"/>
  <c r="L243" i="4"/>
  <c r="L593" i="4"/>
  <c r="L58" i="4"/>
  <c r="L205" i="4"/>
  <c r="L721" i="4"/>
  <c r="L12" i="4"/>
  <c r="L383" i="4"/>
  <c r="L699" i="4"/>
  <c r="L791" i="4"/>
  <c r="L754" i="4"/>
  <c r="L119" i="4"/>
  <c r="L380" i="4"/>
  <c r="L813" i="4"/>
  <c r="L703" i="4"/>
  <c r="L483" i="4"/>
  <c r="L97" i="4"/>
  <c r="L347" i="4"/>
  <c r="L1175" i="4"/>
  <c r="L185" i="4"/>
  <c r="L213" i="4"/>
  <c r="L970" i="4"/>
  <c r="L971" i="4"/>
  <c r="L40" i="4"/>
  <c r="L372" i="4"/>
  <c r="L1103" i="4"/>
  <c r="L199" i="4"/>
  <c r="L1097" i="4"/>
  <c r="L829" i="4"/>
  <c r="L325" i="4"/>
  <c r="L476" i="4"/>
  <c r="L307" i="4"/>
  <c r="L1117" i="4"/>
  <c r="L826" i="4"/>
  <c r="L452" i="4"/>
  <c r="L1068" i="4"/>
  <c r="L1020" i="4"/>
  <c r="L125" i="4"/>
  <c r="L998" i="4"/>
  <c r="L876" i="4"/>
  <c r="L604" i="4"/>
  <c r="L537" i="4"/>
  <c r="L1150" i="4"/>
  <c r="L518" i="4"/>
  <c r="L454" i="4"/>
  <c r="L56" i="4"/>
  <c r="L669" i="4"/>
  <c r="L391" i="4"/>
  <c r="L127" i="4"/>
  <c r="L373" i="4"/>
  <c r="L29" i="4"/>
  <c r="L279" i="4"/>
  <c r="L968" i="4"/>
  <c r="L704" i="4"/>
  <c r="L437" i="4"/>
  <c r="L1166" i="4"/>
  <c r="L719" i="4"/>
  <c r="L266" i="4"/>
  <c r="L1085" i="4"/>
  <c r="L736" i="4"/>
  <c r="L355" i="4"/>
  <c r="L15" i="4"/>
  <c r="L939" i="4"/>
  <c r="L614" i="4"/>
  <c r="L309" i="4"/>
  <c r="L114" i="4"/>
  <c r="L1155" i="4"/>
  <c r="L994" i="4"/>
  <c r="L858" i="4"/>
  <c r="L862" i="4"/>
  <c r="L863" i="4"/>
  <c r="L865" i="4"/>
  <c r="L1030" i="4"/>
  <c r="L1086" i="4"/>
  <c r="L1142" i="4"/>
  <c r="L1191" i="4"/>
  <c r="L178" i="4"/>
  <c r="L409" i="4"/>
  <c r="L839" i="4"/>
  <c r="L768" i="4"/>
  <c r="L957" i="4"/>
  <c r="L788" i="4"/>
  <c r="L792" i="4"/>
  <c r="L1063" i="4"/>
  <c r="L411" i="4"/>
  <c r="L495" i="4"/>
  <c r="L341" i="4"/>
  <c r="L348" i="4"/>
  <c r="L244" i="4"/>
  <c r="L109" i="4"/>
  <c r="L782" i="4"/>
  <c r="L930" i="4"/>
  <c r="L237" i="4"/>
  <c r="L735" i="4"/>
  <c r="L996" i="4"/>
  <c r="L83" i="4"/>
  <c r="L153" i="4"/>
  <c r="L138" i="4"/>
  <c r="L51" i="4"/>
  <c r="L801" i="4"/>
  <c r="L897" i="4"/>
  <c r="L633" i="4"/>
  <c r="L523" i="4"/>
  <c r="L39" i="4"/>
  <c r="L557" i="4"/>
  <c r="L1078" i="4"/>
  <c r="L1188" i="4"/>
  <c r="L780" i="4"/>
  <c r="L962" i="4"/>
  <c r="L730" i="4"/>
  <c r="L711" i="4"/>
  <c r="L1011" i="4"/>
  <c r="L1134" i="4"/>
  <c r="L623" i="4"/>
  <c r="L417" i="4"/>
  <c r="L111" i="4"/>
  <c r="L1200" i="4"/>
  <c r="L1099" i="4"/>
  <c r="L732" i="4"/>
  <c r="L1070" i="4"/>
  <c r="L117" i="4"/>
  <c r="L1172" i="4"/>
  <c r="L919" i="4"/>
  <c r="L94" i="4"/>
  <c r="L310" i="4"/>
  <c r="L27" i="4"/>
  <c r="L733" i="4"/>
  <c r="L473" i="4"/>
  <c r="L1195" i="4"/>
  <c r="L751" i="4"/>
  <c r="L305" i="4"/>
  <c r="L1119" i="4"/>
  <c r="L772" i="4"/>
  <c r="L397" i="4"/>
  <c r="L57" i="4"/>
  <c r="L978" i="4"/>
  <c r="L660" i="4"/>
  <c r="L363" i="4"/>
  <c r="L167" i="4"/>
  <c r="L1204" i="4"/>
  <c r="L1035" i="4"/>
  <c r="L904" i="4"/>
  <c r="L913" i="4"/>
  <c r="L917" i="4"/>
  <c r="L922" i="4"/>
  <c r="L1082" i="4"/>
  <c r="L1141" i="4"/>
  <c r="L1189" i="4"/>
  <c r="L45" i="4"/>
  <c r="L286" i="4"/>
  <c r="L596" i="4"/>
  <c r="L1012" i="4"/>
  <c r="L840" i="4"/>
  <c r="L110" i="4"/>
  <c r="L878" i="4"/>
  <c r="L961" i="4"/>
  <c r="L423" i="4"/>
  <c r="L903" i="4"/>
  <c r="L648" i="4"/>
  <c r="L530" i="4"/>
  <c r="L532" i="4"/>
  <c r="L1083" i="4"/>
  <c r="L809" i="4"/>
  <c r="L298" i="4"/>
  <c r="L446" i="4"/>
  <c r="L960" i="4"/>
  <c r="L251" i="4"/>
  <c r="L923" i="4"/>
  <c r="L652" i="4"/>
  <c r="L611" i="4"/>
  <c r="L659" i="4"/>
  <c r="L622" i="4"/>
  <c r="L100" i="4"/>
  <c r="L828" i="4"/>
  <c r="L762" i="4"/>
  <c r="L410" i="4"/>
  <c r="L601" i="4"/>
  <c r="L215" i="4"/>
  <c r="L556" i="4"/>
  <c r="L414" i="4"/>
  <c r="L1138" i="4"/>
  <c r="L944" i="4"/>
  <c r="L1064" i="4"/>
  <c r="L682" i="4"/>
  <c r="L1021" i="4"/>
  <c r="L425" i="4"/>
  <c r="L1180" i="4"/>
  <c r="L28" i="4"/>
  <c r="L672" i="4"/>
  <c r="L122" i="4"/>
  <c r="L959" i="4"/>
  <c r="L77" i="4"/>
  <c r="L833" i="4"/>
  <c r="L1048" i="4"/>
  <c r="L853" i="4"/>
  <c r="L479" i="4"/>
  <c r="L713" i="4"/>
  <c r="L343" i="4"/>
  <c r="L62" i="4"/>
  <c r="L764" i="4"/>
  <c r="L508" i="4"/>
  <c r="L13" i="4"/>
  <c r="L785" i="4"/>
  <c r="L345" i="4"/>
  <c r="L1151" i="4"/>
  <c r="L808" i="4"/>
  <c r="L442" i="4"/>
  <c r="L99" i="4"/>
  <c r="L1016" i="4"/>
  <c r="L701" i="4"/>
  <c r="L23" i="4"/>
  <c r="L953" i="4"/>
  <c r="L969" i="4"/>
  <c r="L107" i="4"/>
  <c r="L429" i="4"/>
  <c r="L1087" i="4"/>
  <c r="L967" i="4"/>
  <c r="L1165" i="4"/>
  <c r="L182" i="4"/>
  <c r="L413" i="4"/>
  <c r="L152" i="4"/>
  <c r="L627" i="4"/>
  <c r="L54" i="4"/>
  <c r="L259" i="4"/>
  <c r="L381" i="4"/>
  <c r="L872" i="4"/>
  <c r="L1092" i="4"/>
  <c r="L168" i="4"/>
  <c r="L553" i="4"/>
  <c r="L375" i="4"/>
  <c r="L92" i="4"/>
  <c r="L794" i="4"/>
  <c r="L544" i="4"/>
  <c r="L47" i="4"/>
  <c r="L818" i="4"/>
  <c r="L382" i="4"/>
  <c r="L1185" i="4"/>
  <c r="L843" i="4"/>
  <c r="L485" i="4"/>
  <c r="L140" i="4"/>
  <c r="L1054" i="4"/>
  <c r="L741" i="4"/>
  <c r="L462" i="4"/>
  <c r="L264" i="4"/>
  <c r="L70" i="4"/>
  <c r="L1118" i="4"/>
  <c r="L997" i="4"/>
  <c r="L1023" i="4"/>
  <c r="L1027" i="4"/>
  <c r="L1028" i="4"/>
  <c r="L1184" i="4"/>
  <c r="L37" i="4"/>
  <c r="L96" i="4"/>
  <c r="L172" i="4"/>
  <c r="L477" i="4"/>
  <c r="L299" i="4"/>
  <c r="L1050" i="4"/>
  <c r="L132" i="4"/>
  <c r="L527" i="4"/>
  <c r="L603" i="4"/>
  <c r="L1051" i="4"/>
  <c r="L1182" i="4"/>
  <c r="L174" i="4"/>
  <c r="L952" i="4"/>
  <c r="L889" i="4"/>
  <c r="L1161" i="4"/>
  <c r="L1139" i="4"/>
  <c r="L597" i="4"/>
  <c r="L407" i="4"/>
  <c r="L126" i="4"/>
  <c r="L824" i="4"/>
  <c r="L580" i="4"/>
  <c r="L84" i="4"/>
  <c r="L852" i="4"/>
  <c r="L421" i="4"/>
  <c r="L38" i="4"/>
  <c r="L881" i="4"/>
  <c r="L526" i="4"/>
  <c r="L181" i="4"/>
  <c r="L1089" i="4"/>
  <c r="L778" i="4"/>
  <c r="L514" i="4"/>
  <c r="L318" i="4"/>
  <c r="L123" i="4"/>
  <c r="L1160" i="4"/>
  <c r="L1037" i="4"/>
  <c r="L1074" i="4"/>
  <c r="L1079" i="4"/>
  <c r="L1081" i="4"/>
  <c r="L35" i="4"/>
  <c r="L93" i="4"/>
  <c r="L159" i="4"/>
  <c r="L238" i="4"/>
  <c r="L554" i="4"/>
  <c r="L1116" i="4"/>
  <c r="L492" i="4"/>
  <c r="L1107" i="4"/>
  <c r="L393" i="4"/>
  <c r="L1123" i="4"/>
  <c r="L253" i="4"/>
  <c r="L252" i="4"/>
  <c r="L280" i="4"/>
  <c r="L1147" i="4"/>
  <c r="L1003" i="4"/>
  <c r="L1006" i="4"/>
  <c r="L605" i="4"/>
  <c r="L564" i="4"/>
  <c r="L53" i="4"/>
  <c r="L43" i="4"/>
  <c r="L716" i="4"/>
  <c r="L666" i="4"/>
  <c r="L1046" i="4"/>
  <c r="L300" i="4"/>
  <c r="L284" i="4"/>
  <c r="L638" i="4"/>
  <c r="L804" i="4"/>
  <c r="L329" i="4"/>
  <c r="L193" i="4"/>
  <c r="L190" i="4"/>
  <c r="L870" i="4"/>
  <c r="L1062" i="4"/>
  <c r="L176" i="4"/>
  <c r="L440" i="4"/>
  <c r="L157" i="4"/>
  <c r="L855" i="4"/>
  <c r="L616" i="4"/>
  <c r="L120" i="4"/>
  <c r="L885" i="4"/>
  <c r="L460" i="4"/>
  <c r="L76" i="4"/>
  <c r="L921" i="4"/>
  <c r="L568" i="4"/>
  <c r="L230" i="4"/>
  <c r="L1126" i="4"/>
  <c r="L821" i="4"/>
  <c r="L560" i="4"/>
  <c r="L365" i="4"/>
  <c r="L170" i="4"/>
  <c r="L25" i="4"/>
  <c r="L1080" i="4"/>
  <c r="L1130" i="4"/>
  <c r="L1132" i="4"/>
  <c r="L1133" i="4"/>
  <c r="L91" i="4"/>
  <c r="L158" i="4"/>
  <c r="L218" i="4"/>
  <c r="L290" i="4"/>
  <c r="L661" i="4"/>
  <c r="L90" i="4"/>
  <c r="L774" i="4"/>
  <c r="L1186" i="4"/>
  <c r="L489" i="4"/>
  <c r="L41" i="4"/>
  <c r="L441" i="4"/>
  <c r="L436" i="4"/>
  <c r="L455" i="4"/>
  <c r="L162" i="4"/>
  <c r="L1152" i="4"/>
  <c r="L1168" i="4"/>
  <c r="L619" i="4"/>
  <c r="L80" i="4"/>
  <c r="L227" i="4"/>
  <c r="L743" i="4"/>
  <c r="L232" i="4"/>
  <c r="L945" i="4"/>
  <c r="L696" i="4"/>
  <c r="L361" i="4"/>
  <c r="L408" i="4"/>
  <c r="L344" i="4"/>
  <c r="L963" i="4"/>
  <c r="L342" i="4"/>
  <c r="L742" i="4"/>
  <c r="L44" i="4"/>
  <c r="L955" i="4"/>
  <c r="L914" i="4"/>
  <c r="L681" i="4"/>
  <c r="L295" i="4"/>
  <c r="L784" i="4"/>
  <c r="L1002" i="4"/>
  <c r="L789" i="4"/>
  <c r="L472" i="4"/>
  <c r="L191" i="4"/>
  <c r="L884" i="4"/>
  <c r="L651" i="4"/>
  <c r="L155" i="4"/>
  <c r="L920" i="4"/>
  <c r="L499" i="4"/>
  <c r="L113" i="4"/>
  <c r="L956" i="4"/>
  <c r="L612" i="4"/>
  <c r="L269" i="4"/>
  <c r="L1163" i="4"/>
  <c r="L861" i="4"/>
  <c r="L607" i="4"/>
  <c r="L415" i="4"/>
  <c r="L217" i="4"/>
  <c r="L74" i="4"/>
  <c r="L1122" i="4"/>
  <c r="L1179" i="4"/>
  <c r="L1181" i="4"/>
  <c r="L216" i="4"/>
  <c r="L349" i="4"/>
  <c r="L187" i="4"/>
  <c r="L1041" i="4"/>
  <c r="L406" i="4"/>
  <c r="L592" i="4"/>
  <c r="L130" i="4"/>
  <c r="L629" i="4"/>
  <c r="L539" i="4"/>
  <c r="L1178" i="4"/>
  <c r="L504" i="4"/>
  <c r="L222" i="4"/>
  <c r="L915" i="4"/>
  <c r="L684" i="4"/>
  <c r="L192" i="4"/>
  <c r="L951" i="4"/>
  <c r="L538" i="4"/>
  <c r="L156" i="4"/>
  <c r="L992" i="4"/>
  <c r="L656" i="4"/>
  <c r="L313" i="4"/>
  <c r="L1201" i="4"/>
  <c r="L900" i="4"/>
  <c r="L663" i="4"/>
  <c r="L463" i="4"/>
  <c r="L267" i="4"/>
  <c r="L128" i="4"/>
  <c r="L1169" i="4"/>
  <c r="L924" i="4"/>
  <c r="L866" i="4"/>
  <c r="L807" i="4"/>
  <c r="L209" i="4"/>
  <c r="L283" i="4"/>
  <c r="L340" i="4"/>
  <c r="L412" i="4"/>
  <c r="L836" i="4"/>
  <c r="L288" i="4"/>
  <c r="L121" i="4"/>
  <c r="L106" i="4"/>
  <c r="L678" i="4"/>
  <c r="L236" i="4"/>
  <c r="L795" i="4"/>
  <c r="L793" i="4"/>
  <c r="L811" i="4"/>
  <c r="L1008" i="4"/>
  <c r="L354" i="4"/>
  <c r="L221" i="4"/>
  <c r="L60" i="4"/>
  <c r="L320" i="4"/>
  <c r="L468" i="4"/>
  <c r="L982" i="4"/>
  <c r="L471" i="4"/>
  <c r="L875" i="4"/>
  <c r="L562" i="4"/>
  <c r="L864" i="4"/>
  <c r="L273" i="4"/>
  <c r="L188" i="4"/>
  <c r="L567" i="4"/>
  <c r="L585" i="4"/>
  <c r="L536" i="4"/>
  <c r="L255" i="4"/>
  <c r="L946" i="4"/>
  <c r="L717" i="4"/>
  <c r="L225" i="4"/>
  <c r="L986" i="4"/>
  <c r="L575" i="4"/>
  <c r="L196" i="4"/>
  <c r="L1025" i="4"/>
  <c r="L697" i="4"/>
  <c r="L356" i="4"/>
  <c r="L16" i="4"/>
  <c r="L940" i="4"/>
  <c r="L708" i="4"/>
  <c r="L516" i="4"/>
  <c r="L323" i="4"/>
  <c r="L173" i="4"/>
  <c r="L22" i="4"/>
  <c r="L24" i="4"/>
  <c r="L26" i="4"/>
  <c r="L30" i="4"/>
  <c r="L282" i="4"/>
  <c r="L338" i="4"/>
  <c r="L404" i="4"/>
  <c r="L478" i="4"/>
  <c r="L929" i="4"/>
  <c r="L376" i="4"/>
  <c r="L302" i="4"/>
  <c r="L198" i="4"/>
  <c r="L773" i="4"/>
  <c r="L308" i="4"/>
  <c r="L966" i="4"/>
  <c r="L965" i="4"/>
  <c r="L973" i="4"/>
  <c r="L722" i="4"/>
  <c r="L177" i="4"/>
  <c r="L362" i="4"/>
  <c r="L731" i="4"/>
  <c r="L1043" i="4"/>
  <c r="L1033" i="4"/>
  <c r="L498" i="4"/>
  <c r="L645" i="4"/>
  <c r="L149" i="4"/>
  <c r="L1131" i="4"/>
  <c r="L248" i="4"/>
  <c r="L293" i="4"/>
  <c r="L779" i="4"/>
  <c r="L146" i="4"/>
  <c r="L823" i="4"/>
  <c r="L608" i="4"/>
  <c r="L579" i="4"/>
  <c r="L600" i="4"/>
  <c r="L351" i="4"/>
  <c r="L933" i="4"/>
  <c r="L257" i="4"/>
  <c r="L194" i="4"/>
  <c r="L1170" i="4"/>
  <c r="L242" i="4"/>
  <c r="L977" i="4"/>
  <c r="L131" i="4"/>
  <c r="L430" i="4"/>
  <c r="L905" i="4"/>
  <c r="L916" i="4"/>
  <c r="L154" i="4"/>
  <c r="L428" i="4"/>
  <c r="L274" i="4"/>
  <c r="L620" i="4"/>
  <c r="L387" i="4"/>
  <c r="L639" i="4"/>
  <c r="L830" i="4"/>
  <c r="L766" i="4"/>
  <c r="L880" i="4"/>
  <c r="L1145" i="4"/>
  <c r="L164" i="4"/>
  <c r="L569" i="4"/>
  <c r="L287" i="4"/>
  <c r="L975" i="4"/>
  <c r="L750" i="4"/>
  <c r="L262" i="4"/>
  <c r="L1015" i="4"/>
  <c r="L618" i="4"/>
  <c r="L235" i="4"/>
  <c r="L1058" i="4"/>
  <c r="L737" i="4"/>
  <c r="L398" i="4"/>
  <c r="L59" i="4"/>
  <c r="L979" i="4"/>
  <c r="L753" i="4"/>
  <c r="L561" i="4"/>
  <c r="L371" i="4"/>
  <c r="L220" i="4"/>
  <c r="L81" i="4"/>
  <c r="L86" i="4"/>
  <c r="L88" i="4"/>
  <c r="L89" i="4"/>
  <c r="L335" i="4"/>
  <c r="L396" i="4"/>
  <c r="L459" i="4"/>
  <c r="L533" i="4"/>
  <c r="L1009" i="4"/>
  <c r="L480" i="4"/>
  <c r="L494" i="4"/>
  <c r="L294" i="4"/>
  <c r="L849" i="4"/>
  <c r="L420" i="4"/>
  <c r="L643" i="4"/>
  <c r="L1098" i="4"/>
  <c r="L1140" i="4"/>
  <c r="L1047" i="4"/>
  <c r="L1059" i="4"/>
  <c r="L550" i="4"/>
  <c r="L734" i="4"/>
  <c r="L559" i="4"/>
  <c r="L549" i="4"/>
  <c r="L14" i="4"/>
  <c r="L161" i="4"/>
  <c r="L718" i="4"/>
  <c r="L405" i="4"/>
  <c r="L857" i="4"/>
  <c r="L776" i="4"/>
  <c r="L141" i="4"/>
  <c r="L628" i="4"/>
  <c r="L315" i="4"/>
  <c r="L650" i="4"/>
  <c r="L615" i="4"/>
  <c r="L1136" i="4"/>
  <c r="L234" i="4"/>
  <c r="L535" i="4"/>
  <c r="L519" i="4"/>
  <c r="L1110" i="4"/>
  <c r="L240" i="4"/>
  <c r="L281" i="4"/>
  <c r="L292" i="4"/>
  <c r="L941" i="4"/>
  <c r="L1029" i="4"/>
  <c r="L695" i="4"/>
  <c r="L589" i="4"/>
  <c r="L599" i="4"/>
  <c r="L319" i="4"/>
  <c r="L11" i="4"/>
  <c r="L783" i="4"/>
  <c r="L297" i="4"/>
  <c r="L1045" i="4"/>
  <c r="L657" i="4"/>
  <c r="L272" i="4"/>
  <c r="L1091" i="4"/>
  <c r="L775" i="4"/>
  <c r="L443" i="4"/>
  <c r="L101" i="4"/>
  <c r="L1017" i="4"/>
  <c r="L799" i="4"/>
  <c r="L609" i="4"/>
  <c r="L419" i="4"/>
  <c r="L277" i="4"/>
  <c r="L136" i="4"/>
  <c r="L143" i="4"/>
  <c r="L145" i="4"/>
  <c r="L148" i="4"/>
  <c r="L394" i="4"/>
  <c r="L458" i="4"/>
  <c r="L525" i="4"/>
  <c r="L595" i="4"/>
  <c r="L1100" i="4"/>
  <c r="L555" i="4"/>
  <c r="L680" i="4"/>
  <c r="L379" i="4"/>
  <c r="L954" i="4"/>
  <c r="L500" i="4"/>
  <c r="L353" i="4"/>
  <c r="L1120" i="4"/>
  <c r="L133" i="4"/>
  <c r="L360" i="4"/>
  <c r="L551" i="4"/>
  <c r="L724" i="4"/>
  <c r="L781" i="4"/>
  <c r="L75" i="4"/>
  <c r="L65" i="4"/>
  <c r="L738" i="4"/>
  <c r="L886" i="4"/>
  <c r="L102" i="4"/>
  <c r="L447" i="4"/>
  <c r="L219" i="4"/>
  <c r="L160" i="4"/>
  <c r="L73" i="4"/>
  <c r="L1197" i="4"/>
  <c r="L336" i="4"/>
  <c r="L647" i="4"/>
  <c r="L545" i="4"/>
  <c r="L461" i="4"/>
  <c r="L144" i="4"/>
  <c r="L534" i="4"/>
  <c r="L374" i="4"/>
  <c r="L749" i="4"/>
  <c r="L706" i="4"/>
  <c r="L48" i="4"/>
  <c r="L974" i="4"/>
  <c r="L1153" i="4"/>
  <c r="L50" i="4"/>
  <c r="L72" i="4"/>
  <c r="L197" i="4"/>
  <c r="L134" i="4"/>
  <c r="L20" i="4"/>
  <c r="L726" i="4"/>
  <c r="L448" i="4"/>
  <c r="L918" i="4"/>
  <c r="L438" i="4"/>
  <c r="L1167" i="4"/>
  <c r="L802" i="4"/>
  <c r="L10" i="4"/>
  <c r="L935" i="4"/>
  <c r="L613" i="4"/>
  <c r="L1164" i="4"/>
  <c r="L990" i="4"/>
  <c r="L800" i="4"/>
  <c r="L470" i="4"/>
  <c r="L385" i="4"/>
  <c r="L389" i="4"/>
  <c r="L702" i="4"/>
  <c r="L932" i="4"/>
  <c r="L770" i="4"/>
  <c r="L888" i="4"/>
  <c r="L321" i="4"/>
  <c r="L634" i="4"/>
  <c r="L352" i="4"/>
  <c r="L46" i="4"/>
  <c r="L817" i="4"/>
  <c r="L332" i="4"/>
  <c r="L1076" i="4"/>
  <c r="L692" i="4"/>
  <c r="L311" i="4"/>
  <c r="L1124" i="4"/>
  <c r="L815" i="4"/>
  <c r="L486" i="4"/>
  <c r="L142" i="4"/>
  <c r="L1056" i="4"/>
  <c r="L844" i="4"/>
  <c r="L665" i="4"/>
  <c r="L466" i="4"/>
  <c r="L326" i="4"/>
  <c r="L201" i="4"/>
  <c r="L202" i="4"/>
  <c r="L203" i="4"/>
  <c r="L206" i="4"/>
  <c r="L456" i="4"/>
  <c r="L524" i="4"/>
  <c r="L590" i="4"/>
  <c r="L649" i="4"/>
  <c r="L1174" i="4"/>
  <c r="L667" i="4"/>
  <c r="L868" i="4"/>
  <c r="L488" i="4"/>
  <c r="L1034" i="4"/>
  <c r="L602" i="4"/>
  <c r="L720" i="4"/>
  <c r="L304" i="4"/>
  <c r="L464" i="4"/>
  <c r="L727" i="4"/>
  <c r="L728" i="4"/>
  <c r="L891" i="4"/>
  <c r="L907" i="4"/>
  <c r="L249" i="4"/>
  <c r="L765" i="4"/>
  <c r="L254" i="4"/>
  <c r="L402" i="4"/>
  <c r="L584" i="4"/>
  <c r="L1018" i="4"/>
  <c r="L677" i="4"/>
  <c r="L747" i="4"/>
  <c r="L644" i="4"/>
  <c r="L581" i="4"/>
  <c r="L835" i="4"/>
  <c r="L7" i="4"/>
  <c r="L586" i="4"/>
  <c r="L388" i="4"/>
  <c r="L798" i="4"/>
  <c r="L1143" i="4"/>
  <c r="L258" i="4"/>
  <c r="L591" i="4"/>
  <c r="L825" i="4"/>
  <c r="L1060" i="4"/>
  <c r="L769" i="4"/>
  <c r="L61" i="4"/>
  <c r="L606" i="4"/>
  <c r="L883" i="4"/>
  <c r="L664" i="4"/>
  <c r="L384" i="4"/>
  <c r="L82" i="4"/>
  <c r="L851" i="4"/>
  <c r="L368" i="4"/>
  <c r="L1105" i="4"/>
  <c r="L729" i="4"/>
  <c r="L350" i="4"/>
  <c r="L1157" i="4"/>
  <c r="L859" i="4"/>
  <c r="L528" i="4"/>
  <c r="L184" i="4"/>
  <c r="L1093" i="4"/>
  <c r="L893" i="4"/>
  <c r="L709" i="4"/>
  <c r="L265" i="4"/>
  <c r="L275" i="4"/>
  <c r="L521" i="4"/>
  <c r="L588" i="4"/>
  <c r="L642" i="4"/>
  <c r="L714" i="4"/>
  <c r="L1042" i="4"/>
  <c r="L909" i="4"/>
  <c r="L513" i="4"/>
  <c r="L330" i="4"/>
  <c r="L490" i="4"/>
  <c r="L1084" i="4"/>
  <c r="L625" i="4"/>
  <c r="L212" i="4"/>
  <c r="L6" i="4"/>
  <c r="L416" i="4"/>
  <c r="L118" i="4"/>
  <c r="L401" i="4"/>
  <c r="L1137" i="4"/>
  <c r="L767" i="4"/>
  <c r="L390" i="4"/>
  <c r="L1190" i="4"/>
  <c r="L898" i="4"/>
  <c r="L570" i="4"/>
  <c r="L231" i="4"/>
  <c r="L1127" i="4"/>
  <c r="L942" i="4"/>
  <c r="L756" i="4"/>
  <c r="L565" i="4"/>
  <c r="L422" i="4"/>
  <c r="L327" i="4"/>
  <c r="L328" i="4"/>
  <c r="L333" i="4"/>
  <c r="L640" i="4"/>
  <c r="L705" i="4"/>
  <c r="L771" i="4"/>
  <c r="L558" i="4"/>
  <c r="L837" i="4"/>
  <c r="L103" i="4"/>
  <c r="L676" i="4"/>
  <c r="L1193" i="4"/>
  <c r="L993" i="4"/>
  <c r="L1066" i="4"/>
  <c r="L1004" i="4"/>
  <c r="L493" i="4"/>
  <c r="L285" i="4"/>
  <c r="L427" i="4"/>
  <c r="L263" i="4"/>
  <c r="L630" i="4"/>
  <c r="L637" i="4"/>
  <c r="L850" i="4"/>
  <c r="L1090" i="4"/>
  <c r="L449" i="4"/>
  <c r="L52" i="4"/>
  <c r="L755" i="4"/>
  <c r="L481" i="4"/>
  <c r="L189" i="4"/>
  <c r="L950" i="4"/>
  <c r="L475" i="4"/>
  <c r="L1196" i="4"/>
  <c r="L838" i="4"/>
  <c r="L465" i="4"/>
  <c r="L55" i="4"/>
  <c r="L976" i="4"/>
  <c r="L658" i="4"/>
  <c r="L316" i="4"/>
  <c r="L1203" i="4"/>
  <c r="L1031" i="4"/>
  <c r="L847" i="4"/>
  <c r="L668" i="4"/>
  <c r="L522" i="4"/>
  <c r="L445" i="4"/>
  <c r="L450" i="4"/>
  <c r="L451" i="4"/>
  <c r="L453" i="4"/>
  <c r="L693" i="4"/>
  <c r="L758" i="4"/>
  <c r="L822" i="4"/>
  <c r="L882" i="4"/>
  <c r="L1177" i="4"/>
  <c r="L1010" i="4"/>
  <c r="L104" i="4"/>
  <c r="L841" i="4"/>
  <c r="L129" i="4"/>
  <c r="L964" i="4"/>
  <c r="L42" i="4"/>
  <c r="L887" i="4"/>
  <c r="L467" i="4"/>
  <c r="L334" i="4"/>
  <c r="L346" i="4"/>
  <c r="L912" i="4"/>
  <c r="L246" i="4"/>
  <c r="L571" i="4"/>
  <c r="L36" i="4"/>
  <c r="L183" i="4"/>
  <c r="L501" i="4"/>
  <c r="L1040" i="4"/>
  <c r="L1156" i="4"/>
  <c r="L474" i="4"/>
  <c r="L432" i="4"/>
  <c r="L457" i="4"/>
  <c r="L1121" i="4"/>
  <c r="L139" i="4"/>
  <c r="L655" i="4"/>
  <c r="L435" i="4"/>
  <c r="L439" i="4"/>
  <c r="L395" i="4"/>
  <c r="L911" i="4"/>
  <c r="L150" i="4"/>
  <c r="L846" i="4"/>
  <c r="L576" i="4"/>
  <c r="L296" i="4"/>
  <c r="L1044" i="4"/>
  <c r="L582" i="4"/>
  <c r="L108" i="4"/>
  <c r="L948" i="4"/>
  <c r="L587" i="4"/>
  <c r="L179" i="4"/>
  <c r="L1088" i="4"/>
  <c r="L777" i="4"/>
  <c r="L444" i="4"/>
  <c r="L112" i="4"/>
  <c r="L1154" i="4"/>
  <c r="L991" i="4"/>
  <c r="L805" i="4"/>
  <c r="L671" i="4"/>
  <c r="L631" i="4"/>
  <c r="L632" i="4"/>
  <c r="L635" i="4"/>
  <c r="L636" i="4"/>
  <c r="L869" i="4"/>
  <c r="L927" i="4"/>
  <c r="L988" i="4"/>
  <c r="L1049" i="4"/>
  <c r="L856" i="4"/>
  <c r="L289" i="4"/>
  <c r="L378" i="4"/>
  <c r="L1108" i="4"/>
  <c r="L418" i="4"/>
  <c r="L71" i="4"/>
  <c r="L239" i="4"/>
  <c r="L543" i="4"/>
  <c r="L995" i="4"/>
  <c r="L832" i="4"/>
  <c r="L834" i="4"/>
  <c r="L64" i="4"/>
  <c r="L431" i="4"/>
  <c r="L303" i="4"/>
  <c r="L999" i="4"/>
  <c r="L989" i="4"/>
  <c r="L256" i="4"/>
  <c r="L831" i="4"/>
  <c r="L270" i="4"/>
  <c r="L359" i="4"/>
  <c r="L892" i="4"/>
  <c r="L936" i="4"/>
  <c r="L691" i="4"/>
  <c r="L688" i="4"/>
  <c r="L317" i="4"/>
  <c r="L210" i="4"/>
  <c r="L1187" i="4"/>
  <c r="L85" i="4"/>
  <c r="L786" i="4"/>
  <c r="L511" i="4"/>
  <c r="L224" i="4"/>
  <c r="L984" i="4"/>
  <c r="L509" i="4"/>
  <c r="L32" i="4"/>
  <c r="L874" i="4"/>
  <c r="L506" i="4"/>
  <c r="L98" i="4"/>
  <c r="L1013" i="4"/>
  <c r="L698" i="4"/>
  <c r="L357" i="4"/>
  <c r="L18" i="4"/>
  <c r="L1071" i="4"/>
  <c r="L895" i="4"/>
  <c r="L712" i="4"/>
  <c r="L573" i="4"/>
  <c r="L502" i="4"/>
  <c r="L503" i="4"/>
  <c r="L507" i="4"/>
  <c r="L510" i="4"/>
  <c r="L752" i="4"/>
  <c r="L814" i="4"/>
  <c r="L873" i="4"/>
  <c r="L934" i="4"/>
  <c r="L301" i="4"/>
  <c r="L1102" i="4"/>
  <c r="L195" i="4"/>
  <c r="L949" i="4"/>
  <c r="L233" i="4"/>
  <c r="L1057" i="4"/>
  <c r="L723" i="4"/>
  <c r="L541" i="4"/>
  <c r="L646" i="4"/>
  <c r="L517" i="4"/>
  <c r="L531" i="4"/>
  <c r="L63" i="4"/>
  <c r="L247" i="4"/>
  <c r="L87" i="4"/>
  <c r="L760" i="4"/>
  <c r="L908" i="4"/>
  <c r="L17" i="4"/>
  <c r="L314" i="4"/>
  <c r="L1109" i="4"/>
  <c r="L1065" i="4"/>
  <c r="L1024" i="4"/>
  <c r="L938" i="4"/>
  <c r="L1007" i="4"/>
  <c r="L204" i="4"/>
  <c r="L806" i="4"/>
  <c r="L171" i="4"/>
  <c r="L366" i="4"/>
  <c r="L369" i="4"/>
  <c r="L491" i="4"/>
  <c r="L78" i="4"/>
  <c r="L115" i="4"/>
  <c r="L816" i="4"/>
  <c r="L546" i="4"/>
  <c r="L261" i="4"/>
  <c r="L1014" i="4"/>
  <c r="L547" i="4"/>
  <c r="L69" i="4"/>
  <c r="L910" i="4"/>
  <c r="L548" i="4"/>
  <c r="L137" i="4"/>
  <c r="L1052" i="4"/>
  <c r="L739" i="4"/>
  <c r="L399" i="4"/>
  <c r="L66" i="4"/>
  <c r="L1113" i="4"/>
  <c r="L943" i="4"/>
  <c r="L759" i="4"/>
  <c r="L626" i="4"/>
  <c r="L563" i="4"/>
  <c r="L566" i="4"/>
  <c r="L574" i="4"/>
  <c r="L577" i="4"/>
  <c r="L812" i="4"/>
  <c r="L871" i="4"/>
  <c r="L928" i="4"/>
  <c r="L1000" i="4"/>
  <c r="L679" i="4"/>
  <c r="L1176" i="4"/>
  <c r="L291" i="4"/>
  <c r="L1022" i="4"/>
  <c r="L306" i="4"/>
  <c r="L1129" i="4"/>
  <c r="L1173" i="4"/>
  <c r="L1171" i="4"/>
  <c r="L827" i="4"/>
  <c r="L654" i="4"/>
  <c r="L707" i="4"/>
  <c r="L925" i="4"/>
  <c r="L426" i="4"/>
  <c r="L787" i="4"/>
  <c r="L276" i="4"/>
  <c r="L424" i="4"/>
  <c r="L740" i="4"/>
  <c r="L901" i="4"/>
  <c r="L403" i="4"/>
  <c r="L339" i="4"/>
  <c r="L386" i="4"/>
  <c r="L322" i="4"/>
  <c r="L894" i="4"/>
  <c r="L1183" i="4"/>
  <c r="L694" i="4"/>
  <c r="L710" i="4"/>
  <c r="L364" i="4"/>
  <c r="L278" i="4"/>
  <c r="L512" i="4"/>
  <c r="L867" i="4"/>
  <c r="L1075" i="4"/>
  <c r="L1032" i="4"/>
  <c r="L1101" i="4"/>
  <c r="L151" i="4"/>
  <c r="L496" i="4"/>
  <c r="L725" i="4"/>
  <c r="L1072" i="4"/>
  <c r="L1148" i="4"/>
  <c r="L1001" i="4"/>
  <c r="L469" i="4"/>
  <c r="L95" i="4"/>
  <c r="L1104" i="4"/>
  <c r="L617" i="4"/>
  <c r="L854" i="4"/>
  <c r="L1111" i="4"/>
  <c r="L1149" i="4"/>
  <c r="L674" i="4"/>
  <c r="L116" i="4"/>
  <c r="L879" i="4"/>
  <c r="L1067" i="4"/>
  <c r="L896" i="4"/>
  <c r="L9" i="4"/>
  <c r="L653" i="4"/>
  <c r="L902" i="4"/>
  <c r="L5" i="4"/>
  <c r="L1005" i="4"/>
  <c r="L540" i="4"/>
  <c r="L1194" i="4"/>
  <c r="L186" i="4"/>
  <c r="L377" i="4"/>
  <c r="L578" i="4"/>
  <c r="L744" i="4"/>
  <c r="L877" i="4"/>
  <c r="L358" i="4"/>
  <c r="L529" i="4"/>
  <c r="L147" i="4"/>
  <c r="L715" i="4"/>
  <c r="L931" i="4"/>
  <c r="L1159" i="4"/>
  <c r="L105" i="4"/>
  <c r="L124" i="4"/>
  <c r="L763" i="4"/>
  <c r="L790" i="4"/>
  <c r="L484" i="4"/>
  <c r="L745" i="4"/>
  <c r="L757" i="4"/>
  <c r="L981" i="4"/>
  <c r="L983" i="4"/>
  <c r="L1192" i="4"/>
  <c r="L987" i="4"/>
  <c r="L683" i="4"/>
  <c r="L482" i="4"/>
  <c r="L68" i="4"/>
  <c r="L241" i="4"/>
  <c r="L1128" i="4"/>
  <c r="L1019" i="4"/>
  <c r="L1112" i="4"/>
  <c r="L226" i="4"/>
  <c r="L845" i="4"/>
  <c r="L1106" i="4"/>
  <c r="L662" i="4"/>
  <c r="L163" i="4"/>
  <c r="L624" i="4"/>
  <c r="L686" i="4"/>
  <c r="L583" i="4"/>
  <c r="L1069" i="4"/>
  <c r="L842" i="4"/>
  <c r="L175" i="4"/>
  <c r="L433" i="4"/>
  <c r="L860" i="4"/>
  <c r="L434" i="4"/>
  <c r="L223" i="4"/>
  <c r="L687" i="4"/>
  <c r="L200" i="4"/>
  <c r="L1077" i="4"/>
  <c r="L1158" i="4"/>
  <c r="L207" i="4"/>
  <c r="L746" i="4"/>
  <c r="L33" i="4"/>
  <c r="L1055" i="4"/>
  <c r="L229" i="4"/>
  <c r="L689" i="4"/>
  <c r="L542" i="4"/>
  <c r="L180" i="4"/>
  <c r="L520" i="4"/>
  <c r="L1114" i="4"/>
  <c r="L926" i="4"/>
  <c r="L268" i="4"/>
  <c r="L820" i="4"/>
  <c r="L1095" i="4"/>
  <c r="L515" i="4"/>
  <c r="L487" i="4"/>
  <c r="L1125" i="4"/>
  <c r="L392" i="4"/>
  <c r="L497" i="4"/>
  <c r="L1026" i="4"/>
  <c r="L271" i="4"/>
  <c r="L958" i="4"/>
  <c r="L598" i="4"/>
  <c r="L1073" i="4"/>
  <c r="L819" i="4"/>
  <c r="L250" i="4"/>
  <c r="L166" i="4"/>
  <c r="L214" i="4"/>
  <c r="L49" i="4"/>
  <c r="L1162" i="4"/>
  <c r="L31" i="4"/>
  <c r="L906" i="4"/>
  <c r="L748" i="4"/>
  <c r="L610" i="4"/>
  <c r="L165" i="4"/>
  <c r="L1038" i="4"/>
  <c r="L890" i="4"/>
  <c r="L505" i="4"/>
  <c r="L337" i="4"/>
  <c r="L1198" i="4"/>
  <c r="L1146" i="4"/>
  <c r="L1202" i="4"/>
  <c r="L641" i="4"/>
  <c r="L211" i="4"/>
  <c r="L761" i="4"/>
  <c r="L370" i="4"/>
  <c r="L21" i="4"/>
  <c r="L848" i="4"/>
  <c r="L331" i="4"/>
  <c r="L1039" i="4"/>
  <c r="L985" i="4"/>
  <c r="L367" i="4"/>
  <c r="L19" i="4"/>
  <c r="L1096" i="4"/>
  <c r="L135" i="4"/>
  <c r="L980" i="4"/>
  <c r="L34" i="4"/>
  <c r="AE5" i="4" l="1" a="1"/>
  <c r="X5" i="4" a="1"/>
  <c r="X6" i="4" l="1"/>
  <c r="X14" i="4"/>
  <c r="X62" i="4"/>
  <c r="X118" i="4"/>
  <c r="X17" i="4"/>
  <c r="X71" i="4"/>
  <c r="X119" i="4"/>
  <c r="X39" i="4"/>
  <c r="X97" i="4"/>
  <c r="X145" i="4"/>
  <c r="X193" i="4"/>
  <c r="X247" i="4"/>
  <c r="X295" i="4"/>
  <c r="X341" i="4"/>
  <c r="X387" i="4"/>
  <c r="X432" i="4"/>
  <c r="X480" i="4"/>
  <c r="X536" i="4"/>
  <c r="X582" i="4"/>
  <c r="X628" i="4"/>
  <c r="X674" i="4"/>
  <c r="X718" i="4"/>
  <c r="X27" i="4"/>
  <c r="X78" i="4"/>
  <c r="X137" i="4"/>
  <c r="X186" i="4"/>
  <c r="X233" i="4"/>
  <c r="X282" i="4"/>
  <c r="X339" i="4"/>
  <c r="X386" i="4"/>
  <c r="X435" i="4"/>
  <c r="X492" i="4"/>
  <c r="X539" i="4"/>
  <c r="X586" i="4"/>
  <c r="X643" i="4"/>
  <c r="X691" i="4"/>
  <c r="X736" i="4"/>
  <c r="X778" i="4"/>
  <c r="X819" i="4"/>
  <c r="X854" i="4"/>
  <c r="X896" i="4"/>
  <c r="X937" i="4"/>
  <c r="X978" i="4"/>
  <c r="X1017" i="4"/>
  <c r="X1051" i="4"/>
  <c r="X1090" i="4"/>
  <c r="X1130" i="4"/>
  <c r="X1162" i="4"/>
  <c r="X1201" i="4"/>
  <c r="X35" i="4"/>
  <c r="X96" i="4"/>
  <c r="X146" i="4"/>
  <c r="X203" i="4"/>
  <c r="X252" i="4"/>
  <c r="X299" i="4"/>
  <c r="X348" i="4"/>
  <c r="X404" i="4"/>
  <c r="X451" i="4"/>
  <c r="X498" i="4"/>
  <c r="X555" i="4"/>
  <c r="X604" i="4"/>
  <c r="X651" i="4"/>
  <c r="X698" i="4"/>
  <c r="X743" i="4"/>
  <c r="X784" i="4"/>
  <c r="X827" i="4"/>
  <c r="X869" i="4"/>
  <c r="X911" i="4"/>
  <c r="X951" i="4"/>
  <c r="X985" i="4"/>
  <c r="X1025" i="4"/>
  <c r="X1065" i="4"/>
  <c r="X1099" i="4"/>
  <c r="X54" i="4"/>
  <c r="X115" i="4"/>
  <c r="X168" i="4"/>
  <c r="X229" i="4"/>
  <c r="X278" i="4"/>
  <c r="X340" i="4"/>
  <c r="X392" i="4"/>
  <c r="X450" i="4"/>
  <c r="X502" i="4"/>
  <c r="X561" i="4"/>
  <c r="X612" i="4"/>
  <c r="X671" i="4"/>
  <c r="X720" i="4"/>
  <c r="X765" i="4"/>
  <c r="X55" i="4"/>
  <c r="X120" i="4"/>
  <c r="X171" i="4"/>
  <c r="X230" i="4"/>
  <c r="X281" i="4"/>
  <c r="X342" i="4"/>
  <c r="X401" i="4"/>
  <c r="X452" i="4"/>
  <c r="X511" i="4"/>
  <c r="X562" i="4"/>
  <c r="X621" i="4"/>
  <c r="X672" i="4"/>
  <c r="X721" i="4"/>
  <c r="X766" i="4"/>
  <c r="X813" i="4"/>
  <c r="X863" i="4"/>
  <c r="X907" i="4"/>
  <c r="X954" i="4"/>
  <c r="X995" i="4"/>
  <c r="X1033" i="4"/>
  <c r="X1073" i="4"/>
  <c r="X1114" i="4"/>
  <c r="X1155" i="4"/>
  <c r="X1196" i="4"/>
  <c r="X49" i="4"/>
  <c r="X106" i="4"/>
  <c r="X181" i="4"/>
  <c r="X237" i="4"/>
  <c r="X300" i="4"/>
  <c r="X363" i="4"/>
  <c r="X423" i="4"/>
  <c r="X476" i="4"/>
  <c r="X541" i="4"/>
  <c r="X605" i="4"/>
  <c r="X668" i="4"/>
  <c r="X717" i="4"/>
  <c r="X775" i="4"/>
  <c r="X824" i="4"/>
  <c r="X870" i="4"/>
  <c r="X915" i="4"/>
  <c r="X960" i="4"/>
  <c r="X1004" i="4"/>
  <c r="X1047" i="4"/>
  <c r="X1091" i="4"/>
  <c r="X1134" i="4"/>
  <c r="X1176" i="4"/>
  <c r="X52" i="4"/>
  <c r="X121" i="4"/>
  <c r="X184" i="4"/>
  <c r="X238" i="4"/>
  <c r="X303" i="4"/>
  <c r="X364" i="4"/>
  <c r="X426" i="4"/>
  <c r="X479" i="4"/>
  <c r="X542" i="4"/>
  <c r="X606" i="4"/>
  <c r="X669" i="4"/>
  <c r="X722" i="4"/>
  <c r="X779" i="4"/>
  <c r="X825" i="4"/>
  <c r="X871" i="4"/>
  <c r="X916" i="4"/>
  <c r="X962" i="4"/>
  <c r="X1006" i="4"/>
  <c r="X1048" i="4"/>
  <c r="X1092" i="4"/>
  <c r="X1135" i="4"/>
  <c r="X1177" i="4"/>
  <c r="X53" i="4"/>
  <c r="X122" i="4"/>
  <c r="X185" i="4"/>
  <c r="X250" i="4"/>
  <c r="X304" i="4"/>
  <c r="X365" i="4"/>
  <c r="X427" i="4"/>
  <c r="X489" i="4"/>
  <c r="X545" i="4"/>
  <c r="X607" i="4"/>
  <c r="X670" i="4"/>
  <c r="X731" i="4"/>
  <c r="X780" i="4"/>
  <c r="X826" i="4"/>
  <c r="X872" i="4"/>
  <c r="X918" i="4"/>
  <c r="X963" i="4"/>
  <c r="X1007" i="4"/>
  <c r="X1050" i="4"/>
  <c r="X1094" i="4"/>
  <c r="X1136" i="4"/>
  <c r="X1178" i="4"/>
  <c r="X58" i="4"/>
  <c r="X9" i="4"/>
  <c r="X76" i="4"/>
  <c r="X142" i="4"/>
  <c r="X207" i="4"/>
  <c r="X260" i="4"/>
  <c r="X321" i="4"/>
  <c r="X384" i="4"/>
  <c r="X448" i="4"/>
  <c r="X514" i="4"/>
  <c r="X567" i="4"/>
  <c r="X629" i="4"/>
  <c r="X692" i="4"/>
  <c r="X742" i="4"/>
  <c r="X797" i="4"/>
  <c r="X844" i="4"/>
  <c r="X889" i="4"/>
  <c r="X934" i="4"/>
  <c r="X979" i="4"/>
  <c r="X1023" i="4"/>
  <c r="X1067" i="4"/>
  <c r="X1110" i="4"/>
  <c r="X1152" i="4"/>
  <c r="X1192" i="4"/>
  <c r="X80" i="4"/>
  <c r="X163" i="4"/>
  <c r="X232" i="4"/>
  <c r="X317" i="4"/>
  <c r="X385" i="4"/>
  <c r="X458" i="4"/>
  <c r="X533" i="4"/>
  <c r="X608" i="4"/>
  <c r="X687" i="4"/>
  <c r="X753" i="4"/>
  <c r="X806" i="4"/>
  <c r="X867" i="4"/>
  <c r="X923" i="4"/>
  <c r="X980" i="4"/>
  <c r="X1030" i="4"/>
  <c r="X1086" i="4"/>
  <c r="X1138" i="4"/>
  <c r="X1184" i="4"/>
  <c r="X467" i="4"/>
  <c r="X5" i="4"/>
  <c r="X83" i="4"/>
  <c r="X164" i="4"/>
  <c r="X234" i="4"/>
  <c r="X318" i="4"/>
  <c r="X388" i="4"/>
  <c r="X537" i="4"/>
  <c r="X611" i="4"/>
  <c r="X690" i="4"/>
  <c r="X756" i="4"/>
  <c r="X808" i="4"/>
  <c r="X868" i="4"/>
  <c r="X929" i="4"/>
  <c r="X981" i="4"/>
  <c r="X1038" i="4"/>
  <c r="X1087" i="4"/>
  <c r="X1139" i="4"/>
  <c r="X1187" i="4"/>
  <c r="X8" i="4"/>
  <c r="X84" i="4"/>
  <c r="X165" i="4"/>
  <c r="X251" i="4"/>
  <c r="X319" i="4"/>
  <c r="X391" i="4"/>
  <c r="X470" i="4"/>
  <c r="X538" i="4"/>
  <c r="X624" i="4"/>
  <c r="X13" i="4"/>
  <c r="X100" i="4"/>
  <c r="X187" i="4"/>
  <c r="X256" i="4"/>
  <c r="X326" i="4"/>
  <c r="X407" i="4"/>
  <c r="X474" i="4"/>
  <c r="X559" i="4"/>
  <c r="X630" i="4"/>
  <c r="X699" i="4"/>
  <c r="X761" i="4"/>
  <c r="X828" i="4"/>
  <c r="X885" i="4"/>
  <c r="X938" i="4"/>
  <c r="X998" i="4"/>
  <c r="X1045" i="4"/>
  <c r="X1104" i="4"/>
  <c r="X1153" i="4"/>
  <c r="X1200" i="4"/>
  <c r="X31" i="4"/>
  <c r="X105" i="4"/>
  <c r="X190" i="4"/>
  <c r="X272" i="4"/>
  <c r="X343" i="4"/>
  <c r="X410" i="4"/>
  <c r="X494" i="4"/>
  <c r="X564" i="4"/>
  <c r="X646" i="4"/>
  <c r="X712" i="4"/>
  <c r="X769" i="4"/>
  <c r="X832" i="4"/>
  <c r="X891" i="4"/>
  <c r="X942" i="4"/>
  <c r="X1001" i="4"/>
  <c r="X1055" i="4"/>
  <c r="X1109" i="4"/>
  <c r="X1157" i="4"/>
  <c r="X11" i="4"/>
  <c r="X124" i="4"/>
  <c r="X212" i="4"/>
  <c r="X316" i="4"/>
  <c r="X409" i="4"/>
  <c r="X515" i="4"/>
  <c r="X599" i="4"/>
  <c r="X695" i="4"/>
  <c r="X781" i="4"/>
  <c r="X847" i="4"/>
  <c r="X913" i="4"/>
  <c r="X982" i="4"/>
  <c r="X1046" i="4"/>
  <c r="X1113" i="4"/>
  <c r="X1174" i="4"/>
  <c r="X12" i="4"/>
  <c r="X127" i="4"/>
  <c r="X215" i="4"/>
  <c r="X320" i="4"/>
  <c r="X413" i="4"/>
  <c r="X516" i="4"/>
  <c r="X602" i="4"/>
  <c r="X696" i="4"/>
  <c r="X782" i="4"/>
  <c r="X848" i="4"/>
  <c r="X914" i="4"/>
  <c r="X984" i="4"/>
  <c r="X1052" i="4"/>
  <c r="X1116" i="4"/>
  <c r="X1175" i="4"/>
  <c r="X18" i="4"/>
  <c r="X128" i="4"/>
  <c r="X216" i="4"/>
  <c r="X322" i="4"/>
  <c r="X414" i="4"/>
  <c r="X517" i="4"/>
  <c r="X603" i="4"/>
  <c r="X700" i="4"/>
  <c r="X783" i="4"/>
  <c r="X849" i="4"/>
  <c r="X919" i="4"/>
  <c r="X986" i="4"/>
  <c r="X1060" i="4"/>
  <c r="X1117" i="4"/>
  <c r="X1179" i="4"/>
  <c r="X32" i="4"/>
  <c r="X141" i="4"/>
  <c r="X228" i="4"/>
  <c r="X335" i="4"/>
  <c r="X429" i="4"/>
  <c r="X519" i="4"/>
  <c r="X626" i="4"/>
  <c r="X713" i="4"/>
  <c r="X787" i="4"/>
  <c r="X852" i="4"/>
  <c r="X932" i="4"/>
  <c r="X999" i="4"/>
  <c r="X1064" i="4"/>
  <c r="X1121" i="4"/>
  <c r="X1182" i="4"/>
  <c r="X30" i="4"/>
  <c r="X140" i="4"/>
  <c r="X225" i="4"/>
  <c r="X325" i="4"/>
  <c r="X428" i="4"/>
  <c r="X518" i="4"/>
  <c r="X625" i="4"/>
  <c r="X709" i="4"/>
  <c r="X786" i="4"/>
  <c r="X850" i="4"/>
  <c r="X920" i="4"/>
  <c r="X989" i="4"/>
  <c r="X1061" i="4"/>
  <c r="X1118" i="4"/>
  <c r="X1180" i="4"/>
  <c r="X33" i="4"/>
  <c r="X143" i="4"/>
  <c r="X231" i="4"/>
  <c r="X338" i="4"/>
  <c r="X430" i="4"/>
  <c r="X520" i="4"/>
  <c r="X627" i="4"/>
  <c r="X714" i="4"/>
  <c r="X788" i="4"/>
  <c r="X853" i="4"/>
  <c r="X933" i="4"/>
  <c r="X1000" i="4"/>
  <c r="X1066" i="4"/>
  <c r="X1126" i="4"/>
  <c r="X1183" i="4"/>
  <c r="X34" i="4"/>
  <c r="X144" i="4"/>
  <c r="X253" i="4"/>
  <c r="X344" i="4"/>
  <c r="X431" i="4"/>
  <c r="X523" i="4"/>
  <c r="X633" i="4"/>
  <c r="X715" i="4"/>
  <c r="X800" i="4"/>
  <c r="X857" i="4"/>
  <c r="X935" i="4"/>
  <c r="X1002" i="4"/>
  <c r="X1068" i="4"/>
  <c r="X1127" i="4"/>
  <c r="X1193" i="4"/>
  <c r="X36" i="4"/>
  <c r="X149" i="4"/>
  <c r="X254" i="4"/>
  <c r="X347" i="4"/>
  <c r="X436" i="4"/>
  <c r="X524" i="4"/>
  <c r="X634" i="4"/>
  <c r="X716" i="4"/>
  <c r="X801" i="4"/>
  <c r="X866" i="4"/>
  <c r="X936" i="4"/>
  <c r="X1003" i="4"/>
  <c r="X1069" i="4"/>
  <c r="X1131" i="4"/>
  <c r="X56" i="4"/>
  <c r="X159" i="4"/>
  <c r="X259" i="4"/>
  <c r="X360" i="4"/>
  <c r="X449" i="4"/>
  <c r="X546" i="4"/>
  <c r="X648" i="4"/>
  <c r="X735" i="4"/>
  <c r="X803" i="4"/>
  <c r="X875" i="4"/>
  <c r="X941" i="4"/>
  <c r="X57" i="4"/>
  <c r="X162" i="4"/>
  <c r="X269" i="4"/>
  <c r="X361" i="4"/>
  <c r="X453" i="4"/>
  <c r="X558" i="4"/>
  <c r="X649" i="4"/>
  <c r="X737" i="4"/>
  <c r="X804" i="4"/>
  <c r="X876" i="4"/>
  <c r="X945" i="4"/>
  <c r="X1016" i="4"/>
  <c r="X1074" i="4"/>
  <c r="X1140" i="4"/>
  <c r="X1202" i="4"/>
  <c r="X93" i="4"/>
  <c r="X194" i="4"/>
  <c r="X291" i="4"/>
  <c r="X382" i="4"/>
  <c r="X475" i="4"/>
  <c r="X581" i="4"/>
  <c r="X673" i="4"/>
  <c r="X757" i="4"/>
  <c r="X830" i="4"/>
  <c r="X894" i="4"/>
  <c r="X964" i="4"/>
  <c r="X1028" i="4"/>
  <c r="X1095" i="4"/>
  <c r="X1158" i="4"/>
  <c r="X172" i="4"/>
  <c r="X369" i="4"/>
  <c r="X568" i="4"/>
  <c r="X740" i="4"/>
  <c r="X890" i="4"/>
  <c r="X1021" i="4"/>
  <c r="X1133" i="4"/>
  <c r="X188" i="4"/>
  <c r="X370" i="4"/>
  <c r="X577" i="4"/>
  <c r="X744" i="4"/>
  <c r="X892" i="4"/>
  <c r="X1022" i="4"/>
  <c r="X1143" i="4"/>
  <c r="X189" i="4"/>
  <c r="X379" i="4"/>
  <c r="X580" i="4"/>
  <c r="X747" i="4"/>
  <c r="X893" i="4"/>
  <c r="X1024" i="4"/>
  <c r="X1148" i="4"/>
  <c r="X209" i="4"/>
  <c r="X405" i="4"/>
  <c r="X585" i="4"/>
  <c r="X760" i="4"/>
  <c r="X901" i="4"/>
  <c r="X1039" i="4"/>
  <c r="X1156" i="4"/>
  <c r="X762" i="4"/>
  <c r="X210" i="4"/>
  <c r="X406" i="4"/>
  <c r="X589" i="4"/>
  <c r="X910" i="4"/>
  <c r="X1042" i="4"/>
  <c r="X1160" i="4"/>
  <c r="X10" i="4"/>
  <c r="X211" i="4"/>
  <c r="X408" i="4"/>
  <c r="X590" i="4"/>
  <c r="X764" i="4"/>
  <c r="X912" i="4"/>
  <c r="X1043" i="4"/>
  <c r="X1161" i="4"/>
  <c r="X40" i="4"/>
  <c r="X255" i="4"/>
  <c r="X445" i="4"/>
  <c r="X647" i="4"/>
  <c r="X802" i="4"/>
  <c r="X940" i="4"/>
  <c r="X1044" i="4"/>
  <c r="X1165" i="4"/>
  <c r="X61" i="4"/>
  <c r="X273" i="4"/>
  <c r="X454" i="4"/>
  <c r="X297" i="4"/>
  <c r="X650" i="4"/>
  <c r="X841" i="4"/>
  <c r="X1029" i="4"/>
  <c r="X298" i="4"/>
  <c r="X652" i="4"/>
  <c r="X845" i="4"/>
  <c r="X1070" i="4"/>
  <c r="X74" i="4"/>
  <c r="X313" i="4"/>
  <c r="X655" i="4"/>
  <c r="X846" i="4"/>
  <c r="X1072" i="4"/>
  <c r="X75" i="4"/>
  <c r="X357" i="4"/>
  <c r="X656" i="4"/>
  <c r="X874" i="4"/>
  <c r="X1077" i="4"/>
  <c r="X77" i="4"/>
  <c r="X362" i="4"/>
  <c r="X665" i="4"/>
  <c r="X879" i="4"/>
  <c r="X1082" i="4"/>
  <c r="X79" i="4"/>
  <c r="X366" i="4"/>
  <c r="X676" i="4"/>
  <c r="X888" i="4"/>
  <c r="X1083" i="4"/>
  <c r="X98" i="4"/>
  <c r="X383" i="4"/>
  <c r="X677" i="4"/>
  <c r="X897" i="4"/>
  <c r="X1088" i="4"/>
  <c r="X99" i="4"/>
  <c r="X403" i="4"/>
  <c r="X678" i="4"/>
  <c r="X898" i="4"/>
  <c r="X1089" i="4"/>
  <c r="X101" i="4"/>
  <c r="X457" i="4"/>
  <c r="X693" i="4"/>
  <c r="X955" i="4"/>
  <c r="X1096" i="4"/>
  <c r="X102" i="4"/>
  <c r="X471" i="4"/>
  <c r="X694" i="4"/>
  <c r="X956" i="4"/>
  <c r="X1105" i="4"/>
  <c r="X123" i="4"/>
  <c r="X472" i="4"/>
  <c r="X734" i="4"/>
  <c r="X957" i="4"/>
  <c r="X1108" i="4"/>
  <c r="X166" i="4"/>
  <c r="X493" i="4"/>
  <c r="X739" i="4"/>
  <c r="X959" i="4"/>
  <c r="X1112" i="4"/>
  <c r="X805" i="4"/>
  <c r="X167" i="4"/>
  <c r="X495" i="4"/>
  <c r="X758" i="4"/>
  <c r="X967" i="4"/>
  <c r="X1132" i="4"/>
  <c r="X206" i="4"/>
  <c r="X496" i="4"/>
  <c r="X759" i="4"/>
  <c r="X972" i="4"/>
  <c r="X1149" i="4"/>
  <c r="X208" i="4"/>
  <c r="X497" i="4"/>
  <c r="X973" i="4"/>
  <c r="X1154" i="4"/>
  <c r="X274" i="4"/>
  <c r="X501" i="4"/>
  <c r="X809" i="4"/>
  <c r="X976" i="4"/>
  <c r="X1170" i="4"/>
  <c r="X275" i="4"/>
  <c r="X540" i="4"/>
  <c r="X810" i="4"/>
  <c r="X977" i="4"/>
  <c r="X1171" i="4"/>
  <c r="X583" i="4"/>
  <c r="X584" i="4"/>
  <c r="X738" i="4"/>
  <c r="X822" i="4"/>
  <c r="X823" i="4"/>
  <c r="X831" i="4"/>
  <c r="X835" i="4"/>
  <c r="X958" i="4"/>
  <c r="X1008" i="4"/>
  <c r="X1011" i="4"/>
  <c r="X1020" i="4"/>
  <c r="X1026" i="4"/>
  <c r="X1111" i="4"/>
  <c r="X1197" i="4"/>
  <c r="X150" i="4"/>
  <c r="X276" i="4"/>
  <c r="X277" i="4"/>
  <c r="X294" i="4"/>
  <c r="X296" i="4"/>
  <c r="X473" i="4"/>
  <c r="X560" i="4"/>
  <c r="X563" i="4"/>
  <c r="X1198" i="4"/>
  <c r="X1199" i="4"/>
  <c r="X1204" i="4"/>
  <c r="X1125" i="4"/>
  <c r="X641" i="4"/>
  <c r="X157" i="4"/>
  <c r="X992" i="4"/>
  <c r="X508" i="4"/>
  <c r="X24" i="4"/>
  <c r="X991" i="4"/>
  <c r="X507" i="4"/>
  <c r="X23" i="4"/>
  <c r="X1078" i="4"/>
  <c r="X594" i="4"/>
  <c r="X110" i="4"/>
  <c r="X395" i="4"/>
  <c r="X922" i="4"/>
  <c r="X438" i="4"/>
  <c r="X549" i="4"/>
  <c r="X811" i="4"/>
  <c r="X327" i="4"/>
  <c r="X500" i="4"/>
  <c r="X16" i="4"/>
  <c r="X741" i="4"/>
  <c r="X257" i="4"/>
  <c r="X975" i="4"/>
  <c r="X491" i="4"/>
  <c r="X1194" i="4"/>
  <c r="X710" i="4"/>
  <c r="X226" i="4"/>
  <c r="X1103" i="4"/>
  <c r="X619" i="4"/>
  <c r="X135" i="4"/>
  <c r="X970" i="4"/>
  <c r="X1015" i="4"/>
  <c r="X531" i="4"/>
  <c r="X290" i="4"/>
  <c r="X729" i="4"/>
  <c r="X179" i="4"/>
  <c r="X926" i="4"/>
  <c r="X420" i="4"/>
  <c r="X620" i="4"/>
  <c r="X859" i="4"/>
  <c r="X353" i="4"/>
  <c r="X598" i="4"/>
  <c r="X880" i="4"/>
  <c r="X374" i="4"/>
  <c r="X373" i="4"/>
  <c r="X1142" i="4"/>
  <c r="X636" i="4"/>
  <c r="X130" i="4"/>
  <c r="X965" i="4"/>
  <c r="X459" i="4"/>
  <c r="X610" i="4"/>
  <c r="X104" i="4"/>
  <c r="X807" i="4"/>
  <c r="X301" i="4"/>
  <c r="X997" i="4"/>
  <c r="X469" i="4"/>
  <c r="X1150" i="4"/>
  <c r="X644" i="4"/>
  <c r="X138" i="4"/>
  <c r="X136" i="4"/>
  <c r="X685" i="4"/>
  <c r="X91" i="4"/>
  <c r="X882" i="4"/>
  <c r="X376" i="4"/>
  <c r="X422" i="4"/>
  <c r="X815" i="4"/>
  <c r="X309" i="4"/>
  <c r="X488" i="4"/>
  <c r="X836" i="4"/>
  <c r="X330" i="4"/>
  <c r="X197" i="4"/>
  <c r="X1098" i="4"/>
  <c r="X592" i="4"/>
  <c r="X86" i="4"/>
  <c r="X921" i="4"/>
  <c r="X415" i="4"/>
  <c r="X566" i="4"/>
  <c r="X60" i="4"/>
  <c r="X763" i="4"/>
  <c r="X235" i="4"/>
  <c r="X931" i="4"/>
  <c r="X425" i="4"/>
  <c r="X1106" i="4"/>
  <c r="X600" i="4"/>
  <c r="X94" i="4"/>
  <c r="X1191" i="4"/>
  <c r="X597" i="4"/>
  <c r="X47" i="4"/>
  <c r="X838" i="4"/>
  <c r="X332" i="4"/>
  <c r="X268" i="4"/>
  <c r="X771" i="4"/>
  <c r="X265" i="4"/>
  <c r="X334" i="4"/>
  <c r="X792" i="4"/>
  <c r="X286" i="4"/>
  <c r="X87" i="4"/>
  <c r="X1054" i="4"/>
  <c r="X548" i="4"/>
  <c r="X42" i="4"/>
  <c r="X877" i="4"/>
  <c r="X371" i="4"/>
  <c r="X522" i="4"/>
  <c r="X1203" i="4"/>
  <c r="X697" i="4"/>
  <c r="X191" i="4"/>
  <c r="X887" i="4"/>
  <c r="X359" i="4"/>
  <c r="X1062" i="4"/>
  <c r="X556" i="4"/>
  <c r="X50" i="4"/>
  <c r="X1169" i="4"/>
  <c r="X575" i="4"/>
  <c r="X25" i="4"/>
  <c r="X816" i="4"/>
  <c r="X310" i="4"/>
  <c r="X202" i="4"/>
  <c r="X749" i="4"/>
  <c r="X243" i="4"/>
  <c r="X246" i="4"/>
  <c r="X770" i="4"/>
  <c r="X264" i="4"/>
  <c r="X65" i="4"/>
  <c r="X1032" i="4"/>
  <c r="X526" i="4"/>
  <c r="X20" i="4"/>
  <c r="X855" i="4"/>
  <c r="X349" i="4"/>
  <c r="X478" i="4"/>
  <c r="X1181" i="4"/>
  <c r="X675" i="4"/>
  <c r="X169" i="4"/>
  <c r="X865" i="4"/>
  <c r="X337" i="4"/>
  <c r="X1040" i="4"/>
  <c r="X534" i="4"/>
  <c r="X28" i="4"/>
  <c r="X1147" i="4"/>
  <c r="X553" i="4"/>
  <c r="X862" i="4"/>
  <c r="X794" i="4"/>
  <c r="X288" i="4"/>
  <c r="X158" i="4"/>
  <c r="X727" i="4"/>
  <c r="X221" i="4"/>
  <c r="X180" i="4"/>
  <c r="X748" i="4"/>
  <c r="X242" i="4"/>
  <c r="X681" i="4"/>
  <c r="X1010" i="4"/>
  <c r="X504" i="4"/>
  <c r="X703" i="4"/>
  <c r="X833" i="4"/>
  <c r="X305" i="4"/>
  <c r="X456" i="4"/>
  <c r="X1159" i="4"/>
  <c r="X653" i="4"/>
  <c r="X147" i="4"/>
  <c r="X843" i="4"/>
  <c r="X315" i="4"/>
  <c r="X1018" i="4"/>
  <c r="X512" i="4"/>
  <c r="X1081" i="4"/>
  <c r="X509" i="4"/>
  <c r="X686" i="4"/>
  <c r="X772" i="4"/>
  <c r="X266" i="4"/>
  <c r="X1059" i="4"/>
  <c r="X487" i="4"/>
  <c r="X576" i="4"/>
  <c r="X750" i="4"/>
  <c r="X244" i="4"/>
  <c r="X1189" i="4"/>
  <c r="X683" i="4"/>
  <c r="X177" i="4"/>
  <c r="X92" i="4"/>
  <c r="X704" i="4"/>
  <c r="X198" i="4"/>
  <c r="X593" i="4"/>
  <c r="X966" i="4"/>
  <c r="X460" i="4"/>
  <c r="X483" i="4"/>
  <c r="X767" i="4"/>
  <c r="X261" i="4"/>
  <c r="X412" i="4"/>
  <c r="X1115" i="4"/>
  <c r="X609" i="4"/>
  <c r="X103" i="4"/>
  <c r="X799" i="4"/>
  <c r="X271" i="4"/>
  <c r="X974" i="4"/>
  <c r="X468" i="4"/>
  <c r="X1037" i="4"/>
  <c r="X465" i="4"/>
  <c r="X466" i="4"/>
  <c r="X728" i="4"/>
  <c r="X222" i="4"/>
  <c r="X1167" i="4"/>
  <c r="X661" i="4"/>
  <c r="X155" i="4"/>
  <c r="X1188" i="4"/>
  <c r="X682" i="4"/>
  <c r="X176" i="4"/>
  <c r="X527" i="4"/>
  <c r="X944" i="4"/>
  <c r="X416" i="4"/>
  <c r="X417" i="4"/>
  <c r="X971" i="4"/>
  <c r="X421" i="4"/>
  <c r="X48" i="4"/>
  <c r="X684" i="4"/>
  <c r="X178" i="4"/>
  <c r="X1123" i="4"/>
  <c r="X617" i="4"/>
  <c r="X111" i="4"/>
  <c r="X1144" i="4"/>
  <c r="X638" i="4"/>
  <c r="X132" i="4"/>
  <c r="X351" i="4"/>
  <c r="X878" i="4"/>
  <c r="X372" i="4"/>
  <c r="X43" i="4"/>
  <c r="X701" i="4"/>
  <c r="X195" i="4"/>
  <c r="X346" i="4"/>
  <c r="X839" i="4"/>
  <c r="X1168" i="4"/>
  <c r="X398" i="4"/>
  <c r="X969" i="4"/>
  <c r="X133" i="4"/>
  <c r="X946" i="4"/>
  <c r="X66" i="4"/>
  <c r="X1164" i="4"/>
  <c r="X284" i="4"/>
  <c r="X899" i="4"/>
  <c r="X107" i="4"/>
  <c r="X82" i="4"/>
  <c r="X521" i="4"/>
  <c r="X1085" i="4"/>
  <c r="X293" i="4"/>
  <c r="X842" i="4"/>
  <c r="X182" i="4"/>
  <c r="X773" i="4"/>
  <c r="X1102" i="4"/>
  <c r="X156" i="4"/>
  <c r="X903" i="4"/>
  <c r="X45" i="4"/>
  <c r="X858" i="4"/>
  <c r="X791" i="4"/>
  <c r="X988" i="4"/>
  <c r="X218" i="4"/>
  <c r="X723" i="4"/>
  <c r="X41" i="4"/>
  <c r="X1093" i="4"/>
  <c r="X455" i="4"/>
  <c r="X1019" i="4"/>
  <c r="X205" i="4"/>
  <c r="X776" i="4"/>
  <c r="X72" i="4"/>
  <c r="X751" i="4"/>
  <c r="X1080" i="4"/>
  <c r="X134" i="4"/>
  <c r="X881" i="4"/>
  <c r="X994" i="4"/>
  <c r="X814" i="4"/>
  <c r="X725" i="4"/>
  <c r="X900" i="4"/>
  <c r="X196" i="4"/>
  <c r="X679" i="4"/>
  <c r="X19" i="4"/>
  <c r="X1071" i="4"/>
  <c r="X433" i="4"/>
  <c r="X953" i="4"/>
  <c r="X183" i="4"/>
  <c r="X754" i="4"/>
  <c r="X707" i="4"/>
  <c r="X1058" i="4"/>
  <c r="X112" i="4"/>
  <c r="X837" i="4"/>
  <c r="X928" i="4"/>
  <c r="X726" i="4"/>
  <c r="X637" i="4"/>
  <c r="X856" i="4"/>
  <c r="X174" i="4"/>
  <c r="X657" i="4"/>
  <c r="X654" i="4"/>
  <c r="X1049" i="4"/>
  <c r="X411" i="4"/>
  <c r="X909" i="4"/>
  <c r="X161" i="4"/>
  <c r="X732" i="4"/>
  <c r="X443" i="4"/>
  <c r="X1014" i="4"/>
  <c r="X68" i="4"/>
  <c r="X705" i="4"/>
  <c r="X840" i="4"/>
  <c r="X616" i="4"/>
  <c r="X505" i="4"/>
  <c r="X812" i="4"/>
  <c r="X108" i="4"/>
  <c r="X613" i="4"/>
  <c r="X588" i="4"/>
  <c r="X1005" i="4"/>
  <c r="X367" i="4"/>
  <c r="X777" i="4"/>
  <c r="X117" i="4"/>
  <c r="X666" i="4"/>
  <c r="X774" i="4"/>
  <c r="X399" i="4"/>
  <c r="X948" i="4"/>
  <c r="X46" i="4"/>
  <c r="X639" i="4"/>
  <c r="X796" i="4"/>
  <c r="X572" i="4"/>
  <c r="X439" i="4"/>
  <c r="X790" i="4"/>
  <c r="X64" i="4"/>
  <c r="X591" i="4"/>
  <c r="X544" i="4"/>
  <c r="X983" i="4"/>
  <c r="X345" i="4"/>
  <c r="X755" i="4"/>
  <c r="X95" i="4"/>
  <c r="X622" i="4"/>
  <c r="X708" i="4"/>
  <c r="X377" i="4"/>
  <c r="X904" i="4"/>
  <c r="X950" i="4"/>
  <c r="X595" i="4"/>
  <c r="X752" i="4"/>
  <c r="X550" i="4"/>
  <c r="X263" i="4"/>
  <c r="X768" i="4"/>
  <c r="X615" i="4"/>
  <c r="X569" i="4"/>
  <c r="X434" i="4"/>
  <c r="X961" i="4"/>
  <c r="X323" i="4"/>
  <c r="X733" i="4"/>
  <c r="X73" i="4"/>
  <c r="X578" i="4"/>
  <c r="X444" i="4"/>
  <c r="X311" i="4"/>
  <c r="X662" i="4"/>
  <c r="X730" i="4"/>
  <c r="X529" i="4"/>
  <c r="X400" i="4"/>
  <c r="X484" i="4"/>
  <c r="X461" i="4"/>
  <c r="X702" i="4"/>
  <c r="X1163" i="4"/>
  <c r="X503" i="4"/>
  <c r="X324" i="4"/>
  <c r="X895" i="4"/>
  <c r="X125" i="4"/>
  <c r="X667" i="4"/>
  <c r="X7" i="4"/>
  <c r="X424" i="4"/>
  <c r="X378" i="4"/>
  <c r="X289" i="4"/>
  <c r="X640" i="4"/>
  <c r="X510" i="4"/>
  <c r="X485" i="4"/>
  <c r="X114" i="4"/>
  <c r="X462" i="4"/>
  <c r="X329" i="4"/>
  <c r="X680" i="4"/>
  <c r="X1141" i="4"/>
  <c r="X481" i="4"/>
  <c r="X302" i="4"/>
  <c r="X873" i="4"/>
  <c r="X81" i="4"/>
  <c r="X645" i="4"/>
  <c r="X1172" i="4"/>
  <c r="X402" i="4"/>
  <c r="X26" i="4"/>
  <c r="X245" i="4"/>
  <c r="X596" i="4"/>
  <c r="X70" i="4"/>
  <c r="X441" i="4"/>
  <c r="X1122" i="4"/>
  <c r="X418" i="4"/>
  <c r="X241" i="4"/>
  <c r="X614" i="4"/>
  <c r="X1097" i="4"/>
  <c r="X393" i="4"/>
  <c r="X258" i="4"/>
  <c r="X829" i="4"/>
  <c r="X37" i="4"/>
  <c r="X601" i="4"/>
  <c r="X1084" i="4"/>
  <c r="X358" i="4"/>
  <c r="X993" i="4"/>
  <c r="X223" i="4"/>
  <c r="X574" i="4"/>
  <c r="X1145" i="4"/>
  <c r="X419" i="4"/>
  <c r="X1100" i="4"/>
  <c r="X396" i="4"/>
  <c r="X219" i="4"/>
  <c r="X570" i="4"/>
  <c r="X1075" i="4"/>
  <c r="X283" i="4"/>
  <c r="X236" i="4"/>
  <c r="X785" i="4"/>
  <c r="X15" i="4"/>
  <c r="X579" i="4"/>
  <c r="X949" i="4"/>
  <c r="X201" i="4"/>
  <c r="X552" i="4"/>
  <c r="X1101" i="4"/>
  <c r="X397" i="4"/>
  <c r="X1056" i="4"/>
  <c r="X352" i="4"/>
  <c r="X175" i="4"/>
  <c r="X482" i="4"/>
  <c r="X1053" i="4"/>
  <c r="X239" i="4"/>
  <c r="X214" i="4"/>
  <c r="X719" i="4"/>
  <c r="X1195" i="4"/>
  <c r="X557" i="4"/>
  <c r="X952" i="4"/>
  <c r="X314" i="4"/>
  <c r="X795" i="4"/>
  <c r="X884" i="4"/>
  <c r="X1166" i="4"/>
  <c r="X109" i="4"/>
  <c r="X943" i="4"/>
  <c r="X1137" i="4"/>
  <c r="X711" i="4"/>
  <c r="X446" i="4"/>
  <c r="X663" i="4"/>
  <c r="X818" i="4"/>
  <c r="X1034" i="4"/>
  <c r="X21" i="4"/>
  <c r="X789" i="4"/>
  <c r="X1027" i="4"/>
  <c r="X689" i="4"/>
  <c r="X380" i="4"/>
  <c r="X355" i="4"/>
  <c r="X356" i="4"/>
  <c r="X1012" i="4"/>
  <c r="X1186" i="4"/>
  <c r="X745" i="4"/>
  <c r="X939" i="4"/>
  <c r="X623" i="4"/>
  <c r="X336" i="4"/>
  <c r="X333" i="4"/>
  <c r="X1079" i="4"/>
  <c r="X990" i="4"/>
  <c r="X1120" i="4"/>
  <c r="X635" i="4"/>
  <c r="X917" i="4"/>
  <c r="X535" i="4"/>
  <c r="X292" i="4"/>
  <c r="X267" i="4"/>
  <c r="X1057" i="4"/>
  <c r="X968" i="4"/>
  <c r="X1076" i="4"/>
  <c r="X547" i="4"/>
  <c r="X851" i="4"/>
  <c r="X513" i="4"/>
  <c r="X270" i="4"/>
  <c r="X113" i="4"/>
  <c r="X1035" i="4"/>
  <c r="X924" i="4"/>
  <c r="X834" i="4"/>
  <c r="X525" i="4"/>
  <c r="X631" i="4"/>
  <c r="X447" i="4"/>
  <c r="X248" i="4"/>
  <c r="X69" i="4"/>
  <c r="X1013" i="4"/>
  <c r="X902" i="4"/>
  <c r="X746" i="4"/>
  <c r="X437" i="4"/>
  <c r="X587" i="4"/>
  <c r="X381" i="4"/>
  <c r="X204" i="4"/>
  <c r="X312" i="4"/>
  <c r="X947" i="4"/>
  <c r="X660" i="4"/>
  <c r="X724" i="4"/>
  <c r="X217" i="4"/>
  <c r="X565" i="4"/>
  <c r="X249" i="4"/>
  <c r="X160" i="4"/>
  <c r="X1190" i="4"/>
  <c r="X925" i="4"/>
  <c r="X528" i="4"/>
  <c r="X658" i="4"/>
  <c r="X173" i="4"/>
  <c r="X543" i="4"/>
  <c r="X227" i="4"/>
  <c r="X116" i="4"/>
  <c r="X1146" i="4"/>
  <c r="X793" i="4"/>
  <c r="X506" i="4"/>
  <c r="X394" i="4"/>
  <c r="X151" i="4"/>
  <c r="X499" i="4"/>
  <c r="X139" i="4"/>
  <c r="X860" i="4"/>
  <c r="X463" i="4"/>
  <c r="X220" i="4"/>
  <c r="X306" i="4"/>
  <c r="X63" i="4"/>
  <c r="X279" i="4"/>
  <c r="X1128" i="4"/>
  <c r="X706" i="4"/>
  <c r="X375" i="4"/>
  <c r="X154" i="4"/>
  <c r="X262" i="4"/>
  <c r="X632" i="4"/>
  <c r="X213" i="4"/>
  <c r="X996" i="4"/>
  <c r="X642" i="4"/>
  <c r="X618" i="4"/>
  <c r="X331" i="4"/>
  <c r="X88" i="4"/>
  <c r="X240" i="4"/>
  <c r="X390" i="4"/>
  <c r="X59" i="4"/>
  <c r="X930" i="4"/>
  <c r="X532" i="4"/>
  <c r="X530" i="4"/>
  <c r="X287" i="4"/>
  <c r="X44" i="4"/>
  <c r="X152" i="4"/>
  <c r="X368" i="4"/>
  <c r="X1173" i="4"/>
  <c r="X908" i="4"/>
  <c r="X224" i="4"/>
  <c r="X486" i="4"/>
  <c r="X199" i="4"/>
  <c r="X22" i="4"/>
  <c r="X307" i="4"/>
  <c r="X280" i="4"/>
  <c r="X1151" i="4"/>
  <c r="X886" i="4"/>
  <c r="X861" i="4"/>
  <c r="X200" i="4"/>
  <c r="X664" i="4"/>
  <c r="X285" i="4"/>
  <c r="X1009" i="4"/>
  <c r="X126" i="4"/>
  <c r="X1041" i="4"/>
  <c r="X688" i="4"/>
  <c r="X440" i="4"/>
  <c r="X1063" i="4"/>
  <c r="X308" i="4"/>
  <c r="X821" i="4"/>
  <c r="X571" i="4"/>
  <c r="X51" i="4"/>
  <c r="X131" i="4"/>
  <c r="X29" i="4"/>
  <c r="X864" i="4"/>
  <c r="X659" i="4"/>
  <c r="X389" i="4"/>
  <c r="X153" i="4"/>
  <c r="X820" i="4"/>
  <c r="X927" i="4"/>
  <c r="X350" i="4"/>
  <c r="X798" i="4"/>
  <c r="X1129" i="4"/>
  <c r="X905" i="4"/>
  <c r="X328" i="4"/>
  <c r="X490" i="4"/>
  <c r="X883" i="4"/>
  <c r="X1185" i="4"/>
  <c r="X551" i="4"/>
  <c r="X554" i="4"/>
  <c r="X817" i="4"/>
  <c r="X1119" i="4"/>
  <c r="X38" i="4"/>
  <c r="X1124" i="4"/>
  <c r="X1031" i="4"/>
  <c r="X67" i="4"/>
  <c r="X1036" i="4"/>
  <c r="X987" i="4"/>
  <c r="X464" i="4"/>
  <c r="X129" i="4"/>
  <c r="X442" i="4"/>
  <c r="X85" i="4"/>
  <c r="X906" i="4"/>
  <c r="X354" i="4"/>
  <c r="X192" i="4"/>
  <c r="X90" i="4"/>
  <c r="X170" i="4"/>
  <c r="X573" i="4"/>
  <c r="X148" i="4"/>
  <c r="X1107" i="4"/>
  <c r="X89" i="4"/>
  <c r="X477" i="4"/>
  <c r="AE6" i="4"/>
  <c r="AE5" i="4"/>
  <c r="AE33" i="4"/>
  <c r="AE58" i="4"/>
  <c r="AE83" i="4"/>
  <c r="AE108" i="4"/>
  <c r="AE133" i="4"/>
  <c r="AE158" i="4"/>
  <c r="AE186" i="4"/>
  <c r="AE211" i="4"/>
  <c r="AE236" i="4"/>
  <c r="AE261" i="4"/>
  <c r="AE286" i="4"/>
  <c r="AE311" i="4"/>
  <c r="AE338" i="4"/>
  <c r="AE364" i="4"/>
  <c r="AE389" i="4"/>
  <c r="AE414" i="4"/>
  <c r="AE439" i="4"/>
  <c r="AE464" i="4"/>
  <c r="AE489" i="4"/>
  <c r="AE517" i="4"/>
  <c r="AE542" i="4"/>
  <c r="AE567" i="4"/>
  <c r="AE592" i="4"/>
  <c r="AE617" i="4"/>
  <c r="AE642" i="4"/>
  <c r="AE668" i="4"/>
  <c r="AE693" i="4"/>
  <c r="AE717" i="4"/>
  <c r="AE741" i="4"/>
  <c r="AE765" i="4"/>
  <c r="AE789" i="4"/>
  <c r="AE813" i="4"/>
  <c r="AE837" i="4"/>
  <c r="AE861" i="4"/>
  <c r="AE885" i="4"/>
  <c r="AE910" i="4"/>
  <c r="AE935" i="4"/>
  <c r="AE959" i="4"/>
  <c r="AE983" i="4"/>
  <c r="AE1007" i="4"/>
  <c r="AE1031" i="4"/>
  <c r="AE1055" i="4"/>
  <c r="AE1079" i="4"/>
  <c r="AE1103" i="4"/>
  <c r="AE1127" i="4"/>
  <c r="AE1152" i="4"/>
  <c r="AE1177" i="4"/>
  <c r="AE1201" i="4"/>
  <c r="AE8" i="4"/>
  <c r="AE34" i="4"/>
  <c r="AE59" i="4"/>
  <c r="AE84" i="4"/>
  <c r="AE109" i="4"/>
  <c r="AE134" i="4"/>
  <c r="AE159" i="4"/>
  <c r="AE187" i="4"/>
  <c r="AE212" i="4"/>
  <c r="AE237" i="4"/>
  <c r="AE262" i="4"/>
  <c r="AE287" i="4"/>
  <c r="AE312" i="4"/>
  <c r="AE340" i="4"/>
  <c r="AE365" i="4"/>
  <c r="AE390" i="4"/>
  <c r="AE415" i="4"/>
  <c r="AE440" i="4"/>
  <c r="AE465" i="4"/>
  <c r="AE492" i="4"/>
  <c r="AE518" i="4"/>
  <c r="AE543" i="4"/>
  <c r="AE568" i="4"/>
  <c r="AE593" i="4"/>
  <c r="AE618" i="4"/>
  <c r="AE643" i="4"/>
  <c r="AE670" i="4"/>
  <c r="AE694" i="4"/>
  <c r="AE718" i="4"/>
  <c r="AE742" i="4"/>
  <c r="AE766" i="4"/>
  <c r="AE790" i="4"/>
  <c r="AE814" i="4"/>
  <c r="AE838" i="4"/>
  <c r="AE862" i="4"/>
  <c r="AE887" i="4"/>
  <c r="AE912" i="4"/>
  <c r="AE936" i="4"/>
  <c r="AE960" i="4"/>
  <c r="AE984" i="4"/>
  <c r="AE1008" i="4"/>
  <c r="AE1032" i="4"/>
  <c r="AE1056" i="4"/>
  <c r="AE1080" i="4"/>
  <c r="AE1104" i="4"/>
  <c r="AE1129" i="4"/>
  <c r="AE1154" i="4"/>
  <c r="AE1178" i="4"/>
  <c r="AE1202" i="4"/>
  <c r="AE10" i="4"/>
  <c r="AE11" i="4"/>
  <c r="AE36" i="4"/>
  <c r="AE61" i="4"/>
  <c r="AE86" i="4"/>
  <c r="AE111" i="4"/>
  <c r="AE136" i="4"/>
  <c r="AE164" i="4"/>
  <c r="AE189" i="4"/>
  <c r="AE214" i="4"/>
  <c r="AE239" i="4"/>
  <c r="AE264" i="4"/>
  <c r="AE289" i="4"/>
  <c r="AE316" i="4"/>
  <c r="AE342" i="4"/>
  <c r="AE367" i="4"/>
  <c r="AE392" i="4"/>
  <c r="AE417" i="4"/>
  <c r="AE442" i="4"/>
  <c r="AE467" i="4"/>
  <c r="AE495" i="4"/>
  <c r="AE520" i="4"/>
  <c r="AE545" i="4"/>
  <c r="AE570" i="4"/>
  <c r="AE595" i="4"/>
  <c r="AE620" i="4"/>
  <c r="AE648" i="4"/>
  <c r="AE672" i="4"/>
  <c r="AE696" i="4"/>
  <c r="AE720" i="4"/>
  <c r="AE744" i="4"/>
  <c r="AE768" i="4"/>
  <c r="AE792" i="4"/>
  <c r="AE816" i="4"/>
  <c r="AE840" i="4"/>
  <c r="AE865" i="4"/>
  <c r="AE890" i="4"/>
  <c r="AE914" i="4"/>
  <c r="AE938" i="4"/>
  <c r="AE962" i="4"/>
  <c r="AE986" i="4"/>
  <c r="AE1010" i="4"/>
  <c r="AE1034" i="4"/>
  <c r="AE1058" i="4"/>
  <c r="AE1082" i="4"/>
  <c r="AE1107" i="4"/>
  <c r="AE1132" i="4"/>
  <c r="AE1156" i="4"/>
  <c r="AE1180" i="4"/>
  <c r="AE1204" i="4"/>
  <c r="AE12" i="4"/>
  <c r="AE37" i="4"/>
  <c r="AE62" i="4"/>
  <c r="AE87" i="4"/>
  <c r="AE112" i="4"/>
  <c r="AE137" i="4"/>
  <c r="AE165" i="4"/>
  <c r="AE190" i="4"/>
  <c r="AE215" i="4"/>
  <c r="AE240" i="4"/>
  <c r="AE265" i="4"/>
  <c r="AE290" i="4"/>
  <c r="AE318" i="4"/>
  <c r="AE343" i="4"/>
  <c r="AE368" i="4"/>
  <c r="AE393" i="4"/>
  <c r="AE418" i="4"/>
  <c r="AE443" i="4"/>
  <c r="AE470" i="4"/>
  <c r="AE496" i="4"/>
  <c r="AE521" i="4"/>
  <c r="AE546" i="4"/>
  <c r="AE571" i="4"/>
  <c r="AE596" i="4"/>
  <c r="AE621" i="4"/>
  <c r="AE649" i="4"/>
  <c r="AE673" i="4"/>
  <c r="AE697" i="4"/>
  <c r="AE721" i="4"/>
  <c r="AE745" i="4"/>
  <c r="AE769" i="4"/>
  <c r="AE793" i="4"/>
  <c r="AE817" i="4"/>
  <c r="AE841" i="4"/>
  <c r="AE866" i="4"/>
  <c r="AE891" i="4"/>
  <c r="AE13" i="4"/>
  <c r="AE38" i="4"/>
  <c r="AE63" i="4"/>
  <c r="AE88" i="4"/>
  <c r="AE113" i="4"/>
  <c r="AE140" i="4"/>
  <c r="AE166" i="4"/>
  <c r="AE14" i="4"/>
  <c r="AE44" i="4"/>
  <c r="AE77" i="4"/>
  <c r="AE107" i="4"/>
  <c r="AE145" i="4"/>
  <c r="AE175" i="4"/>
  <c r="AE206" i="4"/>
  <c r="AE238" i="4"/>
  <c r="AE269" i="4"/>
  <c r="AE301" i="4"/>
  <c r="AE330" i="4"/>
  <c r="AE362" i="4"/>
  <c r="AE395" i="4"/>
  <c r="AE426" i="4"/>
  <c r="AE456" i="4"/>
  <c r="AE485" i="4"/>
  <c r="AE519" i="4"/>
  <c r="AE550" i="4"/>
  <c r="AE582" i="4"/>
  <c r="AE611" i="4"/>
  <c r="AE640" i="4"/>
  <c r="AE675" i="4"/>
  <c r="AE703" i="4"/>
  <c r="AE731" i="4"/>
  <c r="AE761" i="4"/>
  <c r="AE791" i="4"/>
  <c r="AE822" i="4"/>
  <c r="AE851" i="4"/>
  <c r="AE879" i="4"/>
  <c r="AE907" i="4"/>
  <c r="AE939" i="4"/>
  <c r="AE966" i="4"/>
  <c r="AE993" i="4"/>
  <c r="AE1022" i="4"/>
  <c r="AE1049" i="4"/>
  <c r="AE1076" i="4"/>
  <c r="AE1105" i="4"/>
  <c r="AE1135" i="4"/>
  <c r="AE1162" i="4"/>
  <c r="AE1189" i="4"/>
  <c r="AE15" i="4"/>
  <c r="AE45" i="4"/>
  <c r="AE78" i="4"/>
  <c r="AE110" i="4"/>
  <c r="AE146" i="4"/>
  <c r="AE176" i="4"/>
  <c r="AE208" i="4"/>
  <c r="AE241" i="4"/>
  <c r="AE272" i="4"/>
  <c r="AE302" i="4"/>
  <c r="AE331" i="4"/>
  <c r="AE363" i="4"/>
  <c r="AE396" i="4"/>
  <c r="AE428" i="4"/>
  <c r="AE457" i="4"/>
  <c r="AE486" i="4"/>
  <c r="AE522" i="4"/>
  <c r="AE551" i="4"/>
  <c r="AE583" i="4"/>
  <c r="AE612" i="4"/>
  <c r="AE641" i="4"/>
  <c r="AE676" i="4"/>
  <c r="AE704" i="4"/>
  <c r="AE733" i="4"/>
  <c r="AE762" i="4"/>
  <c r="AE794" i="4"/>
  <c r="AE824" i="4"/>
  <c r="AE852" i="4"/>
  <c r="AE880" i="4"/>
  <c r="AE909" i="4"/>
  <c r="AE940" i="4"/>
  <c r="AE967" i="4"/>
  <c r="AE994" i="4"/>
  <c r="AE1023" i="4"/>
  <c r="AE1050" i="4"/>
  <c r="AE1077" i="4"/>
  <c r="AE1108" i="4"/>
  <c r="AE1136" i="4"/>
  <c r="AE1163" i="4"/>
  <c r="AE1190" i="4"/>
  <c r="AE17" i="4"/>
  <c r="AE47" i="4"/>
  <c r="AE80" i="4"/>
  <c r="AE115" i="4"/>
  <c r="AE148" i="4"/>
  <c r="AE178" i="4"/>
  <c r="AE210" i="4"/>
  <c r="AE243" i="4"/>
  <c r="AE275" i="4"/>
  <c r="AE304" i="4"/>
  <c r="AE333" i="4"/>
  <c r="AE369" i="4"/>
  <c r="AE398" i="4"/>
  <c r="AE430" i="4"/>
  <c r="AE459" i="4"/>
  <c r="AE488" i="4"/>
  <c r="AE524" i="4"/>
  <c r="AE553" i="4"/>
  <c r="AE585" i="4"/>
  <c r="AE614" i="4"/>
  <c r="AE650" i="4"/>
  <c r="AE678" i="4"/>
  <c r="AE706" i="4"/>
  <c r="AE736" i="4"/>
  <c r="AE764" i="4"/>
  <c r="AE796" i="4"/>
  <c r="AE826" i="4"/>
  <c r="AE854" i="4"/>
  <c r="AE882" i="4"/>
  <c r="AE915" i="4"/>
  <c r="AE942" i="4"/>
  <c r="AE969" i="4"/>
  <c r="AE997" i="4"/>
  <c r="AE1025" i="4"/>
  <c r="AE1052" i="4"/>
  <c r="AE1081" i="4"/>
  <c r="AE1111" i="4"/>
  <c r="AE1138" i="4"/>
  <c r="AE1165" i="4"/>
  <c r="AE1192" i="4"/>
  <c r="AE23" i="4"/>
  <c r="AE16" i="4"/>
  <c r="AE54" i="4"/>
  <c r="AE92" i="4"/>
  <c r="AE128" i="4"/>
  <c r="AE169" i="4"/>
  <c r="AE201" i="4"/>
  <c r="AE242" i="4"/>
  <c r="AE278" i="4"/>
  <c r="AE310" i="4"/>
  <c r="AE349" i="4"/>
  <c r="AE384" i="4"/>
  <c r="AE420" i="4"/>
  <c r="AE455" i="4"/>
  <c r="AE497" i="4"/>
  <c r="AE529" i="4"/>
  <c r="AE564" i="4"/>
  <c r="AE602" i="4"/>
  <c r="AE635" i="4"/>
  <c r="AE671" i="4"/>
  <c r="AE707" i="4"/>
  <c r="AE740" i="4"/>
  <c r="AE775" i="4"/>
  <c r="AE808" i="4"/>
  <c r="AE844" i="4"/>
  <c r="AE876" i="4"/>
  <c r="AE913" i="4"/>
  <c r="AE945" i="4"/>
  <c r="AE976" i="4"/>
  <c r="AE1009" i="4"/>
  <c r="AE1041" i="4"/>
  <c r="AE1072" i="4"/>
  <c r="AE1102" i="4"/>
  <c r="AE1140" i="4"/>
  <c r="AE1170" i="4"/>
  <c r="AE19" i="4"/>
  <c r="AE56" i="4"/>
  <c r="AE96" i="4"/>
  <c r="AE130" i="4"/>
  <c r="AE171" i="4"/>
  <c r="AE203" i="4"/>
  <c r="AE245" i="4"/>
  <c r="AE280" i="4"/>
  <c r="AE319" i="4"/>
  <c r="AE351" i="4"/>
  <c r="AE386" i="4"/>
  <c r="AE422" i="4"/>
  <c r="AE460" i="4"/>
  <c r="AE499" i="4"/>
  <c r="AE531" i="4"/>
  <c r="AE566" i="4"/>
  <c r="AE605" i="4"/>
  <c r="AE637" i="4"/>
  <c r="AE677" i="4"/>
  <c r="AE709" i="4"/>
  <c r="AE746" i="4"/>
  <c r="AE778" i="4"/>
  <c r="AE810" i="4"/>
  <c r="AE847" i="4"/>
  <c r="AE878" i="4"/>
  <c r="AE917" i="4"/>
  <c r="AE947" i="4"/>
  <c r="AE979" i="4"/>
  <c r="AE1012" i="4"/>
  <c r="AE1044" i="4"/>
  <c r="AE1074" i="4"/>
  <c r="AE1112" i="4"/>
  <c r="AE1142" i="4"/>
  <c r="AE1173" i="4"/>
  <c r="AE26" i="4"/>
  <c r="AE67" i="4"/>
  <c r="AE103" i="4"/>
  <c r="AE144" i="4"/>
  <c r="AE180" i="4"/>
  <c r="AE219" i="4"/>
  <c r="AE254" i="4"/>
  <c r="AE288" i="4"/>
  <c r="AE325" i="4"/>
  <c r="AE357" i="4"/>
  <c r="AE399" i="4"/>
  <c r="AE434" i="4"/>
  <c r="AE473" i="4"/>
  <c r="AE505" i="4"/>
  <c r="AE540" i="4"/>
  <c r="AE576" i="4"/>
  <c r="AE613" i="4"/>
  <c r="AE653" i="4"/>
  <c r="AE684" i="4"/>
  <c r="AE719" i="4"/>
  <c r="AE752" i="4"/>
  <c r="AE785" i="4"/>
  <c r="AE821" i="4"/>
  <c r="AE856" i="4"/>
  <c r="AE893" i="4"/>
  <c r="AE923" i="4"/>
  <c r="AE954" i="4"/>
  <c r="AE988" i="4"/>
  <c r="AE1019" i="4"/>
  <c r="AE1053" i="4"/>
  <c r="AE1088" i="4"/>
  <c r="AE1118" i="4"/>
  <c r="AE1148" i="4"/>
  <c r="AE1183" i="4"/>
  <c r="AE18" i="4"/>
  <c r="AE64" i="4"/>
  <c r="AE104" i="4"/>
  <c r="AE151" i="4"/>
  <c r="AE194" i="4"/>
  <c r="AE232" i="4"/>
  <c r="AE277" i="4"/>
  <c r="AE321" i="4"/>
  <c r="AE356" i="4"/>
  <c r="AE404" i="4"/>
  <c r="AE444" i="4"/>
  <c r="AE482" i="4"/>
  <c r="AE527" i="4"/>
  <c r="AE569" i="4"/>
  <c r="AE609" i="4"/>
  <c r="AE655" i="4"/>
  <c r="AE690" i="4"/>
  <c r="AE729" i="4"/>
  <c r="AE772" i="4"/>
  <c r="AE809" i="4"/>
  <c r="AE850" i="4"/>
  <c r="AE894" i="4"/>
  <c r="AE927" i="4"/>
  <c r="AE965" i="4"/>
  <c r="AE1003" i="4"/>
  <c r="AE1039" i="4"/>
  <c r="AE1078" i="4"/>
  <c r="AE1117" i="4"/>
  <c r="AE1155" i="4"/>
  <c r="AE1191" i="4"/>
  <c r="AE20" i="4"/>
  <c r="AE65" i="4"/>
  <c r="AE105" i="4"/>
  <c r="AE152" i="4"/>
  <c r="AE195" i="4"/>
  <c r="AE233" i="4"/>
  <c r="AE279" i="4"/>
  <c r="AE322" i="4"/>
  <c r="AE360" i="4"/>
  <c r="AE406" i="4"/>
  <c r="AE445" i="4"/>
  <c r="AE483" i="4"/>
  <c r="AE528" i="4"/>
  <c r="AE572" i="4"/>
  <c r="AE610" i="4"/>
  <c r="AE656" i="4"/>
  <c r="AE692" i="4"/>
  <c r="AE730" i="4"/>
  <c r="AE773" i="4"/>
  <c r="AE811" i="4"/>
  <c r="AE853" i="4"/>
  <c r="AE895" i="4"/>
  <c r="AE928" i="4"/>
  <c r="AE968" i="4"/>
  <c r="AE1004" i="4"/>
  <c r="AE1042" i="4"/>
  <c r="AE1083" i="4"/>
  <c r="AE1119" i="4"/>
  <c r="AE1157" i="4"/>
  <c r="AE1193" i="4"/>
  <c r="AE21" i="4"/>
  <c r="AE66" i="4"/>
  <c r="AE106" i="4"/>
  <c r="AE153" i="4"/>
  <c r="AE196" i="4"/>
  <c r="AE234" i="4"/>
  <c r="AE281" i="4"/>
  <c r="AE323" i="4"/>
  <c r="AE366" i="4"/>
  <c r="AE407" i="4"/>
  <c r="AE448" i="4"/>
  <c r="AE484" i="4"/>
  <c r="AE530" i="4"/>
  <c r="AE573" i="4"/>
  <c r="AE615" i="4"/>
  <c r="AE657" i="4"/>
  <c r="AE695" i="4"/>
  <c r="AE734" i="4"/>
  <c r="AE774" i="4"/>
  <c r="AE812" i="4"/>
  <c r="AE855" i="4"/>
  <c r="AE896" i="4"/>
  <c r="AE929" i="4"/>
  <c r="AE970" i="4"/>
  <c r="AE1005" i="4"/>
  <c r="AE1045" i="4"/>
  <c r="AE1085" i="4"/>
  <c r="AE1120" i="4"/>
  <c r="AE1158" i="4"/>
  <c r="AE1195" i="4"/>
  <c r="AE22" i="4"/>
  <c r="AE68" i="4"/>
  <c r="AE114" i="4"/>
  <c r="AE154" i="4"/>
  <c r="AE197" i="4"/>
  <c r="AE235" i="4"/>
  <c r="AE282" i="4"/>
  <c r="AE324" i="4"/>
  <c r="AE370" i="4"/>
  <c r="AE408" i="4"/>
  <c r="AE450" i="4"/>
  <c r="AE487" i="4"/>
  <c r="AE532" i="4"/>
  <c r="AE574" i="4"/>
  <c r="AE616" i="4"/>
  <c r="AE658" i="4"/>
  <c r="AE698" i="4"/>
  <c r="AE737" i="4"/>
  <c r="AE777" i="4"/>
  <c r="AE815" i="4"/>
  <c r="AE857" i="4"/>
  <c r="AE897" i="4"/>
  <c r="AE931" i="4"/>
  <c r="AE971" i="4"/>
  <c r="AE1006" i="4"/>
  <c r="AE1046" i="4"/>
  <c r="AE1086" i="4"/>
  <c r="AE1121" i="4"/>
  <c r="AE1159" i="4"/>
  <c r="AE1196" i="4"/>
  <c r="AE30" i="4"/>
  <c r="AE24" i="4"/>
  <c r="AE79" i="4"/>
  <c r="AE129" i="4"/>
  <c r="AE184" i="4"/>
  <c r="AE231" i="4"/>
  <c r="AE291" i="4"/>
  <c r="AE341" i="4"/>
  <c r="AE387" i="4"/>
  <c r="AE437" i="4"/>
  <c r="AE498" i="4"/>
  <c r="AE544" i="4"/>
  <c r="AE591" i="4"/>
  <c r="AE639" i="4"/>
  <c r="AE689" i="4"/>
  <c r="AE747" i="4"/>
  <c r="AE788" i="4"/>
  <c r="AE835" i="4"/>
  <c r="AE884" i="4"/>
  <c r="AE934" i="4"/>
  <c r="AE981" i="4"/>
  <c r="AE1027" i="4"/>
  <c r="AE1069" i="4"/>
  <c r="AE1116" i="4"/>
  <c r="AE1166" i="4"/>
  <c r="AE25" i="4"/>
  <c r="AE81" i="4"/>
  <c r="AE131" i="4"/>
  <c r="AE188" i="4"/>
  <c r="AE244" i="4"/>
  <c r="AE294" i="4"/>
  <c r="AE344" i="4"/>
  <c r="AE388" i="4"/>
  <c r="AE438" i="4"/>
  <c r="AE500" i="4"/>
  <c r="AE547" i="4"/>
  <c r="AE594" i="4"/>
  <c r="AE646" i="4"/>
  <c r="AE699" i="4"/>
  <c r="AE748" i="4"/>
  <c r="AE795" i="4"/>
  <c r="AE836" i="4"/>
  <c r="AE888" i="4"/>
  <c r="AE937" i="4"/>
  <c r="AE982" i="4"/>
  <c r="AE1028" i="4"/>
  <c r="AE1070" i="4"/>
  <c r="AE1122" i="4"/>
  <c r="AE1167" i="4"/>
  <c r="AE27" i="4"/>
  <c r="AE82" i="4"/>
  <c r="AE132" i="4"/>
  <c r="AE191" i="4"/>
  <c r="AE246" i="4"/>
  <c r="AE296" i="4"/>
  <c r="AE345" i="4"/>
  <c r="AE391" i="4"/>
  <c r="AE441" i="4"/>
  <c r="AE501" i="4"/>
  <c r="AE548" i="4"/>
  <c r="AE597" i="4"/>
  <c r="AE651" i="4"/>
  <c r="AE700" i="4"/>
  <c r="AE749" i="4"/>
  <c r="AE797" i="4"/>
  <c r="AE839" i="4"/>
  <c r="AE892" i="4"/>
  <c r="AE941" i="4"/>
  <c r="AE985" i="4"/>
  <c r="AE1029" i="4"/>
  <c r="AE1071" i="4"/>
  <c r="AE1123" i="4"/>
  <c r="AE1168" i="4"/>
  <c r="AE39" i="4"/>
  <c r="AE90" i="4"/>
  <c r="AE143" i="4"/>
  <c r="AE198" i="4"/>
  <c r="AE252" i="4"/>
  <c r="AE299" i="4"/>
  <c r="AE348" i="4"/>
  <c r="AE400" i="4"/>
  <c r="AE453" i="4"/>
  <c r="AE504" i="4"/>
  <c r="AE554" i="4"/>
  <c r="AE604" i="4"/>
  <c r="AE659" i="4"/>
  <c r="AE705" i="4"/>
  <c r="AE753" i="4"/>
  <c r="AE802" i="4"/>
  <c r="AE848" i="4"/>
  <c r="AE900" i="4"/>
  <c r="AE946" i="4"/>
  <c r="AE990" i="4"/>
  <c r="AE1035" i="4"/>
  <c r="AE1089" i="4"/>
  <c r="AE1126" i="4"/>
  <c r="AE1174" i="4"/>
  <c r="AE43" i="4"/>
  <c r="AE99" i="4"/>
  <c r="AE155" i="4"/>
  <c r="AE209" i="4"/>
  <c r="AE257" i="4"/>
  <c r="AE306" i="4"/>
  <c r="AE354" i="4"/>
  <c r="AE411" i="4"/>
  <c r="AE462" i="4"/>
  <c r="AE509" i="4"/>
  <c r="AE561" i="4"/>
  <c r="AE619" i="4"/>
  <c r="AE663" i="4"/>
  <c r="AE714" i="4"/>
  <c r="AE759" i="4"/>
  <c r="AE806" i="4"/>
  <c r="AE860" i="4"/>
  <c r="AE904" i="4"/>
  <c r="AE951" i="4"/>
  <c r="AE998" i="4"/>
  <c r="AE1047" i="4"/>
  <c r="AE1093" i="4"/>
  <c r="AE1137" i="4"/>
  <c r="AE1182" i="4"/>
  <c r="AE46" i="4"/>
  <c r="AE100" i="4"/>
  <c r="AE156" i="4"/>
  <c r="AE213" i="4"/>
  <c r="AE258" i="4"/>
  <c r="AE48" i="4"/>
  <c r="AE60" i="4"/>
  <c r="AE32" i="4"/>
  <c r="AE120" i="4"/>
  <c r="AE179" i="4"/>
  <c r="AE256" i="4"/>
  <c r="AE326" i="4"/>
  <c r="AE382" i="4"/>
  <c r="AE458" i="4"/>
  <c r="AE516" i="4"/>
  <c r="AE587" i="4"/>
  <c r="AE654" i="4"/>
  <c r="AE716" i="4"/>
  <c r="AE781" i="4"/>
  <c r="AE834" i="4"/>
  <c r="AE903" i="4"/>
  <c r="AE961" i="4"/>
  <c r="AE1020" i="4"/>
  <c r="AE1090" i="4"/>
  <c r="AE1143" i="4"/>
  <c r="AE1200" i="4"/>
  <c r="AE35" i="4"/>
  <c r="AE121" i="4"/>
  <c r="AE181" i="4"/>
  <c r="AE259" i="4"/>
  <c r="AE327" i="4"/>
  <c r="AE385" i="4"/>
  <c r="AE461" i="4"/>
  <c r="AE523" i="4"/>
  <c r="AE588" i="4"/>
  <c r="AE660" i="4"/>
  <c r="AE722" i="4"/>
  <c r="AE782" i="4"/>
  <c r="AE843" i="4"/>
  <c r="AE905" i="4"/>
  <c r="AE963" i="4"/>
  <c r="AE1024" i="4"/>
  <c r="AE1091" i="4"/>
  <c r="AE1144" i="4"/>
  <c r="AE1203" i="4"/>
  <c r="AE40" i="4"/>
  <c r="AE122" i="4"/>
  <c r="AE192" i="4"/>
  <c r="AE260" i="4"/>
  <c r="AE328" i="4"/>
  <c r="AE394" i="4"/>
  <c r="AE463" i="4"/>
  <c r="AE525" i="4"/>
  <c r="AE589" i="4"/>
  <c r="AE661" i="4"/>
  <c r="AE723" i="4"/>
  <c r="AE783" i="4"/>
  <c r="AE846" i="4"/>
  <c r="AE906" i="4"/>
  <c r="AE964" i="4"/>
  <c r="AE1026" i="4"/>
  <c r="AE1092" i="4"/>
  <c r="AE1145" i="4"/>
  <c r="AE49" i="4"/>
  <c r="AE125" i="4"/>
  <c r="AE200" i="4"/>
  <c r="AE267" i="4"/>
  <c r="AE334" i="4"/>
  <c r="AE409" i="4"/>
  <c r="AE474" i="4"/>
  <c r="AE536" i="4"/>
  <c r="AE599" i="4"/>
  <c r="AE665" i="4"/>
  <c r="AE726" i="4"/>
  <c r="AE787" i="4"/>
  <c r="AE859" i="4"/>
  <c r="AE919" i="4"/>
  <c r="AE975" i="4"/>
  <c r="AE1036" i="4"/>
  <c r="AE1096" i="4"/>
  <c r="AE1149" i="4"/>
  <c r="AE52" i="4"/>
  <c r="AE126" i="4"/>
  <c r="AE202" i="4"/>
  <c r="AE268" i="4"/>
  <c r="AE335" i="4"/>
  <c r="AE410" i="4"/>
  <c r="AE475" i="4"/>
  <c r="AE538" i="4"/>
  <c r="AE606" i="4"/>
  <c r="AE667" i="4"/>
  <c r="AE727" i="4"/>
  <c r="AE799" i="4"/>
  <c r="AE863" i="4"/>
  <c r="AE920" i="4"/>
  <c r="AE978" i="4"/>
  <c r="AE1037" i="4"/>
  <c r="AE1097" i="4"/>
  <c r="AE1151" i="4"/>
  <c r="AE69" i="4"/>
  <c r="AE142" i="4"/>
  <c r="AE218" i="4"/>
  <c r="AE283" i="4"/>
  <c r="AE350" i="4"/>
  <c r="AE416" i="4"/>
  <c r="AE478" i="4"/>
  <c r="AE549" i="4"/>
  <c r="AE624" i="4"/>
  <c r="AE680" i="4"/>
  <c r="AE739" i="4"/>
  <c r="AE804" i="4"/>
  <c r="AE870" i="4"/>
  <c r="AE924" i="4"/>
  <c r="AE989" i="4"/>
  <c r="AE1051" i="4"/>
  <c r="AE1100" i="4"/>
  <c r="AE1164" i="4"/>
  <c r="AE85" i="4"/>
  <c r="AE41" i="4"/>
  <c r="AE157" i="4"/>
  <c r="AE250" i="4"/>
  <c r="AE347" i="4"/>
  <c r="AE432" i="4"/>
  <c r="AE514" i="4"/>
  <c r="AE627" i="4"/>
  <c r="AE702" i="4"/>
  <c r="AE786" i="4"/>
  <c r="AE874" i="4"/>
  <c r="AE956" i="4"/>
  <c r="AE1048" i="4"/>
  <c r="AE1124" i="4"/>
  <c r="AE1199" i="4"/>
  <c r="AE42" i="4"/>
  <c r="AE162" i="4"/>
  <c r="AE253" i="4"/>
  <c r="AE352" i="4"/>
  <c r="AE433" i="4"/>
  <c r="AE526" i="4"/>
  <c r="AE628" i="4"/>
  <c r="AE708" i="4"/>
  <c r="AE800" i="4"/>
  <c r="AE875" i="4"/>
  <c r="AE957" i="4"/>
  <c r="AE1054" i="4"/>
  <c r="AE1125" i="4"/>
  <c r="AE55" i="4"/>
  <c r="AE167" i="4"/>
  <c r="AE255" i="4"/>
  <c r="AE353" i="4"/>
  <c r="AE435" i="4"/>
  <c r="AE533" i="4"/>
  <c r="AE629" i="4"/>
  <c r="AE711" i="4"/>
  <c r="AE803" i="4"/>
  <c r="AE877" i="4"/>
  <c r="AE958" i="4"/>
  <c r="AE1057" i="4"/>
  <c r="AE1130" i="4"/>
  <c r="AE70" i="4"/>
  <c r="AE266" i="4"/>
  <c r="AE451" i="4"/>
  <c r="AE541" i="4"/>
  <c r="AE631" i="4"/>
  <c r="AE715" i="4"/>
  <c r="AE807" i="4"/>
  <c r="AE883" i="4"/>
  <c r="AE973" i="4"/>
  <c r="AE1060" i="4"/>
  <c r="AE1134" i="4"/>
  <c r="AE57" i="4"/>
  <c r="AE168" i="4"/>
  <c r="AE263" i="4"/>
  <c r="AE355" i="4"/>
  <c r="AE436" i="4"/>
  <c r="AE539" i="4"/>
  <c r="AE630" i="4"/>
  <c r="AE712" i="4"/>
  <c r="AE805" i="4"/>
  <c r="AE881" i="4"/>
  <c r="AE972" i="4"/>
  <c r="AE1059" i="4"/>
  <c r="AE1133" i="4"/>
  <c r="AE170" i="4"/>
  <c r="AE71" i="4"/>
  <c r="AE172" i="4"/>
  <c r="AE274" i="4"/>
  <c r="AE372" i="4"/>
  <c r="AE452" i="4"/>
  <c r="AE552" i="4"/>
  <c r="AE632" i="4"/>
  <c r="AE724" i="4"/>
  <c r="AE818" i="4"/>
  <c r="AE898" i="4"/>
  <c r="AE980" i="4"/>
  <c r="AE1061" i="4"/>
  <c r="AE1139" i="4"/>
  <c r="AE74" i="4"/>
  <c r="AE173" i="4"/>
  <c r="AE276" i="4"/>
  <c r="AE373" i="4"/>
  <c r="AE454" i="4"/>
  <c r="AE555" i="4"/>
  <c r="AE633" i="4"/>
  <c r="AE725" i="4"/>
  <c r="AE819" i="4"/>
  <c r="AE899" i="4"/>
  <c r="AE987" i="4"/>
  <c r="AE1063" i="4"/>
  <c r="AE1141" i="4"/>
  <c r="AE76" i="4"/>
  <c r="AE174" i="4"/>
  <c r="AE284" i="4"/>
  <c r="AE374" i="4"/>
  <c r="AE466" i="4"/>
  <c r="AE558" i="4"/>
  <c r="AE634" i="4"/>
  <c r="AE728" i="4"/>
  <c r="AE825" i="4"/>
  <c r="AE901" i="4"/>
  <c r="AE991" i="4"/>
  <c r="AE1064" i="4"/>
  <c r="AE1146" i="4"/>
  <c r="AE91" i="4"/>
  <c r="AE193" i="4"/>
  <c r="AE297" i="4"/>
  <c r="AE376" i="4"/>
  <c r="AE476" i="4"/>
  <c r="AE562" i="4"/>
  <c r="AE638" i="4"/>
  <c r="AE743" i="4"/>
  <c r="AE828" i="4"/>
  <c r="AE916" i="4"/>
  <c r="AE995" i="4"/>
  <c r="AE1067" i="4"/>
  <c r="AE1160" i="4"/>
  <c r="AE93" i="4"/>
  <c r="AE199" i="4"/>
  <c r="AE298" i="4"/>
  <c r="AE377" i="4"/>
  <c r="AE477" i="4"/>
  <c r="AE563" i="4"/>
  <c r="AE652" i="4"/>
  <c r="AE750" i="4"/>
  <c r="AE829" i="4"/>
  <c r="AE918" i="4"/>
  <c r="AE1000" i="4"/>
  <c r="AE1068" i="4"/>
  <c r="AE1161" i="4"/>
  <c r="AE124" i="4"/>
  <c r="AE223" i="4"/>
  <c r="AE309" i="4"/>
  <c r="AE413" i="4"/>
  <c r="AE503" i="4"/>
  <c r="AE586" i="4"/>
  <c r="AE682" i="4"/>
  <c r="AE763" i="4"/>
  <c r="AE858" i="4"/>
  <c r="AE943" i="4"/>
  <c r="AE1015" i="4"/>
  <c r="AE1099" i="4"/>
  <c r="AE1184" i="4"/>
  <c r="AE127" i="4"/>
  <c r="AE224" i="4"/>
  <c r="AE313" i="4"/>
  <c r="AE419" i="4"/>
  <c r="AE506" i="4"/>
  <c r="AE590" i="4"/>
  <c r="AE683" i="4"/>
  <c r="AE767" i="4"/>
  <c r="AE868" i="4"/>
  <c r="AE944" i="4"/>
  <c r="AE1016" i="4"/>
  <c r="AE1101" i="4"/>
  <c r="AE1185" i="4"/>
  <c r="AE89" i="4"/>
  <c r="AE303" i="4"/>
  <c r="AE481" i="4"/>
  <c r="AE681" i="4"/>
  <c r="AE871" i="4"/>
  <c r="AE1038" i="4"/>
  <c r="AE98" i="4"/>
  <c r="AE305" i="4"/>
  <c r="AE494" i="4"/>
  <c r="AE685" i="4"/>
  <c r="AE872" i="4"/>
  <c r="AE1066" i="4"/>
  <c r="AE101" i="4"/>
  <c r="AE307" i="4"/>
  <c r="AE502" i="4"/>
  <c r="AE686" i="4"/>
  <c r="AE873" i="4"/>
  <c r="AE1073" i="4"/>
  <c r="AE123" i="4"/>
  <c r="AE329" i="4"/>
  <c r="AE510" i="4"/>
  <c r="AE738" i="4"/>
  <c r="AE922" i="4"/>
  <c r="AE1095" i="4"/>
  <c r="AE135" i="4"/>
  <c r="AE332" i="4"/>
  <c r="AE511" i="4"/>
  <c r="AE751" i="4"/>
  <c r="AE925" i="4"/>
  <c r="AE1098" i="4"/>
  <c r="AE147" i="4"/>
  <c r="AE346" i="4"/>
  <c r="AE560" i="4"/>
  <c r="AE755" i="4"/>
  <c r="AE926" i="4"/>
  <c r="AE1110" i="4"/>
  <c r="AE149" i="4"/>
  <c r="AE371" i="4"/>
  <c r="AE565" i="4"/>
  <c r="AE756" i="4"/>
  <c r="AE932" i="4"/>
  <c r="AE1113" i="4"/>
  <c r="AE150" i="4"/>
  <c r="AE375" i="4"/>
  <c r="AE575" i="4"/>
  <c r="AE758" i="4"/>
  <c r="AE948" i="4"/>
  <c r="AE1114" i="4"/>
  <c r="AE102" i="4"/>
  <c r="AE423" i="4"/>
  <c r="AE760" i="4"/>
  <c r="AE1014" i="4"/>
  <c r="AE118" i="4"/>
  <c r="AE429" i="4"/>
  <c r="AE770" i="4"/>
  <c r="AE1017" i="4"/>
  <c r="AE177" i="4"/>
  <c r="AE431" i="4"/>
  <c r="AE771" i="4"/>
  <c r="AE1030" i="4"/>
  <c r="AE216" i="4"/>
  <c r="AE472" i="4"/>
  <c r="AE780" i="4"/>
  <c r="AE1033" i="4"/>
  <c r="AE217" i="4"/>
  <c r="AE479" i="4"/>
  <c r="AE784" i="4"/>
  <c r="AE1075" i="4"/>
  <c r="AE508" i="4"/>
  <c r="AE577" i="4"/>
  <c r="AE220" i="4"/>
  <c r="AE480" i="4"/>
  <c r="AE827" i="4"/>
  <c r="AE1094" i="4"/>
  <c r="AE221" i="4"/>
  <c r="AE507" i="4"/>
  <c r="AE830" i="4"/>
  <c r="AE1115" i="4"/>
  <c r="AE222" i="4"/>
  <c r="AE831" i="4"/>
  <c r="AE1147" i="4"/>
  <c r="AE225" i="4"/>
  <c r="AE832" i="4"/>
  <c r="AE1169" i="4"/>
  <c r="AE228" i="4"/>
  <c r="AE580" i="4"/>
  <c r="AE833" i="4"/>
  <c r="AE1171" i="4"/>
  <c r="AE230" i="4"/>
  <c r="AE584" i="4"/>
  <c r="AE849" i="4"/>
  <c r="AE1176" i="4"/>
  <c r="AE285" i="4"/>
  <c r="AE607" i="4"/>
  <c r="AE902" i="4"/>
  <c r="AE1181" i="4"/>
  <c r="AE300" i="4"/>
  <c r="AE608" i="4"/>
  <c r="AE921" i="4"/>
  <c r="AE1186" i="4"/>
  <c r="AE308" i="4"/>
  <c r="AE626" i="4"/>
  <c r="AE949" i="4"/>
  <c r="AE1187" i="4"/>
  <c r="AE320" i="4"/>
  <c r="AE636" i="4"/>
  <c r="AE950" i="4"/>
  <c r="AE1188" i="4"/>
  <c r="AE378" i="4"/>
  <c r="AE662" i="4"/>
  <c r="AE953" i="4"/>
  <c r="AE1198" i="4"/>
  <c r="AE379" i="4"/>
  <c r="AE664" i="4"/>
  <c r="AE992" i="4"/>
  <c r="AE247" i="4"/>
  <c r="AE397" i="4"/>
  <c r="AE401" i="4"/>
  <c r="AE412" i="4"/>
  <c r="AE421" i="4"/>
  <c r="AE598" i="4"/>
  <c r="AE674" i="4"/>
  <c r="AE679" i="4"/>
  <c r="AE687" i="4"/>
  <c r="AE701" i="4"/>
  <c r="AE869" i="4"/>
  <c r="AE1001" i="4"/>
  <c r="AE1002" i="4"/>
  <c r="AE1011" i="4"/>
  <c r="AE1013" i="4"/>
  <c r="AE1179" i="4"/>
  <c r="AE735" i="4"/>
  <c r="AE251" i="4"/>
  <c r="AE425" i="4"/>
  <c r="AE1150" i="4"/>
  <c r="AE666" i="4"/>
  <c r="AE182" i="4"/>
  <c r="AE1197" i="4"/>
  <c r="AE713" i="4"/>
  <c r="AE229" i="4"/>
  <c r="AE403" i="4"/>
  <c r="AE1128" i="4"/>
  <c r="AE644" i="4"/>
  <c r="AE160" i="4"/>
  <c r="AE1153" i="4"/>
  <c r="AE669" i="4"/>
  <c r="AE185" i="4"/>
  <c r="AE359" i="4"/>
  <c r="AE1084" i="4"/>
  <c r="AE600" i="4"/>
  <c r="AE116" i="4"/>
  <c r="AE1109" i="4"/>
  <c r="AE625" i="4"/>
  <c r="AE141" i="4"/>
  <c r="AE315" i="4"/>
  <c r="AE1040" i="4"/>
  <c r="AE556" i="4"/>
  <c r="AE72" i="4"/>
  <c r="AE1087" i="4"/>
  <c r="AE603" i="4"/>
  <c r="AE119" i="4"/>
  <c r="AE293" i="4"/>
  <c r="AE1018" i="4"/>
  <c r="AE534" i="4"/>
  <c r="AE50" i="4"/>
  <c r="AE1065" i="4"/>
  <c r="AE581" i="4"/>
  <c r="AE97" i="4"/>
  <c r="AE271" i="4"/>
  <c r="AE996" i="4"/>
  <c r="AE512" i="4"/>
  <c r="AE28" i="4"/>
  <c r="AE1021" i="4"/>
  <c r="AE537" i="4"/>
  <c r="AE53" i="4"/>
  <c r="AE227" i="4"/>
  <c r="AE999" i="4"/>
  <c r="AE515" i="4"/>
  <c r="AE31" i="4"/>
  <c r="AE205" i="4"/>
  <c r="AE930" i="4"/>
  <c r="AE446" i="4"/>
  <c r="AE977" i="4"/>
  <c r="AE493" i="4"/>
  <c r="AE9" i="4"/>
  <c r="AE183" i="4"/>
  <c r="AE867" i="4"/>
  <c r="AE383" i="4"/>
  <c r="AE557" i="4"/>
  <c r="AE73" i="4"/>
  <c r="AE798" i="4"/>
  <c r="AE314" i="4"/>
  <c r="AE317" i="4"/>
  <c r="AE51" i="4"/>
  <c r="AE468" i="4"/>
  <c r="AE1131" i="4"/>
  <c r="AE273" i="4"/>
  <c r="AE7" i="4"/>
  <c r="AE402" i="4"/>
  <c r="AE955" i="4"/>
  <c r="AE163" i="4"/>
  <c r="AE1172" i="4"/>
  <c r="AE358" i="4"/>
  <c r="AE933" i="4"/>
  <c r="AE75" i="4"/>
  <c r="AE1106" i="4"/>
  <c r="AE336" i="4"/>
  <c r="AE911" i="4"/>
  <c r="AE645" i="4"/>
  <c r="AE1062" i="4"/>
  <c r="AE292" i="4"/>
  <c r="AE889" i="4"/>
  <c r="AE623" i="4"/>
  <c r="AE974" i="4"/>
  <c r="AE270" i="4"/>
  <c r="AE845" i="4"/>
  <c r="AE601" i="4"/>
  <c r="AE952" i="4"/>
  <c r="AE248" i="4"/>
  <c r="AE823" i="4"/>
  <c r="AE579" i="4"/>
  <c r="AE908" i="4"/>
  <c r="AE226" i="4"/>
  <c r="AE801" i="4"/>
  <c r="AE535" i="4"/>
  <c r="AE886" i="4"/>
  <c r="AE204" i="4"/>
  <c r="AE779" i="4"/>
  <c r="AE513" i="4"/>
  <c r="AE864" i="4"/>
  <c r="AE138" i="4"/>
  <c r="AE361" i="4"/>
  <c r="AE688" i="4"/>
  <c r="AE207" i="4"/>
  <c r="AE490" i="4"/>
  <c r="AE491" i="4"/>
  <c r="AE424" i="4"/>
  <c r="AE469" i="4"/>
  <c r="AE380" i="4"/>
  <c r="AE447" i="4"/>
  <c r="AE94" i="4"/>
  <c r="AE381" i="4"/>
  <c r="AE337" i="4"/>
  <c r="AE249" i="4"/>
  <c r="AE1175" i="4"/>
  <c r="AE117" i="4"/>
  <c r="AE1043" i="4"/>
  <c r="AE95" i="4"/>
  <c r="AE691" i="4"/>
  <c r="AE1194" i="4"/>
  <c r="AE647" i="4"/>
  <c r="AE842" i="4"/>
  <c r="AE559" i="4"/>
  <c r="AE820" i="4"/>
  <c r="AE427" i="4"/>
  <c r="AE405" i="4"/>
  <c r="AE339" i="4"/>
  <c r="AE295" i="4"/>
  <c r="AE161" i="4"/>
  <c r="AE139" i="4"/>
  <c r="AE29" i="4"/>
  <c r="AE776" i="4"/>
  <c r="AE754" i="4"/>
  <c r="AE732" i="4"/>
  <c r="AE578" i="4"/>
  <c r="AE471" i="4"/>
  <c r="AE757" i="4"/>
  <c r="AE449" i="4"/>
  <c r="AE710" i="4"/>
  <c r="AE622" i="4"/>
  <c r="AF5" i="4" l="1" a="1"/>
  <c r="AD5" i="4" a="1"/>
  <c r="AD6" i="4" l="1"/>
  <c r="AD32" i="4"/>
  <c r="AD71" i="4"/>
  <c r="AD107" i="4"/>
  <c r="AD143" i="4"/>
  <c r="AD183" i="4"/>
  <c r="AD218" i="4"/>
  <c r="AD257" i="4"/>
  <c r="AD294" i="4"/>
  <c r="AD329" i="4"/>
  <c r="AD368" i="4"/>
  <c r="AD405" i="4"/>
  <c r="AD444" i="4"/>
  <c r="AD480" i="4"/>
  <c r="AD516" i="4"/>
  <c r="AD555" i="4"/>
  <c r="AD591" i="4"/>
  <c r="AD626" i="4"/>
  <c r="AD665" i="4"/>
  <c r="AD701" i="4"/>
  <c r="AD737" i="4"/>
  <c r="AD774" i="4"/>
  <c r="AD808" i="4"/>
  <c r="AD843" i="4"/>
  <c r="AD877" i="4"/>
  <c r="AD911" i="4"/>
  <c r="AD945" i="4"/>
  <c r="AD979" i="4"/>
  <c r="AD1016" i="4"/>
  <c r="AD1050" i="4"/>
  <c r="AD1085" i="4"/>
  <c r="AD1119" i="4"/>
  <c r="AD1153" i="4"/>
  <c r="AD1186" i="4"/>
  <c r="AD33" i="4"/>
  <c r="AD73" i="4"/>
  <c r="AD108" i="4"/>
  <c r="AD147" i="4"/>
  <c r="AD184" i="4"/>
  <c r="AD219" i="4"/>
  <c r="AD258" i="4"/>
  <c r="AD295" i="4"/>
  <c r="AD334" i="4"/>
  <c r="AD370" i="4"/>
  <c r="AD406" i="4"/>
  <c r="AD445" i="4"/>
  <c r="AD481" i="4"/>
  <c r="AD517" i="4"/>
  <c r="AD557" i="4"/>
  <c r="AD592" i="4"/>
  <c r="AD627" i="4"/>
  <c r="AD667" i="4"/>
  <c r="AD702" i="4"/>
  <c r="AD741" i="4"/>
  <c r="AD775" i="4"/>
  <c r="AD810" i="4"/>
  <c r="AD844" i="4"/>
  <c r="AD878" i="4"/>
  <c r="AD912" i="4"/>
  <c r="AD949" i="4"/>
  <c r="AD983" i="4"/>
  <c r="AD1017" i="4"/>
  <c r="AD1052" i="4"/>
  <c r="AD1086" i="4"/>
  <c r="AD1120" i="4"/>
  <c r="AD1154" i="4"/>
  <c r="AD1187" i="4"/>
  <c r="AD38" i="4"/>
  <c r="AD75" i="4"/>
  <c r="AD114" i="4"/>
  <c r="AD150" i="4"/>
  <c r="AD186" i="4"/>
  <c r="AD225" i="4"/>
  <c r="AD261" i="4"/>
  <c r="AD297" i="4"/>
  <c r="AD337" i="4"/>
  <c r="AD372" i="4"/>
  <c r="AD411" i="4"/>
  <c r="AD448" i="4"/>
  <c r="AD483" i="4"/>
  <c r="AD522" i="4"/>
  <c r="AD559" i="4"/>
  <c r="AD597" i="4"/>
  <c r="AD20" i="4"/>
  <c r="AD63" i="4"/>
  <c r="AD106" i="4"/>
  <c r="AD152" i="4"/>
  <c r="AD195" i="4"/>
  <c r="AD238" i="4"/>
  <c r="AD280" i="4"/>
  <c r="AD323" i="4"/>
  <c r="AD363" i="4"/>
  <c r="AD412" i="4"/>
  <c r="AD455" i="4"/>
  <c r="AD495" i="4"/>
  <c r="AD538" i="4"/>
  <c r="AD581" i="4"/>
  <c r="AD623" i="4"/>
  <c r="AD664" i="4"/>
  <c r="AD708" i="4"/>
  <c r="AD746" i="4"/>
  <c r="AD785" i="4"/>
  <c r="AD822" i="4"/>
  <c r="AD861" i="4"/>
  <c r="AD898" i="4"/>
  <c r="AD934" i="4"/>
  <c r="AD973" i="4"/>
  <c r="AD1010" i="4"/>
  <c r="AD1049" i="4"/>
  <c r="AD1088" i="4"/>
  <c r="AD1127" i="4"/>
  <c r="AD1164" i="4"/>
  <c r="AD1199" i="4"/>
  <c r="AD21" i="4"/>
  <c r="AD64" i="4"/>
  <c r="AD109" i="4"/>
  <c r="AD153" i="4"/>
  <c r="AD196" i="4"/>
  <c r="AD239" i="4"/>
  <c r="AD282" i="4"/>
  <c r="AD324" i="4"/>
  <c r="AD367" i="4"/>
  <c r="AD414" i="4"/>
  <c r="AD456" i="4"/>
  <c r="AD499" i="4"/>
  <c r="AD539" i="4"/>
  <c r="AD582" i="4"/>
  <c r="AD624" i="4"/>
  <c r="AD668" i="4"/>
  <c r="AD709" i="4"/>
  <c r="AD747" i="4"/>
  <c r="AD786" i="4"/>
  <c r="AD27" i="4"/>
  <c r="AD70" i="4"/>
  <c r="AD117" i="4"/>
  <c r="AD159" i="4"/>
  <c r="AD202" i="4"/>
  <c r="AD241" i="4"/>
  <c r="AD284" i="4"/>
  <c r="AD327" i="4"/>
  <c r="AD373" i="4"/>
  <c r="AD416" i="4"/>
  <c r="AD459" i="4"/>
  <c r="AD502" i="4"/>
  <c r="AD544" i="4"/>
  <c r="AD587" i="4"/>
  <c r="AD631" i="4"/>
  <c r="AD670" i="4"/>
  <c r="AD712" i="4"/>
  <c r="AD752" i="4"/>
  <c r="AD51" i="4"/>
  <c r="AD97" i="4"/>
  <c r="AD148" i="4"/>
  <c r="AD203" i="4"/>
  <c r="AD250" i="4"/>
  <c r="AD302" i="4"/>
  <c r="AD349" i="4"/>
  <c r="AD395" i="4"/>
  <c r="AD449" i="4"/>
  <c r="AD7" i="4"/>
  <c r="AD53" i="4"/>
  <c r="AD99" i="4"/>
  <c r="AD158" i="4"/>
  <c r="AD206" i="4"/>
  <c r="AD252" i="4"/>
  <c r="AD305" i="4"/>
  <c r="AD351" i="4"/>
  <c r="AD401" i="4"/>
  <c r="AD451" i="4"/>
  <c r="AD504" i="4"/>
  <c r="AD554" i="4"/>
  <c r="AD603" i="4"/>
  <c r="AD648" i="4"/>
  <c r="AD693" i="4"/>
  <c r="AD744" i="4"/>
  <c r="AD789" i="4"/>
  <c r="AD829" i="4"/>
  <c r="AD867" i="4"/>
  <c r="AD907" i="4"/>
  <c r="AD950" i="4"/>
  <c r="AD988" i="4"/>
  <c r="AD1028" i="4"/>
  <c r="AD1066" i="4"/>
  <c r="AD1107" i="4"/>
  <c r="AD1147" i="4"/>
  <c r="AD1184" i="4"/>
  <c r="AD16" i="4"/>
  <c r="AD65" i="4"/>
  <c r="AD120" i="4"/>
  <c r="AD169" i="4"/>
  <c r="AD216" i="4"/>
  <c r="AD269" i="4"/>
  <c r="AD316" i="4"/>
  <c r="AD362" i="4"/>
  <c r="AD422" i="4"/>
  <c r="AD469" i="4"/>
  <c r="AD515" i="4"/>
  <c r="AD568" i="4"/>
  <c r="AD613" i="4"/>
  <c r="AD658" i="4"/>
  <c r="AD713" i="4"/>
  <c r="AD757" i="4"/>
  <c r="AD799" i="4"/>
  <c r="AD839" i="4"/>
  <c r="AD879" i="4"/>
  <c r="AD920" i="4"/>
  <c r="AD957" i="4"/>
  <c r="AD998" i="4"/>
  <c r="AD1038" i="4"/>
  <c r="AD1076" i="4"/>
  <c r="AD1116" i="4"/>
  <c r="AD1159" i="4"/>
  <c r="AD1196" i="4"/>
  <c r="AD41" i="4"/>
  <c r="AD95" i="4"/>
  <c r="AD161" i="4"/>
  <c r="AD213" i="4"/>
  <c r="AD272" i="4"/>
  <c r="AD328" i="4"/>
  <c r="AD385" i="4"/>
  <c r="AD438" i="4"/>
  <c r="AD500" i="4"/>
  <c r="AD558" i="4"/>
  <c r="AD609" i="4"/>
  <c r="AD657" i="4"/>
  <c r="AD715" i="4"/>
  <c r="AD764" i="4"/>
  <c r="AD811" i="4"/>
  <c r="AD854" i="4"/>
  <c r="AD896" i="4"/>
  <c r="AD940" i="4"/>
  <c r="AD986" i="4"/>
  <c r="AD1030" i="4"/>
  <c r="AD1072" i="4"/>
  <c r="AD1115" i="4"/>
  <c r="AD1162" i="4"/>
  <c r="AD1203" i="4"/>
  <c r="AD42" i="4"/>
  <c r="AD96" i="4"/>
  <c r="AD162" i="4"/>
  <c r="AD214" i="4"/>
  <c r="AD273" i="4"/>
  <c r="AD335" i="4"/>
  <c r="AD389" i="4"/>
  <c r="AD439" i="4"/>
  <c r="AD503" i="4"/>
  <c r="AD560" i="4"/>
  <c r="AD610" i="4"/>
  <c r="AD659" i="4"/>
  <c r="AD719" i="4"/>
  <c r="AD766" i="4"/>
  <c r="AD812" i="4"/>
  <c r="AD855" i="4"/>
  <c r="AD899" i="4"/>
  <c r="AD942" i="4"/>
  <c r="AD987" i="4"/>
  <c r="AD1031" i="4"/>
  <c r="AD1074" i="4"/>
  <c r="AD1118" i="4"/>
  <c r="AD1163" i="4"/>
  <c r="AD1204" i="4"/>
  <c r="AD43" i="4"/>
  <c r="AD98" i="4"/>
  <c r="AD163" i="4"/>
  <c r="AD217" i="4"/>
  <c r="AD274" i="4"/>
  <c r="AD338" i="4"/>
  <c r="AD390" i="4"/>
  <c r="AD447" i="4"/>
  <c r="AD505" i="4"/>
  <c r="AD561" i="4"/>
  <c r="AD612" i="4"/>
  <c r="AD669" i="4"/>
  <c r="AD720" i="4"/>
  <c r="AD767" i="4"/>
  <c r="AD813" i="4"/>
  <c r="AD856" i="4"/>
  <c r="AD900" i="4"/>
  <c r="AD943" i="4"/>
  <c r="AD989" i="4"/>
  <c r="AD1032" i="4"/>
  <c r="AD1075" i="4"/>
  <c r="AD1121" i="4"/>
  <c r="AD1165" i="4"/>
  <c r="AD48" i="4"/>
  <c r="AD103" i="4"/>
  <c r="AD164" i="4"/>
  <c r="AD224" i="4"/>
  <c r="AD275" i="4"/>
  <c r="AD339" i="4"/>
  <c r="AD392" i="4"/>
  <c r="AD450" i="4"/>
  <c r="AD510" i="4"/>
  <c r="AD565" i="4"/>
  <c r="AD614" i="4"/>
  <c r="AD671" i="4"/>
  <c r="AD722" i="4"/>
  <c r="AD768" i="4"/>
  <c r="AD817" i="4"/>
  <c r="AD857" i="4"/>
  <c r="AD901" i="4"/>
  <c r="AD944" i="4"/>
  <c r="AD993" i="4"/>
  <c r="AD1033" i="4"/>
  <c r="AD1077" i="4"/>
  <c r="AD1125" i="4"/>
  <c r="AD1169" i="4"/>
  <c r="AD10" i="4"/>
  <c r="AD82" i="4"/>
  <c r="AD141" i="4"/>
  <c r="AD228" i="4"/>
  <c r="AD293" i="4"/>
  <c r="AD360" i="4"/>
  <c r="AD429" i="4"/>
  <c r="AD494" i="4"/>
  <c r="AD571" i="4"/>
  <c r="AD636" i="4"/>
  <c r="AD692" i="4"/>
  <c r="AD758" i="4"/>
  <c r="AD819" i="4"/>
  <c r="AD869" i="4"/>
  <c r="AD923" i="4"/>
  <c r="AD975" i="4"/>
  <c r="AD1027" i="4"/>
  <c r="AD1087" i="4"/>
  <c r="AD1138" i="4"/>
  <c r="AD1191" i="4"/>
  <c r="AD11" i="4"/>
  <c r="AD84" i="4"/>
  <c r="AD142" i="4"/>
  <c r="AD229" i="4"/>
  <c r="AD296" i="4"/>
  <c r="AD361" i="4"/>
  <c r="AD433" i="4"/>
  <c r="AD511" i="4"/>
  <c r="AD576" i="4"/>
  <c r="AD637" i="4"/>
  <c r="AD697" i="4"/>
  <c r="AD759" i="4"/>
  <c r="AD821" i="4"/>
  <c r="AD873" i="4"/>
  <c r="AD927" i="4"/>
  <c r="AD976" i="4"/>
  <c r="AD1037" i="4"/>
  <c r="AD1089" i="4"/>
  <c r="AD1140" i="4"/>
  <c r="AD1192" i="4"/>
  <c r="AD15" i="4"/>
  <c r="AD85" i="4"/>
  <c r="AD151" i="4"/>
  <c r="AD230" i="4"/>
  <c r="AD301" i="4"/>
  <c r="AD371" i="4"/>
  <c r="AD434" i="4"/>
  <c r="AD513" i="4"/>
  <c r="AD577" i="4"/>
  <c r="AD642" i="4"/>
  <c r="AD698" i="4"/>
  <c r="AD763" i="4"/>
  <c r="AD823" i="4"/>
  <c r="AD874" i="4"/>
  <c r="AD928" i="4"/>
  <c r="AD977" i="4"/>
  <c r="AD1039" i="4"/>
  <c r="AD1093" i="4"/>
  <c r="AD1141" i="4"/>
  <c r="AD1193" i="4"/>
  <c r="AD26" i="4"/>
  <c r="AD92" i="4"/>
  <c r="AD172" i="4"/>
  <c r="AD236" i="4"/>
  <c r="AD307" i="4"/>
  <c r="AD381" i="4"/>
  <c r="AD458" i="4"/>
  <c r="AD524" i="4"/>
  <c r="AD583" i="4"/>
  <c r="AD646" i="4"/>
  <c r="AD711" i="4"/>
  <c r="AD777" i="4"/>
  <c r="AD830" i="4"/>
  <c r="AD884" i="4"/>
  <c r="AD932" i="4"/>
  <c r="AD994" i="4"/>
  <c r="AD1043" i="4"/>
  <c r="AD1097" i="4"/>
  <c r="AD1148" i="4"/>
  <c r="AD1198" i="4"/>
  <c r="AD37" i="4"/>
  <c r="AD118" i="4"/>
  <c r="AD180" i="4"/>
  <c r="AD249" i="4"/>
  <c r="AD317" i="4"/>
  <c r="AD393" i="4"/>
  <c r="AD467" i="4"/>
  <c r="AD532" i="4"/>
  <c r="AD598" i="4"/>
  <c r="AD654" i="4"/>
  <c r="AD725" i="4"/>
  <c r="AD781" i="4"/>
  <c r="AD835" i="4"/>
  <c r="AD889" i="4"/>
  <c r="AD951" i="4"/>
  <c r="AD1000" i="4"/>
  <c r="AD1054" i="4"/>
  <c r="AD1104" i="4"/>
  <c r="AD1155" i="4"/>
  <c r="AD86" i="4"/>
  <c r="AD181" i="4"/>
  <c r="AD268" i="4"/>
  <c r="AD357" i="4"/>
  <c r="AD461" i="4"/>
  <c r="AD537" i="4"/>
  <c r="AD625" i="4"/>
  <c r="AD703" i="4"/>
  <c r="AD790" i="4"/>
  <c r="AD852" i="4"/>
  <c r="AD922" i="4"/>
  <c r="AD999" i="4"/>
  <c r="AD1063" i="4"/>
  <c r="AD1132" i="4"/>
  <c r="AD1202" i="4"/>
  <c r="AD87" i="4"/>
  <c r="AD185" i="4"/>
  <c r="AD271" i="4"/>
  <c r="AD359" i="4"/>
  <c r="AD466" i="4"/>
  <c r="AD543" i="4"/>
  <c r="AD632" i="4"/>
  <c r="AD714" i="4"/>
  <c r="AD791" i="4"/>
  <c r="AD862" i="4"/>
  <c r="AD929" i="4"/>
  <c r="AD1001" i="4"/>
  <c r="AD1064" i="4"/>
  <c r="AD1133" i="4"/>
  <c r="AD5" i="4"/>
  <c r="AD93" i="4"/>
  <c r="AD187" i="4"/>
  <c r="AD279" i="4"/>
  <c r="AD378" i="4"/>
  <c r="AD470" i="4"/>
  <c r="AD546" i="4"/>
  <c r="AD634" i="4"/>
  <c r="AD723" i="4"/>
  <c r="AD795" i="4"/>
  <c r="AD863" i="4"/>
  <c r="AD931" i="4"/>
  <c r="AD1005" i="4"/>
  <c r="AD1065" i="4"/>
  <c r="AD1137" i="4"/>
  <c r="AD18" i="4"/>
  <c r="AD119" i="4"/>
  <c r="AD194" i="4"/>
  <c r="AD290" i="4"/>
  <c r="AD383" i="4"/>
  <c r="AD473" i="4"/>
  <c r="AD549" i="4"/>
  <c r="AD645" i="4"/>
  <c r="AD731" i="4"/>
  <c r="AD800" i="4"/>
  <c r="AD868" i="4"/>
  <c r="AD939" i="4"/>
  <c r="AD1009" i="4"/>
  <c r="AD1081" i="4"/>
  <c r="AD1149" i="4"/>
  <c r="AD19" i="4"/>
  <c r="AD121" i="4"/>
  <c r="AD197" i="4"/>
  <c r="AD291" i="4"/>
  <c r="AD384" i="4"/>
  <c r="AD477" i="4"/>
  <c r="AD566" i="4"/>
  <c r="AD647" i="4"/>
  <c r="AD733" i="4"/>
  <c r="AD801" i="4"/>
  <c r="AD876" i="4"/>
  <c r="AD953" i="4"/>
  <c r="AD1011" i="4"/>
  <c r="AD1082" i="4"/>
  <c r="AD1151" i="4"/>
  <c r="AD31" i="4"/>
  <c r="AD128" i="4"/>
  <c r="AD208" i="4"/>
  <c r="AD312" i="4"/>
  <c r="AD403" i="4"/>
  <c r="AD488" i="4"/>
  <c r="AD579" i="4"/>
  <c r="AD656" i="4"/>
  <c r="AD736" i="4"/>
  <c r="AD807" i="4"/>
  <c r="AD887" i="4"/>
  <c r="AD956" i="4"/>
  <c r="AD1020" i="4"/>
  <c r="AD1096" i="4"/>
  <c r="AD1170" i="4"/>
  <c r="AD130" i="4"/>
  <c r="AD251" i="4"/>
  <c r="AD382" i="4"/>
  <c r="AD493" i="4"/>
  <c r="AD615" i="4"/>
  <c r="AD735" i="4"/>
  <c r="AD834" i="4"/>
  <c r="AD921" i="4"/>
  <c r="AD1022" i="4"/>
  <c r="AD1111" i="4"/>
  <c r="AD8" i="4"/>
  <c r="AD131" i="4"/>
  <c r="AD253" i="4"/>
  <c r="AD394" i="4"/>
  <c r="AD514" i="4"/>
  <c r="AD620" i="4"/>
  <c r="AD742" i="4"/>
  <c r="AD840" i="4"/>
  <c r="AD933" i="4"/>
  <c r="AD1023" i="4"/>
  <c r="AD1126" i="4"/>
  <c r="AD9" i="4"/>
  <c r="AD136" i="4"/>
  <c r="AD260" i="4"/>
  <c r="AD400" i="4"/>
  <c r="AD521" i="4"/>
  <c r="AD621" i="4"/>
  <c r="AD745" i="4"/>
  <c r="AD841" i="4"/>
  <c r="AD935" i="4"/>
  <c r="AD1041" i="4"/>
  <c r="AD1129" i="4"/>
  <c r="AD30" i="4"/>
  <c r="AD139" i="4"/>
  <c r="AD263" i="4"/>
  <c r="AD407" i="4"/>
  <c r="AD526" i="4"/>
  <c r="AD643" i="4"/>
  <c r="AD753" i="4"/>
  <c r="AD846" i="4"/>
  <c r="AD955" i="4"/>
  <c r="AD1044" i="4"/>
  <c r="AD1131" i="4"/>
  <c r="AD29" i="4"/>
  <c r="AD137" i="4"/>
  <c r="AD262" i="4"/>
  <c r="AD404" i="4"/>
  <c r="AD525" i="4"/>
  <c r="AD635" i="4"/>
  <c r="AD751" i="4"/>
  <c r="AD845" i="4"/>
  <c r="AD954" i="4"/>
  <c r="AD1042" i="4"/>
  <c r="AD1130" i="4"/>
  <c r="AD40" i="4"/>
  <c r="AD140" i="4"/>
  <c r="AD283" i="4"/>
  <c r="AD415" i="4"/>
  <c r="AD527" i="4"/>
  <c r="AD649" i="4"/>
  <c r="AD755" i="4"/>
  <c r="AD847" i="4"/>
  <c r="AD961" i="4"/>
  <c r="AD1045" i="4"/>
  <c r="AD1142" i="4"/>
  <c r="AD49" i="4"/>
  <c r="AD165" i="4"/>
  <c r="AD285" i="4"/>
  <c r="AD417" i="4"/>
  <c r="AD533" i="4"/>
  <c r="AD653" i="4"/>
  <c r="AD756" i="4"/>
  <c r="AD851" i="4"/>
  <c r="AD962" i="4"/>
  <c r="AD1053" i="4"/>
  <c r="AD1143" i="4"/>
  <c r="AD52" i="4"/>
  <c r="AD170" i="4"/>
  <c r="AD304" i="4"/>
  <c r="AD423" i="4"/>
  <c r="AD535" i="4"/>
  <c r="AD675" i="4"/>
  <c r="AD769" i="4"/>
  <c r="AD865" i="4"/>
  <c r="AD964" i="4"/>
  <c r="AD1055" i="4"/>
  <c r="AD1152" i="4"/>
  <c r="AD55" i="4"/>
  <c r="AD174" i="4"/>
  <c r="AD313" i="4"/>
  <c r="AD426" i="4"/>
  <c r="AD547" i="4"/>
  <c r="AD678" i="4"/>
  <c r="AD778" i="4"/>
  <c r="AD883" i="4"/>
  <c r="AD966" i="4"/>
  <c r="AD1060" i="4"/>
  <c r="AD1171" i="4"/>
  <c r="AD59" i="4"/>
  <c r="AD175" i="4"/>
  <c r="AD315" i="4"/>
  <c r="AD427" i="4"/>
  <c r="AD548" i="4"/>
  <c r="AD679" i="4"/>
  <c r="AD779" i="4"/>
  <c r="AD885" i="4"/>
  <c r="AD967" i="4"/>
  <c r="AD1061" i="4"/>
  <c r="AD1173" i="4"/>
  <c r="AD81" i="4"/>
  <c r="AD227" i="4"/>
  <c r="AD345" i="4"/>
  <c r="AD472" i="4"/>
  <c r="AD593" i="4"/>
  <c r="AD690" i="4"/>
  <c r="AD803" i="4"/>
  <c r="AD906" i="4"/>
  <c r="AD997" i="4"/>
  <c r="AD1099" i="4"/>
  <c r="AD1181" i="4"/>
  <c r="AD104" i="4"/>
  <c r="AD231" i="4"/>
  <c r="AD60" i="4"/>
  <c r="AD326" i="4"/>
  <c r="AD580" i="4"/>
  <c r="AD796" i="4"/>
  <c r="AD978" i="4"/>
  <c r="AD1176" i="4"/>
  <c r="AD62" i="4"/>
  <c r="AD340" i="4"/>
  <c r="AD588" i="4"/>
  <c r="AD797" i="4"/>
  <c r="AD984" i="4"/>
  <c r="AD1177" i="4"/>
  <c r="AD74" i="4"/>
  <c r="AD341" i="4"/>
  <c r="AD590" i="4"/>
  <c r="AD802" i="4"/>
  <c r="AD995" i="4"/>
  <c r="AD1180" i="4"/>
  <c r="AD115" i="4"/>
  <c r="AD350" i="4"/>
  <c r="AD602" i="4"/>
  <c r="AD825" i="4"/>
  <c r="AD1015" i="4"/>
  <c r="AD1195" i="4"/>
  <c r="AD125" i="4"/>
  <c r="AD356" i="4"/>
  <c r="AD604" i="4"/>
  <c r="AD832" i="4"/>
  <c r="AD1019" i="4"/>
  <c r="AD1197" i="4"/>
  <c r="AD126" i="4"/>
  <c r="AD379" i="4"/>
  <c r="AD605" i="4"/>
  <c r="AD833" i="4"/>
  <c r="AD1021" i="4"/>
  <c r="AD129" i="4"/>
  <c r="AD425" i="4"/>
  <c r="AD676" i="4"/>
  <c r="AD866" i="4"/>
  <c r="AD1059" i="4"/>
  <c r="AD173" i="4"/>
  <c r="AD428" i="4"/>
  <c r="AD680" i="4"/>
  <c r="AD888" i="4"/>
  <c r="AD1067" i="4"/>
  <c r="AD205" i="4"/>
  <c r="AD569" i="4"/>
  <c r="AD909" i="4"/>
  <c r="AD1182" i="4"/>
  <c r="AD207" i="4"/>
  <c r="AD570" i="4"/>
  <c r="AD910" i="4"/>
  <c r="AD1185" i="4"/>
  <c r="AD209" i="4"/>
  <c r="AD599" i="4"/>
  <c r="AD913" i="4"/>
  <c r="AD1006" i="4"/>
  <c r="AD235" i="4"/>
  <c r="AD601" i="4"/>
  <c r="AD917" i="4"/>
  <c r="AD240" i="4"/>
  <c r="AD681" i="4"/>
  <c r="AD918" i="4"/>
  <c r="AD246" i="4"/>
  <c r="AD686" i="4"/>
  <c r="AD965" i="4"/>
  <c r="AD247" i="4"/>
  <c r="AD687" i="4"/>
  <c r="AD971" i="4"/>
  <c r="AD306" i="4"/>
  <c r="AD689" i="4"/>
  <c r="AD972" i="4"/>
  <c r="AD691" i="4"/>
  <c r="AD319" i="4"/>
  <c r="AD700" i="4"/>
  <c r="AD1008" i="4"/>
  <c r="AD346" i="4"/>
  <c r="AD724" i="4"/>
  <c r="AD1071" i="4"/>
  <c r="AD436" i="4"/>
  <c r="AD734" i="4"/>
  <c r="AD1094" i="4"/>
  <c r="AD437" i="4"/>
  <c r="AD773" i="4"/>
  <c r="AD1098" i="4"/>
  <c r="AD460" i="4"/>
  <c r="AD780" i="4"/>
  <c r="AD1103" i="4"/>
  <c r="AD471" i="4"/>
  <c r="AD788" i="4"/>
  <c r="AD1105" i="4"/>
  <c r="AD478" i="4"/>
  <c r="AD818" i="4"/>
  <c r="AD1108" i="4"/>
  <c r="AD54" i="4"/>
  <c r="AD482" i="4"/>
  <c r="AD824" i="4"/>
  <c r="AD1109" i="4"/>
  <c r="AD489" i="4"/>
  <c r="AD491" i="4"/>
  <c r="AD492" i="4"/>
  <c r="AD536" i="4"/>
  <c r="AD730" i="4"/>
  <c r="AD890" i="4"/>
  <c r="AD891" i="4"/>
  <c r="AD895" i="4"/>
  <c r="AD905" i="4"/>
  <c r="AD1083" i="4"/>
  <c r="AD1110" i="4"/>
  <c r="AD1160" i="4"/>
  <c r="AD1174" i="4"/>
  <c r="AD76" i="4"/>
  <c r="AD77" i="4"/>
  <c r="AD191" i="4"/>
  <c r="AD192" i="4"/>
  <c r="AD318" i="4"/>
  <c r="AD348" i="4"/>
  <c r="AD1175" i="4"/>
  <c r="AD399" i="4"/>
  <c r="AD1080" i="4"/>
  <c r="AD596" i="4"/>
  <c r="AD112" i="4"/>
  <c r="AD837" i="4"/>
  <c r="AD353" i="4"/>
  <c r="AD1056" i="4"/>
  <c r="AD572" i="4"/>
  <c r="AD88" i="4"/>
  <c r="AD787" i="4"/>
  <c r="AD303" i="4"/>
  <c r="AD762" i="4"/>
  <c r="AD1047" i="4"/>
  <c r="AD563" i="4"/>
  <c r="AD79" i="4"/>
  <c r="AD432" i="4"/>
  <c r="AD980" i="4"/>
  <c r="AD496" i="4"/>
  <c r="AD12" i="4"/>
  <c r="AD732" i="4"/>
  <c r="AD248" i="4"/>
  <c r="AD377" i="4"/>
  <c r="AD1058" i="4"/>
  <c r="AD574" i="4"/>
  <c r="AD90" i="4"/>
  <c r="AD815" i="4"/>
  <c r="AD331" i="4"/>
  <c r="AD1034" i="4"/>
  <c r="AD550" i="4"/>
  <c r="AD66" i="4"/>
  <c r="AD765" i="4"/>
  <c r="AD281" i="4"/>
  <c r="AD718" i="4"/>
  <c r="AD1025" i="4"/>
  <c r="AD541" i="4"/>
  <c r="AD57" i="4"/>
  <c r="AD410" i="4"/>
  <c r="AD958" i="4"/>
  <c r="AD474" i="4"/>
  <c r="AD1194" i="4"/>
  <c r="AD710" i="4"/>
  <c r="AD226" i="4"/>
  <c r="AD333" i="4"/>
  <c r="AD1014" i="4"/>
  <c r="AD530" i="4"/>
  <c r="AD46" i="4"/>
  <c r="AD771" i="4"/>
  <c r="AD287" i="4"/>
  <c r="AD990" i="4"/>
  <c r="AD506" i="4"/>
  <c r="AD22" i="4"/>
  <c r="AD721" i="4"/>
  <c r="AD237" i="4"/>
  <c r="AD630" i="4"/>
  <c r="AD981" i="4"/>
  <c r="AD497" i="4"/>
  <c r="AD13" i="4"/>
  <c r="AD322" i="4"/>
  <c r="AD914" i="4"/>
  <c r="AD430" i="4"/>
  <c r="AD1150" i="4"/>
  <c r="AD666" i="4"/>
  <c r="AD182" i="4"/>
  <c r="AD289" i="4"/>
  <c r="AD970" i="4"/>
  <c r="AD486" i="4"/>
  <c r="AD47" i="4"/>
  <c r="AD727" i="4"/>
  <c r="AD243" i="4"/>
  <c r="AD946" i="4"/>
  <c r="AD462" i="4"/>
  <c r="AD1161" i="4"/>
  <c r="AD677" i="4"/>
  <c r="AD193" i="4"/>
  <c r="AD520" i="4"/>
  <c r="AD937" i="4"/>
  <c r="AD453" i="4"/>
  <c r="AD1114" i="4"/>
  <c r="AD234" i="4"/>
  <c r="AD870" i="4"/>
  <c r="AD386" i="4"/>
  <c r="AD1106" i="4"/>
  <c r="AD622" i="4"/>
  <c r="AD138" i="4"/>
  <c r="AD267" i="4"/>
  <c r="AD948" i="4"/>
  <c r="AD464" i="4"/>
  <c r="AD1189" i="4"/>
  <c r="AD705" i="4"/>
  <c r="AD221" i="4"/>
  <c r="AD924" i="4"/>
  <c r="AD440" i="4"/>
  <c r="AD1139" i="4"/>
  <c r="AD655" i="4"/>
  <c r="AD171" i="4"/>
  <c r="AD454" i="4"/>
  <c r="AD915" i="4"/>
  <c r="AD431" i="4"/>
  <c r="AD1070" i="4"/>
  <c r="AD212" i="4"/>
  <c r="AD848" i="4"/>
  <c r="AD364" i="4"/>
  <c r="AD1084" i="4"/>
  <c r="AD600" i="4"/>
  <c r="AD116" i="4"/>
  <c r="AD245" i="4"/>
  <c r="AD926" i="4"/>
  <c r="AD442" i="4"/>
  <c r="AD1167" i="4"/>
  <c r="AD683" i="4"/>
  <c r="AD199" i="4"/>
  <c r="AD902" i="4"/>
  <c r="AD418" i="4"/>
  <c r="AD1117" i="4"/>
  <c r="AD633" i="4"/>
  <c r="AD149" i="4"/>
  <c r="AD388" i="4"/>
  <c r="AD893" i="4"/>
  <c r="AD409" i="4"/>
  <c r="AD1026" i="4"/>
  <c r="AD168" i="4"/>
  <c r="AD826" i="4"/>
  <c r="AD342" i="4"/>
  <c r="AD1062" i="4"/>
  <c r="AD578" i="4"/>
  <c r="AD94" i="4"/>
  <c r="AD685" i="4"/>
  <c r="AD179" i="4"/>
  <c r="AD860" i="4"/>
  <c r="AD376" i="4"/>
  <c r="AD1101" i="4"/>
  <c r="AD617" i="4"/>
  <c r="AD133" i="4"/>
  <c r="AD836" i="4"/>
  <c r="AD352" i="4"/>
  <c r="AD1051" i="4"/>
  <c r="AD567" i="4"/>
  <c r="AD83" i="4"/>
  <c r="AD256" i="4"/>
  <c r="AD827" i="4"/>
  <c r="AD343" i="4"/>
  <c r="AD916" i="4"/>
  <c r="AD58" i="4"/>
  <c r="AD760" i="4"/>
  <c r="AD276" i="4"/>
  <c r="AD996" i="4"/>
  <c r="AD512" i="4"/>
  <c r="AD28" i="4"/>
  <c r="AD531" i="4"/>
  <c r="AD25" i="4"/>
  <c r="AD728" i="4"/>
  <c r="AD244" i="4"/>
  <c r="AD969" i="4"/>
  <c r="AD485" i="4"/>
  <c r="AD1188" i="4"/>
  <c r="AD704" i="4"/>
  <c r="AD220" i="4"/>
  <c r="AD919" i="4"/>
  <c r="AD435" i="4"/>
  <c r="AD1048" i="4"/>
  <c r="AD1179" i="4"/>
  <c r="AD695" i="4"/>
  <c r="AD211" i="4"/>
  <c r="AD652" i="4"/>
  <c r="AD1112" i="4"/>
  <c r="AD628" i="4"/>
  <c r="AD144" i="4"/>
  <c r="AD864" i="4"/>
  <c r="AD380" i="4"/>
  <c r="AD465" i="4"/>
  <c r="AD816" i="4"/>
  <c r="AD134" i="4"/>
  <c r="AD529" i="4"/>
  <c r="AD968" i="4"/>
  <c r="AD198" i="4"/>
  <c r="AD589" i="4"/>
  <c r="AD894" i="4"/>
  <c r="AD783" i="4"/>
  <c r="AD101" i="4"/>
  <c r="AD1156" i="4"/>
  <c r="AD408" i="4"/>
  <c r="AD842" i="4"/>
  <c r="AD50" i="4"/>
  <c r="AD421" i="4"/>
  <c r="AD772" i="4"/>
  <c r="AD24" i="4"/>
  <c r="AD463" i="4"/>
  <c r="AD858" i="4"/>
  <c r="AD154" i="4"/>
  <c r="AD523" i="4"/>
  <c r="AD806" i="4"/>
  <c r="AD739" i="4"/>
  <c r="AD1158" i="4"/>
  <c r="AD1090" i="4"/>
  <c r="AD298" i="4"/>
  <c r="AD798" i="4"/>
  <c r="AD311" i="4"/>
  <c r="AD706" i="4"/>
  <c r="AD1123" i="4"/>
  <c r="AD419" i="4"/>
  <c r="AD792" i="4"/>
  <c r="AD110" i="4"/>
  <c r="AD479" i="4"/>
  <c r="AD586" i="4"/>
  <c r="AD673" i="4"/>
  <c r="AD960" i="4"/>
  <c r="AD1046" i="4"/>
  <c r="AD232" i="4"/>
  <c r="AD754" i="4"/>
  <c r="AD223" i="4"/>
  <c r="AD684" i="4"/>
  <c r="AD1079" i="4"/>
  <c r="AD397" i="4"/>
  <c r="AD770" i="4"/>
  <c r="AD44" i="4"/>
  <c r="AD457" i="4"/>
  <c r="AD344" i="4"/>
  <c r="AD651" i="4"/>
  <c r="AD872" i="4"/>
  <c r="AD1024" i="4"/>
  <c r="AD210" i="4"/>
  <c r="AD688" i="4"/>
  <c r="AD201" i="4"/>
  <c r="AD662" i="4"/>
  <c r="AD1057" i="4"/>
  <c r="AD375" i="4"/>
  <c r="AD748" i="4"/>
  <c r="AD1183" i="4"/>
  <c r="AD413" i="4"/>
  <c r="AD300" i="4"/>
  <c r="AD629" i="4"/>
  <c r="AD828" i="4"/>
  <c r="AD1002" i="4"/>
  <c r="AD188" i="4"/>
  <c r="AD644" i="4"/>
  <c r="AD157" i="4"/>
  <c r="AD640" i="4"/>
  <c r="AD1035" i="4"/>
  <c r="AD309" i="4"/>
  <c r="AD726" i="4"/>
  <c r="AD1095" i="4"/>
  <c r="AD391" i="4"/>
  <c r="AD190" i="4"/>
  <c r="AD607" i="4"/>
  <c r="AD784" i="4"/>
  <c r="AD936" i="4"/>
  <c r="AD166" i="4"/>
  <c r="AD556" i="4"/>
  <c r="AD135" i="4"/>
  <c r="AD618" i="4"/>
  <c r="AD1013" i="4"/>
  <c r="AD265" i="4"/>
  <c r="AD682" i="4"/>
  <c r="AD1073" i="4"/>
  <c r="AD369" i="4"/>
  <c r="AD146" i="4"/>
  <c r="AD585" i="4"/>
  <c r="AD740" i="4"/>
  <c r="AD892" i="4"/>
  <c r="AD122" i="4"/>
  <c r="AD534" i="4"/>
  <c r="AD113" i="4"/>
  <c r="AD552" i="4"/>
  <c r="AD991" i="4"/>
  <c r="AD177" i="4"/>
  <c r="AD660" i="4"/>
  <c r="AD1029" i="4"/>
  <c r="AD347" i="4"/>
  <c r="AD80" i="4"/>
  <c r="AD519" i="4"/>
  <c r="AD696" i="4"/>
  <c r="AD804" i="4"/>
  <c r="AD100" i="4"/>
  <c r="AD490" i="4"/>
  <c r="AD91" i="4"/>
  <c r="AD508" i="4"/>
  <c r="AD947" i="4"/>
  <c r="AD155" i="4"/>
  <c r="AD638" i="4"/>
  <c r="AD1007" i="4"/>
  <c r="AD325" i="4"/>
  <c r="AD36" i="4"/>
  <c r="AD475" i="4"/>
  <c r="AD608" i="4"/>
  <c r="AD782" i="4"/>
  <c r="AD78" i="4"/>
  <c r="AD69" i="4"/>
  <c r="AD420" i="4"/>
  <c r="AD925" i="4"/>
  <c r="AD111" i="4"/>
  <c r="AD616" i="4"/>
  <c r="AD985" i="4"/>
  <c r="AD259" i="4"/>
  <c r="AD1201" i="4"/>
  <c r="AD387" i="4"/>
  <c r="AD564" i="4"/>
  <c r="AD738" i="4"/>
  <c r="AD56" i="4"/>
  <c r="AD446" i="4"/>
  <c r="AD1102" i="4"/>
  <c r="AD859" i="4"/>
  <c r="AD594" i="4"/>
  <c r="AD545" i="4"/>
  <c r="AD849" i="4"/>
  <c r="AD102" i="4"/>
  <c r="AD1018" i="4"/>
  <c r="AD904" i="4"/>
  <c r="AD661" i="4"/>
  <c r="AD396" i="4"/>
  <c r="AD127" i="4"/>
  <c r="AD717" i="4"/>
  <c r="AD1178" i="4"/>
  <c r="AD930" i="4"/>
  <c r="AD882" i="4"/>
  <c r="AD639" i="4"/>
  <c r="AD374" i="4"/>
  <c r="AD105" i="4"/>
  <c r="AD365" i="4"/>
  <c r="AD1134" i="4"/>
  <c r="AD908" i="4"/>
  <c r="AD838" i="4"/>
  <c r="AD595" i="4"/>
  <c r="AD330" i="4"/>
  <c r="AD61" i="4"/>
  <c r="AD321" i="4"/>
  <c r="AD1068" i="4"/>
  <c r="AD886" i="4"/>
  <c r="AD794" i="4"/>
  <c r="AD729" i="4"/>
  <c r="AD750" i="4"/>
  <c r="AD551" i="4"/>
  <c r="AD286" i="4"/>
  <c r="AD17" i="4"/>
  <c r="AD277" i="4"/>
  <c r="AD694" i="4"/>
  <c r="AD776" i="4"/>
  <c r="AD707" i="4"/>
  <c r="AD398" i="4"/>
  <c r="AD507" i="4"/>
  <c r="AD264" i="4"/>
  <c r="AD1136" i="4"/>
  <c r="AD255" i="4"/>
  <c r="AD672" i="4"/>
  <c r="AD468" i="4"/>
  <c r="AD663" i="4"/>
  <c r="AD354" i="4"/>
  <c r="AD441" i="4"/>
  <c r="AD242" i="4"/>
  <c r="AD1092" i="4"/>
  <c r="AD233" i="4"/>
  <c r="AD650" i="4"/>
  <c r="AD424" i="4"/>
  <c r="AD575" i="4"/>
  <c r="AD288" i="4"/>
  <c r="AD45" i="4"/>
  <c r="AD963" i="4"/>
  <c r="AD850" i="4"/>
  <c r="AD145" i="4"/>
  <c r="AD562" i="4"/>
  <c r="AD336" i="4"/>
  <c r="AD553" i="4"/>
  <c r="AD266" i="4"/>
  <c r="AD23" i="4"/>
  <c r="AD941" i="4"/>
  <c r="AD674" i="4"/>
  <c r="AD123" i="4"/>
  <c r="AD540" i="4"/>
  <c r="AD314" i="4"/>
  <c r="AD487" i="4"/>
  <c r="AD200" i="4"/>
  <c r="AD1144" i="4"/>
  <c r="AD875" i="4"/>
  <c r="AD1135" i="4"/>
  <c r="AD1004" i="4"/>
  <c r="AD452" i="4"/>
  <c r="AD270" i="4"/>
  <c r="AD443" i="4"/>
  <c r="AD178" i="4"/>
  <c r="AD1122" i="4"/>
  <c r="AD853" i="4"/>
  <c r="AD1113" i="4"/>
  <c r="AD542" i="4"/>
  <c r="AD320" i="4"/>
  <c r="AD204" i="4"/>
  <c r="AD355" i="4"/>
  <c r="AD156" i="4"/>
  <c r="AD1100" i="4"/>
  <c r="AD831" i="4"/>
  <c r="AD1091" i="4"/>
  <c r="AD498" i="4"/>
  <c r="AD254" i="4"/>
  <c r="AD160" i="4"/>
  <c r="AD332" i="4"/>
  <c r="AD897" i="4"/>
  <c r="AD366" i="4"/>
  <c r="AD310" i="4"/>
  <c r="AD809" i="4"/>
  <c r="AD278" i="4"/>
  <c r="AD222" i="4"/>
  <c r="AD743" i="4"/>
  <c r="AD124" i="4"/>
  <c r="AD68" i="4"/>
  <c r="AD699" i="4"/>
  <c r="AD14" i="4"/>
  <c r="AD1145" i="4"/>
  <c r="AD611" i="4"/>
  <c r="AD1200" i="4"/>
  <c r="AD903" i="4"/>
  <c r="AD501" i="4"/>
  <c r="AD716" i="4"/>
  <c r="AD881" i="4"/>
  <c r="AD215" i="4"/>
  <c r="AD606" i="4"/>
  <c r="AD793" i="4"/>
  <c r="AD39" i="4"/>
  <c r="AD584" i="4"/>
  <c r="AD749" i="4"/>
  <c r="AD982" i="4"/>
  <c r="AD518" i="4"/>
  <c r="AD573" i="4"/>
  <c r="AD938" i="4"/>
  <c r="AD34" i="4"/>
  <c r="AD1166" i="4"/>
  <c r="AD1003" i="4"/>
  <c r="AD1040" i="4"/>
  <c r="AD641" i="4"/>
  <c r="AD1078" i="4"/>
  <c r="AD959" i="4"/>
  <c r="AD974" i="4"/>
  <c r="AD619" i="4"/>
  <c r="AD1012" i="4"/>
  <c r="AD871" i="4"/>
  <c r="AD952" i="4"/>
  <c r="AD509" i="4"/>
  <c r="AD880" i="4"/>
  <c r="AD805" i="4"/>
  <c r="AD820" i="4"/>
  <c r="AD1190" i="4"/>
  <c r="AD814" i="4"/>
  <c r="AD761" i="4"/>
  <c r="AD402" i="4"/>
  <c r="AD1036" i="4"/>
  <c r="AD176" i="4"/>
  <c r="AD35" i="4"/>
  <c r="AD358" i="4"/>
  <c r="AD72" i="4"/>
  <c r="AD292" i="4"/>
  <c r="AD1168" i="4"/>
  <c r="AD1146" i="4"/>
  <c r="AD1124" i="4"/>
  <c r="AD992" i="4"/>
  <c r="AD89" i="4"/>
  <c r="AD67" i="4"/>
  <c r="AD528" i="4"/>
  <c r="AD484" i="4"/>
  <c r="AD308" i="4"/>
  <c r="AD1128" i="4"/>
  <c r="AD132" i="4"/>
  <c r="AD1157" i="4"/>
  <c r="AD1069" i="4"/>
  <c r="AD476" i="4"/>
  <c r="AD1172" i="4"/>
  <c r="AD299" i="4"/>
  <c r="AD189" i="4"/>
  <c r="AD167" i="4"/>
  <c r="AF17" i="4"/>
  <c r="AF553" i="4"/>
  <c r="AF1028" i="4"/>
  <c r="AF950" i="4"/>
  <c r="AF954" i="4"/>
  <c r="AF622" i="4"/>
  <c r="AF67" i="4"/>
  <c r="AF813" i="4"/>
  <c r="AF153" i="4"/>
  <c r="AF994" i="4"/>
  <c r="AF670" i="4"/>
  <c r="AF303" i="4"/>
  <c r="AF984" i="4"/>
  <c r="AF493" i="4"/>
  <c r="AF1104" i="4"/>
  <c r="AF780" i="4"/>
  <c r="AF290" i="4"/>
  <c r="AF423" i="4"/>
  <c r="AF907" i="4"/>
  <c r="AF182" i="4"/>
  <c r="AF51" i="4"/>
  <c r="AF535" i="4"/>
  <c r="AF1019" i="4"/>
  <c r="AF294" i="4"/>
  <c r="AF123" i="4"/>
  <c r="AF607" i="4"/>
  <c r="AF1091" i="4"/>
  <c r="AF366" i="4"/>
  <c r="AF850" i="4"/>
  <c r="AF108" i="4"/>
  <c r="AF592" i="4"/>
  <c r="AF1076" i="4"/>
  <c r="AF352" i="4"/>
  <c r="AF836" i="4"/>
  <c r="AF134" i="4"/>
  <c r="AF618" i="4"/>
  <c r="AF1102" i="4"/>
  <c r="AF641" i="4"/>
  <c r="AF163" i="4"/>
  <c r="AF934" i="4"/>
  <c r="AF459" i="4"/>
  <c r="AF1194" i="4"/>
  <c r="AF776" i="4"/>
  <c r="AF317" i="4"/>
  <c r="AF1099" i="4"/>
  <c r="AF19" i="4"/>
  <c r="AF815" i="4"/>
  <c r="AF362" i="4"/>
  <c r="AF1108" i="4"/>
  <c r="AF148" i="4"/>
  <c r="AF921" i="4"/>
  <c r="AF483" i="4"/>
  <c r="AF114" i="4"/>
  <c r="AF796" i="4"/>
  <c r="AF451" i="4"/>
  <c r="AF1184" i="4"/>
  <c r="AF466" i="4"/>
  <c r="AF898" i="4"/>
  <c r="AF886" i="4"/>
  <c r="AF824" i="4"/>
  <c r="AF529" i="4"/>
  <c r="AF1140" i="4"/>
  <c r="AF749" i="4"/>
  <c r="AF65" i="4"/>
  <c r="AF930" i="4"/>
  <c r="AF590" i="4"/>
  <c r="AF120" i="4"/>
  <c r="AF919" i="4"/>
  <c r="AF405" i="4"/>
  <c r="AF1040" i="4"/>
  <c r="AF715" i="4"/>
  <c r="AF194" i="4"/>
  <c r="AF445" i="4"/>
  <c r="AF929" i="4"/>
  <c r="AF204" i="4"/>
  <c r="AF73" i="4"/>
  <c r="AF557" i="4"/>
  <c r="AF1041" i="4"/>
  <c r="AF316" i="4"/>
  <c r="AF145" i="4"/>
  <c r="AF629" i="4"/>
  <c r="AF1113" i="4"/>
  <c r="AF388" i="4"/>
  <c r="AF872" i="4"/>
  <c r="AF130" i="4"/>
  <c r="AF614" i="4"/>
  <c r="AF1098" i="4"/>
  <c r="AF374" i="4"/>
  <c r="AF858" i="4"/>
  <c r="AF156" i="4"/>
  <c r="AF640" i="4"/>
  <c r="AF1124" i="4"/>
  <c r="AF675" i="4"/>
  <c r="AF197" i="4"/>
  <c r="AF965" i="4"/>
  <c r="AF499" i="4"/>
  <c r="AF12" i="4"/>
  <c r="AF808" i="4"/>
  <c r="AF351" i="4"/>
  <c r="AF1132" i="4"/>
  <c r="AF61" i="4"/>
  <c r="AF847" i="4"/>
  <c r="AF397" i="4"/>
  <c r="AF1139" i="4"/>
  <c r="AF186" i="4"/>
  <c r="AF955" i="4"/>
  <c r="AF522" i="4"/>
  <c r="AF37" i="4"/>
  <c r="AF829" i="4"/>
  <c r="AF487" i="4"/>
  <c r="AF282" i="4"/>
  <c r="AF554" i="4"/>
  <c r="AF757" i="4"/>
  <c r="AF549" i="4"/>
  <c r="AF355" i="4"/>
  <c r="AF1011" i="4"/>
  <c r="AF615" i="4"/>
  <c r="AF1125" i="4"/>
  <c r="AF801" i="4"/>
  <c r="AF414" i="4"/>
  <c r="AF1178" i="4"/>
  <c r="AF789" i="4"/>
  <c r="AF217" i="4"/>
  <c r="AF911" i="4"/>
  <c r="AF566" i="4"/>
  <c r="AF5" i="4"/>
  <c r="AF489" i="4"/>
  <c r="AF973" i="4"/>
  <c r="AF248" i="4"/>
  <c r="AF117" i="4"/>
  <c r="AF601" i="4"/>
  <c r="AF1085" i="4"/>
  <c r="AF360" i="4"/>
  <c r="AF189" i="4"/>
  <c r="AF673" i="4"/>
  <c r="AF1157" i="4"/>
  <c r="AF432" i="4"/>
  <c r="AF916" i="4"/>
  <c r="AF174" i="4"/>
  <c r="AF658" i="4"/>
  <c r="AF1142" i="4"/>
  <c r="AF418" i="4"/>
  <c r="AF902" i="4"/>
  <c r="AF200" i="4"/>
  <c r="AF684" i="4"/>
  <c r="AF1168" i="4"/>
  <c r="AF738" i="4"/>
  <c r="AF274" i="4"/>
  <c r="AF1030" i="4"/>
  <c r="AF571" i="4"/>
  <c r="AF89" i="4"/>
  <c r="AF873" i="4"/>
  <c r="AF428" i="4"/>
  <c r="AF1197" i="4"/>
  <c r="AF135" i="4"/>
  <c r="AF912" i="4"/>
  <c r="AF473" i="4"/>
  <c r="AF1204" i="4"/>
  <c r="AF259" i="4"/>
  <c r="AF1020" i="4"/>
  <c r="AF595" i="4"/>
  <c r="AF113" i="4"/>
  <c r="AF892" i="4"/>
  <c r="AF562" i="4"/>
  <c r="AF104" i="4"/>
  <c r="AF1018" i="4"/>
  <c r="AF625" i="4"/>
  <c r="AF180" i="4"/>
  <c r="AF171" i="4"/>
  <c r="AF883" i="4"/>
  <c r="AF437" i="4"/>
  <c r="AF996" i="4"/>
  <c r="AF671" i="4"/>
  <c r="AF231" i="4"/>
  <c r="AF1050" i="4"/>
  <c r="AF661" i="4"/>
  <c r="AF1175" i="4"/>
  <c r="AF781" i="4"/>
  <c r="AF383" i="4"/>
  <c r="AF49" i="4"/>
  <c r="AF533" i="4"/>
  <c r="AF1017" i="4"/>
  <c r="AF292" i="4"/>
  <c r="AF161" i="4"/>
  <c r="AF645" i="4"/>
  <c r="AF1129" i="4"/>
  <c r="AF404" i="4"/>
  <c r="AF233" i="4"/>
  <c r="AF717" i="4"/>
  <c r="AF1201" i="4"/>
  <c r="AF476" i="4"/>
  <c r="AF960" i="4"/>
  <c r="AF218" i="4"/>
  <c r="AF702" i="4"/>
  <c r="AF1186" i="4"/>
  <c r="AF462" i="4"/>
  <c r="AF946" i="4"/>
  <c r="AF244" i="4"/>
  <c r="AF728" i="4"/>
  <c r="AF9" i="4"/>
  <c r="AF803" i="4"/>
  <c r="AF347" i="4"/>
  <c r="AF1095" i="4"/>
  <c r="AF644" i="4"/>
  <c r="AF165" i="4"/>
  <c r="AF936" i="4"/>
  <c r="AF501" i="4"/>
  <c r="AF55" i="4"/>
  <c r="AF210" i="4"/>
  <c r="AF977" i="4"/>
  <c r="AF546" i="4"/>
  <c r="AF63" i="4"/>
  <c r="AF333" i="4"/>
  <c r="AF1084" i="4"/>
  <c r="AF666" i="4"/>
  <c r="AF188" i="4"/>
  <c r="AF957" i="4"/>
  <c r="AF634" i="4"/>
  <c r="AF1154" i="4"/>
  <c r="AF889" i="4"/>
  <c r="AF543" i="4"/>
  <c r="AF1145" i="4"/>
  <c r="AF81" i="4"/>
  <c r="AF818" i="4"/>
  <c r="AF342" i="4"/>
  <c r="AF932" i="4"/>
  <c r="AF591" i="4"/>
  <c r="AF143" i="4"/>
  <c r="AF985" i="4"/>
  <c r="AF588" i="4"/>
  <c r="AF1110" i="4"/>
  <c r="AF716" i="4"/>
  <c r="AF295" i="4"/>
  <c r="AF71" i="4"/>
  <c r="AF555" i="4"/>
  <c r="AF1039" i="4"/>
  <c r="AF314" i="4"/>
  <c r="AF183" i="4"/>
  <c r="AF667" i="4"/>
  <c r="AF1151" i="4"/>
  <c r="AF426" i="4"/>
  <c r="AF255" i="4"/>
  <c r="AF739" i="4"/>
  <c r="AF14" i="4"/>
  <c r="AF498" i="4"/>
  <c r="AF982" i="4"/>
  <c r="AF240" i="4"/>
  <c r="AF724" i="4"/>
  <c r="AF43" i="4"/>
  <c r="AF484" i="4"/>
  <c r="AF968" i="4"/>
  <c r="AF266" i="4"/>
  <c r="AF750" i="4"/>
  <c r="AF45" i="4"/>
  <c r="AF835" i="4"/>
  <c r="AF385" i="4"/>
  <c r="AF1128" i="4"/>
  <c r="AF677" i="4"/>
  <c r="AF201" i="4"/>
  <c r="AF969" i="4"/>
  <c r="AF539" i="4"/>
  <c r="AF92" i="4"/>
  <c r="AF246" i="4"/>
  <c r="AF1008" i="4"/>
  <c r="AF584" i="4"/>
  <c r="AF103" i="4"/>
  <c r="AF370" i="4"/>
  <c r="AF1116" i="4"/>
  <c r="AF698" i="4"/>
  <c r="AF224" i="4"/>
  <c r="AF989" i="4"/>
  <c r="AF669" i="4"/>
  <c r="AF1089" i="4"/>
  <c r="AF759" i="4"/>
  <c r="AF443" i="4"/>
  <c r="AF1016" i="4"/>
  <c r="AF1199" i="4"/>
  <c r="AF754" i="4"/>
  <c r="AF69" i="4"/>
  <c r="AF867" i="4"/>
  <c r="AF515" i="4"/>
  <c r="AF41" i="4"/>
  <c r="AF920" i="4"/>
  <c r="AF494" i="4"/>
  <c r="AF1045" i="4"/>
  <c r="AF653" i="4"/>
  <c r="AF208" i="4"/>
  <c r="AF93" i="4"/>
  <c r="AF577" i="4"/>
  <c r="AF1061" i="4"/>
  <c r="AF336" i="4"/>
  <c r="AF205" i="4"/>
  <c r="AF689" i="4"/>
  <c r="AF1173" i="4"/>
  <c r="AF448" i="4"/>
  <c r="AF277" i="4"/>
  <c r="AF761" i="4"/>
  <c r="AF36" i="4"/>
  <c r="AF520" i="4"/>
  <c r="AF1004" i="4"/>
  <c r="AF262" i="4"/>
  <c r="AF746" i="4"/>
  <c r="AF22" i="4"/>
  <c r="AF506" i="4"/>
  <c r="AF990" i="4"/>
  <c r="AF288" i="4"/>
  <c r="AF772" i="4"/>
  <c r="AF84" i="4"/>
  <c r="AF868" i="4"/>
  <c r="AF421" i="4"/>
  <c r="AF1160" i="4"/>
  <c r="AF710" i="4"/>
  <c r="AF238" i="4"/>
  <c r="AF1001" i="4"/>
  <c r="AF575" i="4"/>
  <c r="AF129" i="4"/>
  <c r="AF283" i="4"/>
  <c r="AF1042" i="4"/>
  <c r="AF620" i="4"/>
  <c r="AF141" i="4"/>
  <c r="AF408" i="4"/>
  <c r="AF1148" i="4"/>
  <c r="AF730" i="4"/>
  <c r="AF261" i="4"/>
  <c r="AF1022" i="4"/>
  <c r="AF700" i="4"/>
  <c r="AF961" i="4"/>
  <c r="AF455" i="4"/>
  <c r="AF265" i="4"/>
  <c r="AF758" i="4"/>
  <c r="AF1071" i="4"/>
  <c r="AF617" i="4"/>
  <c r="AF1133" i="4"/>
  <c r="AF737" i="4"/>
  <c r="AF327" i="4"/>
  <c r="AF852" i="4"/>
  <c r="AF791" i="4"/>
  <c r="AF319" i="4"/>
  <c r="AF917" i="4"/>
  <c r="AF479" i="4"/>
  <c r="AF18" i="4"/>
  <c r="AF137" i="4"/>
  <c r="AF621" i="4"/>
  <c r="AF1105" i="4"/>
  <c r="AF380" i="4"/>
  <c r="AF249" i="4"/>
  <c r="AF733" i="4"/>
  <c r="AF8" i="4"/>
  <c r="AF492" i="4"/>
  <c r="AF321" i="4"/>
  <c r="AF805" i="4"/>
  <c r="AF80" i="4"/>
  <c r="AF564" i="4"/>
  <c r="AF1048" i="4"/>
  <c r="AF306" i="4"/>
  <c r="AF790" i="4"/>
  <c r="AF66" i="4"/>
  <c r="AF550" i="4"/>
  <c r="AF1034" i="4"/>
  <c r="AF332" i="4"/>
  <c r="AF816" i="4"/>
  <c r="AF158" i="4"/>
  <c r="AF933" i="4"/>
  <c r="AF496" i="4"/>
  <c r="AF744" i="4"/>
  <c r="AF774" i="4"/>
  <c r="AF312" i="4"/>
  <c r="AF1066" i="4"/>
  <c r="AF648" i="4"/>
  <c r="AF207" i="4"/>
  <c r="AF361" i="4"/>
  <c r="AF1106" i="4"/>
  <c r="AF688" i="4"/>
  <c r="AF214" i="4"/>
  <c r="AF481" i="4"/>
  <c r="AF78" i="4"/>
  <c r="AF795" i="4"/>
  <c r="AF339" i="4"/>
  <c r="AF1087" i="4"/>
  <c r="AF765" i="4"/>
  <c r="AF896" i="4"/>
  <c r="AF268" i="4"/>
  <c r="AF177" i="4"/>
  <c r="AF626" i="4"/>
  <c r="AF1006" i="4"/>
  <c r="AF527" i="4"/>
  <c r="AF1068" i="4"/>
  <c r="AF672" i="4"/>
  <c r="AF232" i="4"/>
  <c r="AF1174" i="4"/>
  <c r="AF727" i="4"/>
  <c r="AF219" i="4"/>
  <c r="AF787" i="4"/>
  <c r="AF392" i="4"/>
  <c r="AF1165" i="4"/>
  <c r="AF159" i="4"/>
  <c r="AF643" i="4"/>
  <c r="AF1127" i="4"/>
  <c r="AF402" i="4"/>
  <c r="AF271" i="4"/>
  <c r="AF755" i="4"/>
  <c r="AF30" i="4"/>
  <c r="AF514" i="4"/>
  <c r="AF343" i="4"/>
  <c r="AF827" i="4"/>
  <c r="AF102" i="4"/>
  <c r="AF586" i="4"/>
  <c r="AF1070" i="4"/>
  <c r="AF328" i="4"/>
  <c r="AF812" i="4"/>
  <c r="AF88" i="4"/>
  <c r="AF572" i="4"/>
  <c r="AF1056" i="4"/>
  <c r="AF354" i="4"/>
  <c r="AF838" i="4"/>
  <c r="AF195" i="4"/>
  <c r="AF964" i="4"/>
  <c r="AF532" i="4"/>
  <c r="AF11" i="4"/>
  <c r="AF807" i="4"/>
  <c r="AF349" i="4"/>
  <c r="AF1097" i="4"/>
  <c r="AF679" i="4"/>
  <c r="AF241" i="4"/>
  <c r="AF395" i="4"/>
  <c r="AF1138" i="4"/>
  <c r="AF720" i="4"/>
  <c r="AF252" i="4"/>
  <c r="AF521" i="4"/>
  <c r="AF34" i="4"/>
  <c r="AF826" i="4"/>
  <c r="AF373" i="4"/>
  <c r="AF1118" i="4"/>
  <c r="AF798" i="4"/>
  <c r="AF831" i="4"/>
  <c r="AF97" i="4"/>
  <c r="AF82" i="4"/>
  <c r="AF452" i="4"/>
  <c r="AF941" i="4"/>
  <c r="AF439" i="4"/>
  <c r="AF1005" i="4"/>
  <c r="AF603" i="4"/>
  <c r="AF144" i="4"/>
  <c r="AF1109" i="4"/>
  <c r="AF663" i="4"/>
  <c r="AF39" i="4"/>
  <c r="AF722" i="4"/>
  <c r="AF296" i="4"/>
  <c r="AF1101" i="4"/>
  <c r="AF181" i="4"/>
  <c r="AF665" i="4"/>
  <c r="AF1149" i="4"/>
  <c r="AF424" i="4"/>
  <c r="AF293" i="4"/>
  <c r="AF777" i="4"/>
  <c r="AF52" i="4"/>
  <c r="AF536" i="4"/>
  <c r="AF365" i="4"/>
  <c r="AF849" i="4"/>
  <c r="AF124" i="4"/>
  <c r="AF608" i="4"/>
  <c r="AF1092" i="4"/>
  <c r="AF350" i="4"/>
  <c r="AF834" i="4"/>
  <c r="AF110" i="4"/>
  <c r="AF594" i="4"/>
  <c r="AF1078" i="4"/>
  <c r="AF376" i="4"/>
  <c r="AF860" i="4"/>
  <c r="AF235" i="4"/>
  <c r="AF998" i="4"/>
  <c r="AF569" i="4"/>
  <c r="AF48" i="4"/>
  <c r="AF839" i="4"/>
  <c r="AF389" i="4"/>
  <c r="AF1131" i="4"/>
  <c r="AF713" i="4"/>
  <c r="AF280" i="4"/>
  <c r="AF434" i="4"/>
  <c r="AF1170" i="4"/>
  <c r="AF752" i="4"/>
  <c r="AF287" i="4"/>
  <c r="AF559" i="4"/>
  <c r="AF76" i="4"/>
  <c r="AF859" i="4"/>
  <c r="AF412" i="4"/>
  <c r="AF1152" i="4"/>
  <c r="AF830" i="4"/>
  <c r="AF1155" i="4"/>
  <c r="AF701" i="4"/>
  <c r="AF952" i="4"/>
  <c r="AF963" i="4"/>
  <c r="AF83" i="4"/>
  <c r="AF811" i="4"/>
  <c r="AF257" i="4"/>
  <c r="AF875" i="4"/>
  <c r="AF417" i="4"/>
  <c r="AF157" i="4"/>
  <c r="AF979" i="4"/>
  <c r="AF503" i="4"/>
  <c r="AF1111" i="4"/>
  <c r="AF582" i="4"/>
  <c r="AF119" i="4"/>
  <c r="AF972" i="4"/>
  <c r="AF225" i="4"/>
  <c r="AF709" i="4"/>
  <c r="AF1193" i="4"/>
  <c r="AF468" i="4"/>
  <c r="AF337" i="4"/>
  <c r="AF821" i="4"/>
  <c r="AF96" i="4"/>
  <c r="AF580" i="4"/>
  <c r="AF409" i="4"/>
  <c r="AF893" i="4"/>
  <c r="AF168" i="4"/>
  <c r="AF652" i="4"/>
  <c r="AF1136" i="4"/>
  <c r="AF394" i="4"/>
  <c r="AF878" i="4"/>
  <c r="AF154" i="4"/>
  <c r="AF638" i="4"/>
  <c r="AF1122" i="4"/>
  <c r="AF420" i="4"/>
  <c r="AF904" i="4"/>
  <c r="AF307" i="4"/>
  <c r="AF1062" i="4"/>
  <c r="AF642" i="4"/>
  <c r="AF126" i="4"/>
  <c r="AF903" i="4"/>
  <c r="AF461" i="4"/>
  <c r="AF1196" i="4"/>
  <c r="AF809" i="4"/>
  <c r="AF353" i="4"/>
  <c r="AF507" i="4"/>
  <c r="AF21" i="4"/>
  <c r="AF817" i="4"/>
  <c r="AF363" i="4"/>
  <c r="AF631" i="4"/>
  <c r="AF149" i="4"/>
  <c r="AF923" i="4"/>
  <c r="AF962" i="4"/>
  <c r="AF456" i="4"/>
  <c r="AF544" i="4"/>
  <c r="AF637" i="4"/>
  <c r="AF1013" i="4"/>
  <c r="AF605" i="4"/>
  <c r="AF1200" i="4"/>
  <c r="AF681" i="4"/>
  <c r="AF147" i="4"/>
  <c r="AF1057" i="4"/>
  <c r="AF786" i="4"/>
  <c r="AF230" i="4"/>
  <c r="AF918" i="4"/>
  <c r="AF304" i="4"/>
  <c r="AF1167" i="4"/>
  <c r="AF779" i="4"/>
  <c r="AF291" i="4"/>
  <c r="AF775" i="4"/>
  <c r="AF50" i="4"/>
  <c r="AF534" i="4"/>
  <c r="AF403" i="4"/>
  <c r="AF887" i="4"/>
  <c r="AF162" i="4"/>
  <c r="AF646" i="4"/>
  <c r="AF475" i="4"/>
  <c r="AF959" i="4"/>
  <c r="AF234" i="4"/>
  <c r="AF718" i="4"/>
  <c r="AF1202" i="4"/>
  <c r="AF460" i="4"/>
  <c r="AF944" i="4"/>
  <c r="AF220" i="4"/>
  <c r="AF704" i="4"/>
  <c r="AF1188" i="4"/>
  <c r="AF486" i="4"/>
  <c r="AF970" i="4"/>
  <c r="AF419" i="4"/>
  <c r="AF1159" i="4"/>
  <c r="AF741" i="4"/>
  <c r="AF237" i="4"/>
  <c r="AF1000" i="4"/>
  <c r="AF573" i="4"/>
  <c r="AF91" i="4"/>
  <c r="AF906" i="4"/>
  <c r="AF465" i="4"/>
  <c r="AF619" i="4"/>
  <c r="AF136" i="4"/>
  <c r="AF913" i="4"/>
  <c r="AF474" i="4"/>
  <c r="AF729" i="4"/>
  <c r="AF260" i="4"/>
  <c r="AF1021" i="4"/>
  <c r="AF597" i="4"/>
  <c r="AF229" i="4"/>
  <c r="AF991" i="4"/>
  <c r="AF897" i="4"/>
  <c r="AF368" i="4"/>
  <c r="AF364" i="4"/>
  <c r="AF471" i="4"/>
  <c r="AF949" i="4"/>
  <c r="AF518" i="4"/>
  <c r="AF1137" i="4"/>
  <c r="AF604" i="4"/>
  <c r="AF60" i="4"/>
  <c r="AF993" i="4"/>
  <c r="AF721" i="4"/>
  <c r="AF142" i="4"/>
  <c r="AF853" i="4"/>
  <c r="AF216" i="4"/>
  <c r="AF1103" i="4"/>
  <c r="AF714" i="4"/>
  <c r="AF313" i="4"/>
  <c r="AF797" i="4"/>
  <c r="AF72" i="4"/>
  <c r="AF556" i="4"/>
  <c r="AF425" i="4"/>
  <c r="AF909" i="4"/>
  <c r="AF184" i="4"/>
  <c r="AF13" i="4"/>
  <c r="AF497" i="4"/>
  <c r="AF981" i="4"/>
  <c r="AF256" i="4"/>
  <c r="AF740" i="4"/>
  <c r="AF59" i="4"/>
  <c r="AF482" i="4"/>
  <c r="AF966" i="4"/>
  <c r="AF242" i="4"/>
  <c r="AF726" i="4"/>
  <c r="AF24" i="4"/>
  <c r="AF508" i="4"/>
  <c r="AF992" i="4"/>
  <c r="AF457" i="4"/>
  <c r="AF1191" i="4"/>
  <c r="AF773" i="4"/>
  <c r="AF275" i="4"/>
  <c r="AF1031" i="4"/>
  <c r="AF611" i="4"/>
  <c r="AF128" i="4"/>
  <c r="AF939" i="4"/>
  <c r="AF766" i="4"/>
  <c r="AF705" i="4"/>
  <c r="AF341" i="4"/>
  <c r="AF245" i="4"/>
  <c r="AF326" i="4"/>
  <c r="AF1176" i="4"/>
  <c r="AF131" i="4"/>
  <c r="AF357" i="4"/>
  <c r="AF160" i="4"/>
  <c r="AF623" i="4"/>
  <c r="AF558" i="4"/>
  <c r="AF937" i="4"/>
  <c r="AF784" i="4"/>
  <c r="AF570" i="4"/>
  <c r="AF440" i="4"/>
  <c r="AF398" i="4"/>
  <c r="AF384" i="4"/>
  <c r="AF837" i="4"/>
  <c r="AF1161" i="4"/>
  <c r="AF463" i="4"/>
  <c r="AF323" i="4"/>
  <c r="AF655" i="4"/>
  <c r="AF444" i="4"/>
  <c r="AF763" i="4"/>
  <c r="AF925" i="4"/>
  <c r="AF1153" i="4"/>
  <c r="AF551" i="4"/>
  <c r="AF193" i="4"/>
  <c r="AF155" i="4"/>
  <c r="AF1060" i="4"/>
  <c r="AF1044" i="4"/>
  <c r="AF983" i="4"/>
  <c r="AF974" i="4"/>
  <c r="AF401" i="4"/>
  <c r="AF270" i="4"/>
  <c r="AF799" i="4"/>
  <c r="AF624" i="4"/>
  <c r="AF1025" i="4"/>
  <c r="AF828" i="4"/>
  <c r="AF680" i="4"/>
  <c r="AF616" i="4"/>
  <c r="AF464" i="4"/>
  <c r="AF531" i="4"/>
  <c r="AF901" i="4"/>
  <c r="AF127" i="4"/>
  <c r="AF778" i="4"/>
  <c r="AF545" i="4"/>
  <c r="AF848" i="4"/>
  <c r="AF664" i="4"/>
  <c r="AF956" i="4"/>
  <c r="AF1183" i="4"/>
  <c r="AF185" i="4"/>
  <c r="AF1082" i="4"/>
  <c r="AF947" i="4"/>
  <c r="AF516" i="4"/>
  <c r="AF851" i="4"/>
  <c r="AF723" i="4"/>
  <c r="AF845" i="4"/>
  <c r="AF511" i="4"/>
  <c r="AF446" i="4"/>
  <c r="AF865" i="4"/>
  <c r="AF57" i="4"/>
  <c r="AF1069" i="4"/>
  <c r="AF938" i="4"/>
  <c r="AF856" i="4"/>
  <c r="AF682" i="4"/>
  <c r="AF552" i="4"/>
  <c r="AF606" i="4"/>
  <c r="AF1064" i="4"/>
  <c r="AF427" i="4"/>
  <c r="AF874" i="4"/>
  <c r="AF654" i="4"/>
  <c r="AF945" i="4"/>
  <c r="AF760" i="4"/>
  <c r="AF1052" i="4"/>
  <c r="AF151" i="4"/>
  <c r="AF98" i="4"/>
  <c r="AF694" i="4"/>
  <c r="AF690" i="4"/>
  <c r="AF329" i="4"/>
  <c r="AF656" i="4"/>
  <c r="AF659" i="4"/>
  <c r="AF650" i="4"/>
  <c r="AF599" i="4"/>
  <c r="AF490" i="4"/>
  <c r="AF931" i="4"/>
  <c r="AF79" i="4"/>
  <c r="AF1135" i="4"/>
  <c r="AF1026" i="4"/>
  <c r="AF900" i="4"/>
  <c r="AF748" i="4"/>
  <c r="AF574" i="4"/>
  <c r="AF707" i="4"/>
  <c r="AF1192" i="4"/>
  <c r="AF500" i="4"/>
  <c r="AF971" i="4"/>
  <c r="AF686" i="4"/>
  <c r="AF978" i="4"/>
  <c r="AF793" i="4"/>
  <c r="AF1086" i="4"/>
  <c r="AF191" i="4"/>
  <c r="AF1156" i="4"/>
  <c r="AF367" i="4"/>
  <c r="AF345" i="4"/>
  <c r="AF243" i="4"/>
  <c r="AF581" i="4"/>
  <c r="AF587" i="4"/>
  <c r="AF478" i="4"/>
  <c r="AF687" i="4"/>
  <c r="AF512" i="4"/>
  <c r="AF953" i="4"/>
  <c r="AF101" i="4"/>
  <c r="AF1179" i="4"/>
  <c r="AF1114" i="4"/>
  <c r="AF922" i="4"/>
  <c r="AF770" i="4"/>
  <c r="AF596" i="4"/>
  <c r="AF771" i="4"/>
  <c r="AF87" i="4"/>
  <c r="AF538" i="4"/>
  <c r="AF1002" i="4"/>
  <c r="AF719" i="4"/>
  <c r="AF1009" i="4"/>
  <c r="AF825" i="4"/>
  <c r="AF1117" i="4"/>
  <c r="AF263" i="4"/>
  <c r="AF769" i="4"/>
  <c r="AF888" i="4"/>
  <c r="AF170" i="4"/>
  <c r="AF254" i="4"/>
  <c r="AF480" i="4"/>
  <c r="AF305" i="4"/>
  <c r="AF107" i="4"/>
  <c r="AF731" i="4"/>
  <c r="AF578" i="4"/>
  <c r="AF975" i="4"/>
  <c r="AF167" i="4"/>
  <c r="AF58" i="4"/>
  <c r="AF1158" i="4"/>
  <c r="AF988" i="4"/>
  <c r="AF792" i="4"/>
  <c r="AF662" i="4"/>
  <c r="AF899" i="4"/>
  <c r="AF164" i="4"/>
  <c r="AF647" i="4"/>
  <c r="AF1035" i="4"/>
  <c r="AF751" i="4"/>
  <c r="AF1043" i="4"/>
  <c r="AF857" i="4"/>
  <c r="AF1150" i="4"/>
  <c r="AF302" i="4"/>
  <c r="AF289" i="4"/>
  <c r="AF267" i="4"/>
  <c r="AF70" i="4"/>
  <c r="AF1187" i="4"/>
  <c r="AF393" i="4"/>
  <c r="AF32" i="4"/>
  <c r="AF1037" i="4"/>
  <c r="AF753" i="4"/>
  <c r="AF600" i="4"/>
  <c r="AF997" i="4"/>
  <c r="AF211" i="4"/>
  <c r="AF146" i="4"/>
  <c r="AF1180" i="4"/>
  <c r="AF1010" i="4"/>
  <c r="AF814" i="4"/>
  <c r="AF706" i="4"/>
  <c r="AF1029" i="4"/>
  <c r="AF199" i="4"/>
  <c r="AF678" i="4"/>
  <c r="AF1067" i="4"/>
  <c r="AF782" i="4"/>
  <c r="AF1074" i="4"/>
  <c r="AF890" i="4"/>
  <c r="AF1182" i="4"/>
  <c r="AF340" i="4"/>
  <c r="AF627" i="4"/>
  <c r="AF1141" i="4"/>
  <c r="AF1072" i="4"/>
  <c r="AF1123" i="4"/>
  <c r="AF26" i="4"/>
  <c r="AF980" i="4"/>
  <c r="AF908" i="4"/>
  <c r="AF819" i="4"/>
  <c r="AF7" i="4"/>
  <c r="AF1063" i="4"/>
  <c r="AF299" i="4"/>
  <c r="AF190" i="4"/>
  <c r="AF20" i="4"/>
  <c r="AF1032" i="4"/>
  <c r="AF880" i="4"/>
  <c r="AF794" i="4"/>
  <c r="AF1094" i="4"/>
  <c r="AF311" i="4"/>
  <c r="AF712" i="4"/>
  <c r="AF1163" i="4"/>
  <c r="AF879" i="4"/>
  <c r="AF1172" i="4"/>
  <c r="AF986" i="4"/>
  <c r="AF77" i="4"/>
  <c r="AF375" i="4"/>
  <c r="AF1081" i="4"/>
  <c r="AF1077" i="4"/>
  <c r="AF1007" i="4"/>
  <c r="AF1059" i="4"/>
  <c r="AF1115" i="4"/>
  <c r="AF657" i="4"/>
  <c r="AF844" i="4"/>
  <c r="AF841" i="4"/>
  <c r="AF29" i="4"/>
  <c r="AF1107" i="4"/>
  <c r="AF387" i="4"/>
  <c r="AF212" i="4"/>
  <c r="AF42" i="4"/>
  <c r="AF1054" i="4"/>
  <c r="AF924" i="4"/>
  <c r="AF882" i="4"/>
  <c r="AF1126" i="4"/>
  <c r="AF348" i="4"/>
  <c r="AF743" i="4"/>
  <c r="AF16" i="4"/>
  <c r="AF943" i="4"/>
  <c r="AF23" i="4"/>
  <c r="AF1051" i="4"/>
  <c r="AF150" i="4"/>
  <c r="AF413" i="4"/>
  <c r="AF823" i="4"/>
  <c r="AF884" i="4"/>
  <c r="AF942" i="4"/>
  <c r="AF866" i="4"/>
  <c r="AF855" i="4"/>
  <c r="AF488" i="4"/>
  <c r="AF639" i="4"/>
  <c r="AF863" i="4"/>
  <c r="AF95" i="4"/>
  <c r="AF1195" i="4"/>
  <c r="AF431" i="4"/>
  <c r="AF278" i="4"/>
  <c r="AF64" i="4"/>
  <c r="AF1120" i="4"/>
  <c r="AF1012" i="4"/>
  <c r="AF926" i="4"/>
  <c r="AF10" i="4"/>
  <c r="AF386" i="4"/>
  <c r="AF840" i="4"/>
  <c r="AF169" i="4"/>
  <c r="AF1073" i="4"/>
  <c r="AF175" i="4"/>
  <c r="AF1181" i="4"/>
  <c r="AF301" i="4"/>
  <c r="AF524" i="4"/>
  <c r="AF1027" i="4"/>
  <c r="AF1143" i="4"/>
  <c r="AF691" i="4"/>
  <c r="AF525" i="4"/>
  <c r="AF56" i="4"/>
  <c r="AF320" i="4"/>
  <c r="AF31" i="4"/>
  <c r="AF378" i="4"/>
  <c r="AF995" i="4"/>
  <c r="AF315" i="4"/>
  <c r="AF140" i="4"/>
  <c r="AF541" i="4"/>
  <c r="AF344" i="4"/>
  <c r="AF196" i="4"/>
  <c r="AF132" i="4"/>
  <c r="AF1166" i="4"/>
  <c r="AF1036" i="4"/>
  <c r="AF125" i="4"/>
  <c r="AF610" i="4"/>
  <c r="AF1162" i="4"/>
  <c r="AF429" i="4"/>
  <c r="AF100" i="4"/>
  <c r="AF436" i="4"/>
  <c r="AF223" i="4"/>
  <c r="AF281" i="4"/>
  <c r="AF1075" i="4"/>
  <c r="AF914" i="4"/>
  <c r="AF910" i="4"/>
  <c r="AF358" i="4"/>
  <c r="AF35" i="4"/>
  <c r="AF894" i="4"/>
  <c r="AF660" i="4"/>
  <c r="AF568" i="4"/>
  <c r="AF276" i="4"/>
  <c r="AF583" i="4"/>
  <c r="AF697" i="4"/>
  <c r="AF1053" i="4"/>
  <c r="AF1079" i="4"/>
  <c r="AF1198" i="4"/>
  <c r="AF40" i="4"/>
  <c r="AF106" i="4"/>
  <c r="AF359" i="4"/>
  <c r="AF563" i="4"/>
  <c r="AF284" i="4"/>
  <c r="AF46" i="4"/>
  <c r="AF236" i="4"/>
  <c r="AF15" i="4"/>
  <c r="AF173" i="4"/>
  <c r="AF298" i="4"/>
  <c r="AF734" i="4"/>
  <c r="AF1015" i="4"/>
  <c r="AF940" i="4"/>
  <c r="AF1177" i="4"/>
  <c r="AF27" i="4"/>
  <c r="AF381" i="4"/>
  <c r="AF585" i="4"/>
  <c r="AF372" i="4"/>
  <c r="AF68" i="4"/>
  <c r="AF309" i="4"/>
  <c r="AF54" i="4"/>
  <c r="AF213" i="4"/>
  <c r="AF334" i="4"/>
  <c r="AF862" i="4"/>
  <c r="AF822" i="4"/>
  <c r="AF810" i="4"/>
  <c r="AF1112" i="4"/>
  <c r="AF115" i="4"/>
  <c r="AF447" i="4"/>
  <c r="AF651" i="4"/>
  <c r="AF416" i="4"/>
  <c r="AF90" i="4"/>
  <c r="AF458" i="4"/>
  <c r="AF166" i="4"/>
  <c r="AF251" i="4"/>
  <c r="AF371" i="4"/>
  <c r="AF895" i="4"/>
  <c r="AF692" i="4"/>
  <c r="AF745" i="4"/>
  <c r="AF1049" i="4"/>
  <c r="AF203" i="4"/>
  <c r="AF469" i="4"/>
  <c r="AF695" i="4"/>
  <c r="AF438" i="4"/>
  <c r="AF112" i="4"/>
  <c r="AF609" i="4"/>
  <c r="AF202" i="4"/>
  <c r="AF285" i="4"/>
  <c r="AF411" i="4"/>
  <c r="AF927" i="4"/>
  <c r="AF356" i="4"/>
  <c r="AF517" i="4"/>
  <c r="AF854" i="4"/>
  <c r="AF247" i="4"/>
  <c r="AF491" i="4"/>
  <c r="AF783" i="4"/>
  <c r="AF504" i="4"/>
  <c r="AF178" i="4"/>
  <c r="AF676" i="4"/>
  <c r="AF239" i="4"/>
  <c r="AF324" i="4"/>
  <c r="AF449" i="4"/>
  <c r="AF958" i="4"/>
  <c r="AF1093" i="4"/>
  <c r="AF430" i="4"/>
  <c r="AF725" i="4"/>
  <c r="AF269" i="4"/>
  <c r="AF513" i="4"/>
  <c r="AF871" i="4"/>
  <c r="AF526" i="4"/>
  <c r="AF222" i="4"/>
  <c r="AF708" i="4"/>
  <c r="AF279" i="4"/>
  <c r="AF435" i="4"/>
  <c r="AF560" i="4"/>
  <c r="AF1023" i="4"/>
  <c r="AF833" i="4"/>
  <c r="AF331" i="4"/>
  <c r="AF406" i="4"/>
  <c r="AF335" i="4"/>
  <c r="AF579" i="4"/>
  <c r="AF915" i="4"/>
  <c r="AF548" i="4"/>
  <c r="AF310" i="4"/>
  <c r="AF804" i="4"/>
  <c r="AF390" i="4"/>
  <c r="AF509" i="4"/>
  <c r="AF632" i="4"/>
  <c r="AF1055" i="4"/>
  <c r="AF105" i="4"/>
  <c r="AF820" i="4"/>
  <c r="AF736" i="4"/>
  <c r="AF400" i="4"/>
  <c r="AF885" i="4"/>
  <c r="AF74" i="4"/>
  <c r="AF300" i="4"/>
  <c r="AF1164" i="4"/>
  <c r="AF948" i="4"/>
  <c r="AF422" i="4"/>
  <c r="AF318" i="4"/>
  <c r="AF325" i="4"/>
  <c r="AF450" i="4"/>
  <c r="AF1090" i="4"/>
  <c r="AF756" i="4"/>
  <c r="AF415" i="4"/>
  <c r="AF121" i="4"/>
  <c r="AF951" i="4"/>
  <c r="AF118" i="4"/>
  <c r="AF322" i="4"/>
  <c r="AF44" i="4"/>
  <c r="AF1014" i="4"/>
  <c r="AF537" i="4"/>
  <c r="AF391" i="4"/>
  <c r="AF399" i="4"/>
  <c r="AF485" i="4"/>
  <c r="AF767" i="4"/>
  <c r="AF258" i="4"/>
  <c r="AF1121" i="4"/>
  <c r="AF1169" i="4"/>
  <c r="AF1171" i="4"/>
  <c r="AF228" i="4"/>
  <c r="AF454" i="4"/>
  <c r="AF198" i="4"/>
  <c r="AF1080" i="4"/>
  <c r="AF870" i="4"/>
  <c r="AF540" i="4"/>
  <c r="AF547" i="4"/>
  <c r="AF561" i="4"/>
  <c r="AF703" i="4"/>
  <c r="AF1134" i="4"/>
  <c r="AF928" i="4"/>
  <c r="AF976" i="4"/>
  <c r="AF6" i="4"/>
  <c r="AF250" i="4"/>
  <c r="AF542" i="4"/>
  <c r="AF264" i="4"/>
  <c r="AF1146" i="4"/>
  <c r="AF935" i="4"/>
  <c r="AF576" i="4"/>
  <c r="AF33" i="4"/>
  <c r="AF633" i="4"/>
  <c r="AF635" i="4"/>
  <c r="AF876" i="4"/>
  <c r="AF864" i="4"/>
  <c r="AF846" i="4"/>
  <c r="AF28" i="4"/>
  <c r="AF272" i="4"/>
  <c r="AF630" i="4"/>
  <c r="AF286" i="4"/>
  <c r="AF1190" i="4"/>
  <c r="AF967" i="4"/>
  <c r="AF613" i="4"/>
  <c r="AF75" i="4"/>
  <c r="AF668" i="4"/>
  <c r="AF747" i="4"/>
  <c r="AF565" i="4"/>
  <c r="AF410" i="4"/>
  <c r="AF495" i="4"/>
  <c r="AF881" i="4"/>
  <c r="AF683" i="4"/>
  <c r="AF477" i="4"/>
  <c r="AF674" i="4"/>
  <c r="AF47" i="4"/>
  <c r="AF510" i="4"/>
  <c r="AF433" i="4"/>
  <c r="AF379" i="4"/>
  <c r="AF696" i="4"/>
  <c r="AF85" i="4"/>
  <c r="AF109" i="4"/>
  <c r="AF253" i="4"/>
  <c r="AF467" i="4"/>
  <c r="AF762" i="4"/>
  <c r="AF869" i="4"/>
  <c r="AF221" i="4"/>
  <c r="AF877" i="4"/>
  <c r="AF1083" i="4"/>
  <c r="AF806" i="4"/>
  <c r="AF999" i="4"/>
  <c r="AF297" i="4"/>
  <c r="AF685" i="4"/>
  <c r="AF94" i="4"/>
  <c r="AF86" i="4"/>
  <c r="AF742" i="4"/>
  <c r="AF593" i="4"/>
  <c r="AF1189" i="4"/>
  <c r="AF116" i="4"/>
  <c r="AF152" i="4"/>
  <c r="AF1065" i="4"/>
  <c r="AF111" i="4"/>
  <c r="AF802" i="4"/>
  <c r="AF138" i="4"/>
  <c r="AF636" i="4"/>
  <c r="AF1096" i="4"/>
  <c r="AF187" i="4"/>
  <c r="AF1185" i="4"/>
  <c r="AF226" i="4"/>
  <c r="AF768" i="4"/>
  <c r="AF1130" i="4"/>
  <c r="AF891" i="4"/>
  <c r="AF800" i="4"/>
  <c r="AF139" i="4"/>
  <c r="AF176" i="4"/>
  <c r="AF53" i="4"/>
  <c r="AF987" i="4"/>
  <c r="AF832" i="4"/>
  <c r="AF133" i="4"/>
  <c r="AF843" i="4"/>
  <c r="AF396" i="4"/>
  <c r="AF612" i="4"/>
  <c r="AF732" i="4"/>
  <c r="AF369" i="4"/>
  <c r="AF589" i="4"/>
  <c r="AF206" i="4"/>
  <c r="AF528" i="4"/>
  <c r="AF842" i="4"/>
  <c r="AF764" i="4"/>
  <c r="AF192" i="4"/>
  <c r="AF407" i="4"/>
  <c r="AF338" i="4"/>
  <c r="AF1100" i="4"/>
  <c r="AF502" i="4"/>
  <c r="AF861" i="4"/>
  <c r="AF628" i="4"/>
  <c r="AF1024" i="4"/>
  <c r="AF1046" i="4"/>
  <c r="AF382" i="4"/>
  <c r="AF1144" i="4"/>
  <c r="AF649" i="4"/>
  <c r="AF38" i="4"/>
  <c r="AF788" i="4"/>
  <c r="AF470" i="4"/>
  <c r="AF442" i="4"/>
  <c r="AF99" i="4"/>
  <c r="AF598" i="4"/>
  <c r="AF1147" i="4"/>
  <c r="AF25" i="4"/>
  <c r="AF1003" i="4"/>
  <c r="AF273" i="4"/>
  <c r="AF62" i="4"/>
  <c r="AF227" i="4"/>
  <c r="AF711" i="4"/>
  <c r="AF602" i="4"/>
  <c r="AF453" i="4"/>
  <c r="AF519" i="4"/>
  <c r="AF1047" i="4"/>
  <c r="AF308" i="4"/>
  <c r="AF1038" i="4"/>
  <c r="AF330" i="4"/>
  <c r="AF530" i="4"/>
  <c r="AF209" i="4"/>
  <c r="AF1058" i="4"/>
  <c r="AF122" i="4"/>
  <c r="AF346" i="4"/>
  <c r="AF699" i="4"/>
  <c r="AF693" i="4"/>
  <c r="AF905" i="4"/>
  <c r="AF441" i="4"/>
  <c r="AF785" i="4"/>
  <c r="AF1088" i="4"/>
  <c r="AF179" i="4"/>
  <c r="AF1033" i="4"/>
  <c r="AF472" i="4"/>
  <c r="AF377" i="4"/>
  <c r="AF172" i="4"/>
  <c r="AF505" i="4"/>
  <c r="AF1119" i="4"/>
  <c r="AF735" i="4"/>
  <c r="AF1203" i="4"/>
  <c r="AF567" i="4"/>
  <c r="AF215" i="4"/>
  <c r="AF523" i="4"/>
  <c r="AG5" i="4" l="1" a="1"/>
  <c r="AH5" i="4" a="1"/>
  <c r="AH5" i="4" l="1"/>
  <c r="AH27" i="4"/>
  <c r="AH60" i="4"/>
  <c r="AH89" i="4"/>
  <c r="AH122" i="4"/>
  <c r="AH150" i="4"/>
  <c r="AH179" i="4"/>
  <c r="AH212" i="4"/>
  <c r="AH241" i="4"/>
  <c r="AH269" i="4"/>
  <c r="AH302" i="4"/>
  <c r="AH331" i="4"/>
  <c r="AH364" i="4"/>
  <c r="AH392" i="4"/>
  <c r="AH421" i="4"/>
  <c r="AH454" i="4"/>
  <c r="AH483" i="4"/>
  <c r="AH511" i="4"/>
  <c r="AH544" i="4"/>
  <c r="AH573" i="4"/>
  <c r="AH606" i="4"/>
  <c r="AH634" i="4"/>
  <c r="AH663" i="4"/>
  <c r="AH695" i="4"/>
  <c r="AH722" i="4"/>
  <c r="AH750" i="4"/>
  <c r="AH779" i="4"/>
  <c r="AH808" i="4"/>
  <c r="AH836" i="4"/>
  <c r="AH863" i="4"/>
  <c r="AH894" i="4"/>
  <c r="AH922" i="4"/>
  <c r="AH949" i="4"/>
  <c r="AH980" i="4"/>
  <c r="AH1007" i="4"/>
  <c r="AH1035" i="4"/>
  <c r="AH1062" i="4"/>
  <c r="AH1093" i="4"/>
  <c r="AH1121" i="4"/>
  <c r="AH1148" i="4"/>
  <c r="AH1179" i="4"/>
  <c r="AH28" i="4"/>
  <c r="AH61" i="4"/>
  <c r="AH90" i="4"/>
  <c r="AH123" i="4"/>
  <c r="AH152" i="4"/>
  <c r="AH180" i="4"/>
  <c r="AH213" i="4"/>
  <c r="AH242" i="4"/>
  <c r="AH270" i="4"/>
  <c r="AH303" i="4"/>
  <c r="AH332" i="4"/>
  <c r="AH365" i="4"/>
  <c r="AH394" i="4"/>
  <c r="AH422" i="4"/>
  <c r="AH455" i="4"/>
  <c r="AH484" i="4"/>
  <c r="AH512" i="4"/>
  <c r="AH545" i="4"/>
  <c r="AH574" i="4"/>
  <c r="AH607" i="4"/>
  <c r="AH636" i="4"/>
  <c r="AH664" i="4"/>
  <c r="AH696" i="4"/>
  <c r="AH724" i="4"/>
  <c r="AH751" i="4"/>
  <c r="AH782" i="4"/>
  <c r="AH809" i="4"/>
  <c r="AH837" i="4"/>
  <c r="AH864" i="4"/>
  <c r="AH895" i="4"/>
  <c r="AH923" i="4"/>
  <c r="AH950" i="4"/>
  <c r="AH981" i="4"/>
  <c r="AH1008" i="4"/>
  <c r="AH1036" i="4"/>
  <c r="AH1065" i="4"/>
  <c r="AH1094" i="4"/>
  <c r="AH1122" i="4"/>
  <c r="AH1149" i="4"/>
  <c r="AH1180" i="4"/>
  <c r="AH20" i="4"/>
  <c r="AH50" i="4"/>
  <c r="AH86" i="4"/>
  <c r="AH116" i="4"/>
  <c r="AH154" i="4"/>
  <c r="AH189" i="4"/>
  <c r="AH220" i="4"/>
  <c r="AH255" i="4"/>
  <c r="AH286" i="4"/>
  <c r="AH321" i="4"/>
  <c r="AH352" i="4"/>
  <c r="AH387" i="4"/>
  <c r="AH418" i="4"/>
  <c r="AH453" i="4"/>
  <c r="AH486" i="4"/>
  <c r="AH521" i="4"/>
  <c r="AH552" i="4"/>
  <c r="AH587" i="4"/>
  <c r="AH618" i="4"/>
  <c r="AH653" i="4"/>
  <c r="AH684" i="4"/>
  <c r="AH717" i="4"/>
  <c r="AH747" i="4"/>
  <c r="AH776" i="4"/>
  <c r="AH812" i="4"/>
  <c r="AH841" i="4"/>
  <c r="AH874" i="4"/>
  <c r="AH904" i="4"/>
  <c r="AH937" i="4"/>
  <c r="AH967" i="4"/>
  <c r="AH996" i="4"/>
  <c r="AH1029" i="4"/>
  <c r="AH1059" i="4"/>
  <c r="AH1092" i="4"/>
  <c r="AH1124" i="4"/>
  <c r="AH1157" i="4"/>
  <c r="AH1187" i="4"/>
  <c r="AH31" i="4"/>
  <c r="AH65" i="4"/>
  <c r="AH100" i="4"/>
  <c r="AH131" i="4"/>
  <c r="AH166" i="4"/>
  <c r="AH197" i="4"/>
  <c r="AH232" i="4"/>
  <c r="AH263" i="4"/>
  <c r="AH298" i="4"/>
  <c r="AH329" i="4"/>
  <c r="AH366" i="4"/>
  <c r="AH397" i="4"/>
  <c r="AH432" i="4"/>
  <c r="AH463" i="4"/>
  <c r="AH498" i="4"/>
  <c r="AH529" i="4"/>
  <c r="AH564" i="4"/>
  <c r="AH595" i="4"/>
  <c r="AH630" i="4"/>
  <c r="AH661" i="4"/>
  <c r="AH697" i="4"/>
  <c r="AH727" i="4"/>
  <c r="AH760" i="4"/>
  <c r="AH790" i="4"/>
  <c r="AH819" i="4"/>
  <c r="AH852" i="4"/>
  <c r="AH882" i="4"/>
  <c r="AH915" i="4"/>
  <c r="AH945" i="4"/>
  <c r="AH974" i="4"/>
  <c r="AH1010" i="4"/>
  <c r="AH1039" i="4"/>
  <c r="AH1072" i="4"/>
  <c r="AH1102" i="4"/>
  <c r="AH1135" i="4"/>
  <c r="AH1165" i="4"/>
  <c r="AH1194" i="4"/>
  <c r="AH23" i="4"/>
  <c r="AH62" i="4"/>
  <c r="AH101" i="4"/>
  <c r="AH134" i="4"/>
  <c r="AH171" i="4"/>
  <c r="AH204" i="4"/>
  <c r="AH244" i="4"/>
  <c r="AH281" i="4"/>
  <c r="AH314" i="4"/>
  <c r="AH353" i="4"/>
  <c r="AH390" i="4"/>
  <c r="AH430" i="4"/>
  <c r="AH464" i="4"/>
  <c r="AH501" i="4"/>
  <c r="AH534" i="4"/>
  <c r="AH572" i="4"/>
  <c r="AH611" i="4"/>
  <c r="AH644" i="4"/>
  <c r="AH682" i="4"/>
  <c r="AH718" i="4"/>
  <c r="AH752" i="4"/>
  <c r="AH787" i="4"/>
  <c r="AH820" i="4"/>
  <c r="AH856" i="4"/>
  <c r="AH889" i="4"/>
  <c r="AH925" i="4"/>
  <c r="AH960" i="4"/>
  <c r="AH992" i="4"/>
  <c r="AH1027" i="4"/>
  <c r="AH1060" i="4"/>
  <c r="AH1098" i="4"/>
  <c r="AH1131" i="4"/>
  <c r="AH1166" i="4"/>
  <c r="AH1201" i="4"/>
  <c r="AH26" i="4"/>
  <c r="AH67" i="4"/>
  <c r="AH104" i="4"/>
  <c r="AH137" i="4"/>
  <c r="AH175" i="4"/>
  <c r="AH214" i="4"/>
  <c r="AH247" i="4"/>
  <c r="AH285" i="4"/>
  <c r="AH323" i="4"/>
  <c r="AH356" i="4"/>
  <c r="AH396" i="4"/>
  <c r="AH434" i="4"/>
  <c r="AH467" i="4"/>
  <c r="AH505" i="4"/>
  <c r="AH542" i="4"/>
  <c r="AH577" i="4"/>
  <c r="AH615" i="4"/>
  <c r="AH652" i="4"/>
  <c r="AH686" i="4"/>
  <c r="AH721" i="4"/>
  <c r="AH757" i="4"/>
  <c r="AH792" i="4"/>
  <c r="AH827" i="4"/>
  <c r="AH859" i="4"/>
  <c r="AH896" i="4"/>
  <c r="AH928" i="4"/>
  <c r="AH963" i="4"/>
  <c r="AH995" i="4"/>
  <c r="AH1032" i="4"/>
  <c r="AH1069" i="4"/>
  <c r="AH1101" i="4"/>
  <c r="AH1137" i="4"/>
  <c r="AH1169" i="4"/>
  <c r="AH1204" i="4"/>
  <c r="AH37" i="4"/>
  <c r="AH71" i="4"/>
  <c r="AH109" i="4"/>
  <c r="AH146" i="4"/>
  <c r="AH181" i="4"/>
  <c r="AH219" i="4"/>
  <c r="AH257" i="4"/>
  <c r="AH290" i="4"/>
  <c r="AH328" i="4"/>
  <c r="AH368" i="4"/>
  <c r="AH401" i="4"/>
  <c r="AH439" i="4"/>
  <c r="AH476" i="4"/>
  <c r="AH509" i="4"/>
  <c r="AH549" i="4"/>
  <c r="AH586" i="4"/>
  <c r="AH620" i="4"/>
  <c r="AH658" i="4"/>
  <c r="AH694" i="4"/>
  <c r="AH729" i="4"/>
  <c r="AH764" i="4"/>
  <c r="AH796" i="4"/>
  <c r="AH831" i="4"/>
  <c r="AH867" i="4"/>
  <c r="AH901" i="4"/>
  <c r="AH936" i="4"/>
  <c r="AH969" i="4"/>
  <c r="AH1004" i="4"/>
  <c r="AH1038" i="4"/>
  <c r="AH1074" i="4"/>
  <c r="AH1106" i="4"/>
  <c r="AH1142" i="4"/>
  <c r="AH1175" i="4"/>
  <c r="AH38" i="4"/>
  <c r="AH72" i="4"/>
  <c r="AH110" i="4"/>
  <c r="AH147" i="4"/>
  <c r="AH182" i="4"/>
  <c r="AH221" i="4"/>
  <c r="AH258" i="4"/>
  <c r="AH291" i="4"/>
  <c r="AH330" i="4"/>
  <c r="AH369" i="4"/>
  <c r="AH402" i="4"/>
  <c r="AH440" i="4"/>
  <c r="AH477" i="4"/>
  <c r="AH510" i="4"/>
  <c r="AH550" i="4"/>
  <c r="AH588" i="4"/>
  <c r="AH621" i="4"/>
  <c r="AH659" i="4"/>
  <c r="AH698" i="4"/>
  <c r="AH730" i="4"/>
  <c r="AH765" i="4"/>
  <c r="AH797" i="4"/>
  <c r="AH832" i="4"/>
  <c r="AH870" i="4"/>
  <c r="AH902" i="4"/>
  <c r="AH938" i="4"/>
  <c r="AH39" i="4"/>
  <c r="AH82" i="4"/>
  <c r="AH127" i="4"/>
  <c r="AH170" i="4"/>
  <c r="AH216" i="4"/>
  <c r="AH262" i="4"/>
  <c r="AH307" i="4"/>
  <c r="AH348" i="4"/>
  <c r="AH395" i="4"/>
  <c r="AH441" i="4"/>
  <c r="AH485" i="4"/>
  <c r="AH528" i="4"/>
  <c r="AH571" i="4"/>
  <c r="AH617" i="4"/>
  <c r="AH665" i="4"/>
  <c r="AH706" i="4"/>
  <c r="AH746" i="4"/>
  <c r="AH791" i="4"/>
  <c r="AH834" i="4"/>
  <c r="AH876" i="4"/>
  <c r="AH917" i="4"/>
  <c r="AH959" i="4"/>
  <c r="AH999" i="4"/>
  <c r="AH1040" i="4"/>
  <c r="AH1079" i="4"/>
  <c r="AH1117" i="4"/>
  <c r="AH1159" i="4"/>
  <c r="AH1197" i="4"/>
  <c r="AH40" i="4"/>
  <c r="AH83" i="4"/>
  <c r="AH128" i="4"/>
  <c r="AH172" i="4"/>
  <c r="AH218" i="4"/>
  <c r="AH264" i="4"/>
  <c r="AH308" i="4"/>
  <c r="AH350" i="4"/>
  <c r="AH398" i="4"/>
  <c r="AH442" i="4"/>
  <c r="AH487" i="4"/>
  <c r="AH530" i="4"/>
  <c r="AH575" i="4"/>
  <c r="AH619" i="4"/>
  <c r="AH666" i="4"/>
  <c r="AH707" i="4"/>
  <c r="AH748" i="4"/>
  <c r="AH793" i="4"/>
  <c r="AH835" i="4"/>
  <c r="AH878" i="4"/>
  <c r="AH918" i="4"/>
  <c r="AH961" i="4"/>
  <c r="AH1002" i="4"/>
  <c r="AH1043" i="4"/>
  <c r="AH1080" i="4"/>
  <c r="AH1118" i="4"/>
  <c r="AH1160" i="4"/>
  <c r="AH1200" i="4"/>
  <c r="AH44" i="4"/>
  <c r="AH87" i="4"/>
  <c r="AH132" i="4"/>
  <c r="AH176" i="4"/>
  <c r="AH223" i="4"/>
  <c r="AH266" i="4"/>
  <c r="AH310" i="4"/>
  <c r="AH354" i="4"/>
  <c r="AH400" i="4"/>
  <c r="AH444" i="4"/>
  <c r="AH489" i="4"/>
  <c r="AH532" i="4"/>
  <c r="AH578" i="4"/>
  <c r="AH628" i="4"/>
  <c r="AH673" i="4"/>
  <c r="AH709" i="4"/>
  <c r="AH753" i="4"/>
  <c r="AH795" i="4"/>
  <c r="AH839" i="4"/>
  <c r="AH880" i="4"/>
  <c r="AH920" i="4"/>
  <c r="AH964" i="4"/>
  <c r="AH1005" i="4"/>
  <c r="AH1047" i="4"/>
  <c r="AH1082" i="4"/>
  <c r="AH1123" i="4"/>
  <c r="AH1162" i="4"/>
  <c r="AH1203" i="4"/>
  <c r="AH45" i="4"/>
  <c r="AH88" i="4"/>
  <c r="AH133" i="4"/>
  <c r="AH177" i="4"/>
  <c r="AH224" i="4"/>
  <c r="AH267" i="4"/>
  <c r="AH311" i="4"/>
  <c r="AH355" i="4"/>
  <c r="AH408" i="4"/>
  <c r="AH445" i="4"/>
  <c r="AH490" i="4"/>
  <c r="AH533" i="4"/>
  <c r="AH584" i="4"/>
  <c r="AH629" i="4"/>
  <c r="AH674" i="4"/>
  <c r="AH710" i="4"/>
  <c r="AH754" i="4"/>
  <c r="AH798" i="4"/>
  <c r="AH840" i="4"/>
  <c r="AH881" i="4"/>
  <c r="AH924" i="4"/>
  <c r="AH966" i="4"/>
  <c r="AH1006" i="4"/>
  <c r="AH1048" i="4"/>
  <c r="AH1083" i="4"/>
  <c r="AH1125" i="4"/>
  <c r="AH1164" i="4"/>
  <c r="AH47" i="4"/>
  <c r="AH103" i="4"/>
  <c r="AH156" i="4"/>
  <c r="AH203" i="4"/>
  <c r="AH265" i="4"/>
  <c r="AH322" i="4"/>
  <c r="AH375" i="4"/>
  <c r="AH424" i="4"/>
  <c r="AH480" i="4"/>
  <c r="AH541" i="4"/>
  <c r="AH594" i="4"/>
  <c r="AH643" i="4"/>
  <c r="AH702" i="4"/>
  <c r="AH749" i="4"/>
  <c r="AH806" i="4"/>
  <c r="AH854" i="4"/>
  <c r="AH906" i="4"/>
  <c r="AH955" i="4"/>
  <c r="AH1012" i="4"/>
  <c r="AH1055" i="4"/>
  <c r="AH1104" i="4"/>
  <c r="AH1150" i="4"/>
  <c r="AH1202" i="4"/>
  <c r="AH57" i="4"/>
  <c r="AH111" i="4"/>
  <c r="AH160" i="4"/>
  <c r="AH222" i="4"/>
  <c r="AH278" i="4"/>
  <c r="AH333" i="4"/>
  <c r="AH379" i="4"/>
  <c r="AH436" i="4"/>
  <c r="AH497" i="4"/>
  <c r="AH551" i="4"/>
  <c r="AH599" i="4"/>
  <c r="AH655" i="4"/>
  <c r="AH708" i="4"/>
  <c r="AH766" i="4"/>
  <c r="AH814" i="4"/>
  <c r="AH861" i="4"/>
  <c r="AH914" i="4"/>
  <c r="AH970" i="4"/>
  <c r="AH1016" i="4"/>
  <c r="AH1061" i="4"/>
  <c r="AH1113" i="4"/>
  <c r="AH1161" i="4"/>
  <c r="AH48" i="4"/>
  <c r="AH108" i="4"/>
  <c r="AH168" i="4"/>
  <c r="AH234" i="4"/>
  <c r="AH288" i="4"/>
  <c r="AH346" i="4"/>
  <c r="AH412" i="4"/>
  <c r="AH466" i="4"/>
  <c r="AH526" i="4"/>
  <c r="AH592" i="4"/>
  <c r="AH650" i="4"/>
  <c r="AH705" i="4"/>
  <c r="AH769" i="4"/>
  <c r="AH818" i="4"/>
  <c r="AH879" i="4"/>
  <c r="AH939" i="4"/>
  <c r="AH988" i="4"/>
  <c r="AH1046" i="4"/>
  <c r="AH1096" i="4"/>
  <c r="AH1146" i="4"/>
  <c r="AH113" i="4"/>
  <c r="AH236" i="4"/>
  <c r="AH351" i="4"/>
  <c r="AH474" i="4"/>
  <c r="AH596" i="4"/>
  <c r="AH716" i="4"/>
  <c r="AH826" i="4"/>
  <c r="AH941" i="4"/>
  <c r="AH1050" i="4"/>
  <c r="AH1153" i="4"/>
  <c r="AH59" i="4"/>
  <c r="AH188" i="4"/>
  <c r="AH300" i="4"/>
  <c r="AH417" i="4"/>
  <c r="AH543" i="4"/>
  <c r="AH660" i="4"/>
  <c r="AH773" i="4"/>
  <c r="AH886" i="4"/>
  <c r="AH993" i="4"/>
  <c r="AH1105" i="4"/>
  <c r="AH49" i="4"/>
  <c r="AH112" i="4"/>
  <c r="AH169" i="4"/>
  <c r="AH235" i="4"/>
  <c r="AH289" i="4"/>
  <c r="AH347" i="4"/>
  <c r="AH413" i="4"/>
  <c r="AH468" i="4"/>
  <c r="AH527" i="4"/>
  <c r="AH593" i="4"/>
  <c r="AH651" i="4"/>
  <c r="AH713" i="4"/>
  <c r="AH770" i="4"/>
  <c r="AH823" i="4"/>
  <c r="AH883" i="4"/>
  <c r="AH940" i="4"/>
  <c r="AH989" i="4"/>
  <c r="AH1049" i="4"/>
  <c r="AH1099" i="4"/>
  <c r="AH1147" i="4"/>
  <c r="AH56" i="4"/>
  <c r="AH174" i="4"/>
  <c r="AH292" i="4"/>
  <c r="AH414" i="4"/>
  <c r="AH531" i="4"/>
  <c r="AH654" i="4"/>
  <c r="AH771" i="4"/>
  <c r="AH884" i="4"/>
  <c r="AH990" i="4"/>
  <c r="AH1100" i="4"/>
  <c r="AH115" i="4"/>
  <c r="AH238" i="4"/>
  <c r="AH358" i="4"/>
  <c r="AH478" i="4"/>
  <c r="AH598" i="4"/>
  <c r="AH720" i="4"/>
  <c r="AH829" i="4"/>
  <c r="AH944" i="4"/>
  <c r="AH1052" i="4"/>
  <c r="AH1158" i="4"/>
  <c r="AH58" i="4"/>
  <c r="AH114" i="4"/>
  <c r="AH178" i="4"/>
  <c r="AH237" i="4"/>
  <c r="AH299" i="4"/>
  <c r="AH357" i="4"/>
  <c r="AH416" i="4"/>
  <c r="AH475" i="4"/>
  <c r="AH540" i="4"/>
  <c r="AH597" i="4"/>
  <c r="AH656" i="4"/>
  <c r="AH719" i="4"/>
  <c r="AH772" i="4"/>
  <c r="AH828" i="4"/>
  <c r="AH885" i="4"/>
  <c r="AH942" i="4"/>
  <c r="AH991" i="4"/>
  <c r="AH1051" i="4"/>
  <c r="AH1103" i="4"/>
  <c r="AH1156" i="4"/>
  <c r="AH12" i="4"/>
  <c r="AH68" i="4"/>
  <c r="AH126" i="4"/>
  <c r="AH192" i="4"/>
  <c r="AH245" i="4"/>
  <c r="AH306" i="4"/>
  <c r="AH372" i="4"/>
  <c r="AH423" i="4"/>
  <c r="AH488" i="4"/>
  <c r="AH553" i="4"/>
  <c r="AH609" i="4"/>
  <c r="AH675" i="4"/>
  <c r="AH728" i="4"/>
  <c r="AH783" i="4"/>
  <c r="AH842" i="4"/>
  <c r="AH897" i="4"/>
  <c r="AH948" i="4"/>
  <c r="AH1011" i="4"/>
  <c r="AH1057" i="4"/>
  <c r="AH1114" i="4"/>
  <c r="AH1170" i="4"/>
  <c r="AH14" i="4"/>
  <c r="AH70" i="4"/>
  <c r="AH17" i="4"/>
  <c r="AH79" i="4"/>
  <c r="AH138" i="4"/>
  <c r="AH198" i="4"/>
  <c r="AH256" i="4"/>
  <c r="AH320" i="4"/>
  <c r="AH377" i="4"/>
  <c r="AH438" i="4"/>
  <c r="AH502" i="4"/>
  <c r="AH562" i="4"/>
  <c r="AH616" i="4"/>
  <c r="AH680" i="4"/>
  <c r="AH738" i="4"/>
  <c r="AH788" i="4"/>
  <c r="AH850" i="4"/>
  <c r="AH905" i="4"/>
  <c r="AH962" i="4"/>
  <c r="AH1017" i="4"/>
  <c r="AH1071" i="4"/>
  <c r="AH1126" i="4"/>
  <c r="AH1181" i="4"/>
  <c r="AH25" i="4"/>
  <c r="AH92" i="4"/>
  <c r="AH153" i="4"/>
  <c r="AH210" i="4"/>
  <c r="AH277" i="4"/>
  <c r="AH335" i="4"/>
  <c r="AH389" i="4"/>
  <c r="AH457" i="4"/>
  <c r="AH518" i="4"/>
  <c r="AH568" i="4"/>
  <c r="AH637" i="4"/>
  <c r="AH688" i="4"/>
  <c r="AH743" i="4"/>
  <c r="AH807" i="4"/>
  <c r="AH860" i="4"/>
  <c r="AH919" i="4"/>
  <c r="AH977" i="4"/>
  <c r="AH1026" i="4"/>
  <c r="AH1081" i="4"/>
  <c r="AH1138" i="4"/>
  <c r="AH1188" i="4"/>
  <c r="AH46" i="4"/>
  <c r="AH149" i="4"/>
  <c r="AH246" i="4"/>
  <c r="AH342" i="4"/>
  <c r="AH435" i="4"/>
  <c r="AH523" i="4"/>
  <c r="AH631" i="4"/>
  <c r="AH725" i="4"/>
  <c r="AH805" i="4"/>
  <c r="AH898" i="4"/>
  <c r="AH983" i="4"/>
  <c r="AH1070" i="4"/>
  <c r="AH1144" i="4"/>
  <c r="AH64" i="4"/>
  <c r="AH155" i="4"/>
  <c r="AH248" i="4"/>
  <c r="AH343" i="4"/>
  <c r="AH443" i="4"/>
  <c r="AH524" i="4"/>
  <c r="AH632" i="4"/>
  <c r="AH726" i="4"/>
  <c r="AH810" i="4"/>
  <c r="AH900" i="4"/>
  <c r="AH984" i="4"/>
  <c r="AH1073" i="4"/>
  <c r="AH1145" i="4"/>
  <c r="AH66" i="4"/>
  <c r="AH157" i="4"/>
  <c r="AH254" i="4"/>
  <c r="AH344" i="4"/>
  <c r="AH446" i="4"/>
  <c r="AH546" i="4"/>
  <c r="AH633" i="4"/>
  <c r="AH731" i="4"/>
  <c r="AH813" i="4"/>
  <c r="AH903" i="4"/>
  <c r="AH985" i="4"/>
  <c r="AH1076" i="4"/>
  <c r="AH1167" i="4"/>
  <c r="AH81" i="4"/>
  <c r="AH190" i="4"/>
  <c r="AH276" i="4"/>
  <c r="AH373" i="4"/>
  <c r="AH460" i="4"/>
  <c r="AH556" i="4"/>
  <c r="AH641" i="4"/>
  <c r="AH740" i="4"/>
  <c r="AH830" i="4"/>
  <c r="AH916" i="4"/>
  <c r="AH1013" i="4"/>
  <c r="AH1087" i="4"/>
  <c r="AH1178" i="4"/>
  <c r="AH84" i="4"/>
  <c r="AH91" i="4"/>
  <c r="AH193" i="4"/>
  <c r="AH280" i="4"/>
  <c r="AH376" i="4"/>
  <c r="AH462" i="4"/>
  <c r="AH565" i="4"/>
  <c r="AH662" i="4"/>
  <c r="AH742" i="4"/>
  <c r="AH845" i="4"/>
  <c r="AH927" i="4"/>
  <c r="AH1015" i="4"/>
  <c r="AH1091" i="4"/>
  <c r="AH1183" i="4"/>
  <c r="AH929" i="4"/>
  <c r="AH93" i="4"/>
  <c r="AH194" i="4"/>
  <c r="AH282" i="4"/>
  <c r="AH378" i="4"/>
  <c r="AH465" i="4"/>
  <c r="AH566" i="4"/>
  <c r="AH672" i="4"/>
  <c r="AH744" i="4"/>
  <c r="AH848" i="4"/>
  <c r="AH1018" i="4"/>
  <c r="AH1095" i="4"/>
  <c r="AH1184" i="4"/>
  <c r="AH94" i="4"/>
  <c r="AH196" i="4"/>
  <c r="AH284" i="4"/>
  <c r="AH380" i="4"/>
  <c r="AH479" i="4"/>
  <c r="AH567" i="4"/>
  <c r="AH761" i="4"/>
  <c r="AH849" i="4"/>
  <c r="AH930" i="4"/>
  <c r="AH1021" i="4"/>
  <c r="AH1109" i="4"/>
  <c r="AH1186" i="4"/>
  <c r="AH105" i="4"/>
  <c r="AH233" i="4"/>
  <c r="AH386" i="4"/>
  <c r="AH508" i="4"/>
  <c r="AH642" i="4"/>
  <c r="AH784" i="4"/>
  <c r="AH908" i="4"/>
  <c r="AH1033" i="4"/>
  <c r="AH1168" i="4"/>
  <c r="AH124" i="4"/>
  <c r="AH243" i="4"/>
  <c r="AH391" i="4"/>
  <c r="AH520" i="4"/>
  <c r="AH677" i="4"/>
  <c r="AH786" i="4"/>
  <c r="AH926" i="4"/>
  <c r="AH1037" i="4"/>
  <c r="AH1172" i="4"/>
  <c r="AH125" i="4"/>
  <c r="AH259" i="4"/>
  <c r="AH399" i="4"/>
  <c r="AH678" i="4"/>
  <c r="AH794" i="4"/>
  <c r="AH933" i="4"/>
  <c r="AH1054" i="4"/>
  <c r="AH130" i="4"/>
  <c r="AH409" i="4"/>
  <c r="AH681" i="4"/>
  <c r="AH946" i="4"/>
  <c r="AH1189" i="4"/>
  <c r="AH135" i="4"/>
  <c r="AH410" i="4"/>
  <c r="AH683" i="4"/>
  <c r="AH947" i="4"/>
  <c r="AH1190" i="4"/>
  <c r="AH279" i="4"/>
  <c r="AH555" i="4"/>
  <c r="AH815" i="4"/>
  <c r="AH1068" i="4"/>
  <c r="AH301" i="4"/>
  <c r="AH570" i="4"/>
  <c r="AH817" i="4"/>
  <c r="AH1078" i="4"/>
  <c r="AH16" i="4"/>
  <c r="AH304" i="4"/>
  <c r="AH576" i="4"/>
  <c r="AH838" i="4"/>
  <c r="AH1084" i="4"/>
  <c r="AH158" i="4"/>
  <c r="AH433" i="4"/>
  <c r="AH700" i="4"/>
  <c r="AH971" i="4"/>
  <c r="AH167" i="4"/>
  <c r="AH456" i="4"/>
  <c r="AH704" i="4"/>
  <c r="AH1115" i="4"/>
  <c r="AH191" i="4"/>
  <c r="AH458" i="4"/>
  <c r="AH982" i="4"/>
  <c r="AH199" i="4"/>
  <c r="AH461" i="4"/>
  <c r="AH862" i="4"/>
  <c r="AH1120" i="4"/>
  <c r="AH200" i="4"/>
  <c r="AH739" i="4"/>
  <c r="AH1127" i="4"/>
  <c r="AH106" i="4"/>
  <c r="AH240" i="4"/>
  <c r="AH388" i="4"/>
  <c r="AH519" i="4"/>
  <c r="AH676" i="4"/>
  <c r="AH785" i="4"/>
  <c r="AH911" i="4"/>
  <c r="AH1034" i="4"/>
  <c r="AH1171" i="4"/>
  <c r="AH522" i="4"/>
  <c r="AH1182" i="4"/>
  <c r="AH260" i="4"/>
  <c r="AH548" i="4"/>
  <c r="AH801" i="4"/>
  <c r="AH1056" i="4"/>
  <c r="AH268" i="4"/>
  <c r="AH554" i="4"/>
  <c r="AH804" i="4"/>
  <c r="AH1058" i="4"/>
  <c r="AH136" i="4"/>
  <c r="AH411" i="4"/>
  <c r="AH685" i="4"/>
  <c r="AH951" i="4"/>
  <c r="AH1191" i="4"/>
  <c r="AH13" i="4"/>
  <c r="AH145" i="4"/>
  <c r="AH420" i="4"/>
  <c r="AH691" i="4"/>
  <c r="AH958" i="4"/>
  <c r="AH1193" i="4"/>
  <c r="AH148" i="4"/>
  <c r="AH431" i="4"/>
  <c r="AH699" i="4"/>
  <c r="AH968" i="4"/>
  <c r="AH18" i="4"/>
  <c r="AH309" i="4"/>
  <c r="AH585" i="4"/>
  <c r="AH851" i="4"/>
  <c r="AH1090" i="4"/>
  <c r="AH22" i="4"/>
  <c r="AH313" i="4"/>
  <c r="AH590" i="4"/>
  <c r="AH857" i="4"/>
  <c r="AH973" i="4"/>
  <c r="AH24" i="4"/>
  <c r="AH324" i="4"/>
  <c r="AH600" i="4"/>
  <c r="AH858" i="4"/>
  <c r="AH1116" i="4"/>
  <c r="AH34" i="4"/>
  <c r="AH608" i="4"/>
  <c r="AH986" i="4"/>
  <c r="AH326" i="4"/>
  <c r="AH610" i="4"/>
  <c r="AH871" i="4"/>
  <c r="AH6" i="4"/>
  <c r="AH144" i="4"/>
  <c r="AH287" i="4"/>
  <c r="AH419" i="4"/>
  <c r="AH563" i="4"/>
  <c r="AH687" i="4"/>
  <c r="AH816" i="4"/>
  <c r="AH952" i="4"/>
  <c r="AH1077" i="4"/>
  <c r="AH1192" i="4"/>
  <c r="AH732" i="4"/>
  <c r="AH325" i="4"/>
  <c r="AH735" i="4"/>
  <c r="AH35" i="4"/>
  <c r="AH482" i="4"/>
  <c r="AH994" i="4"/>
  <c r="AH21" i="4"/>
  <c r="AH159" i="4"/>
  <c r="AH312" i="4"/>
  <c r="AH452" i="4"/>
  <c r="AH589" i="4"/>
  <c r="AH703" i="4"/>
  <c r="AH853" i="4"/>
  <c r="AH972" i="4"/>
  <c r="AH1112" i="4"/>
  <c r="AH36" i="4"/>
  <c r="AH201" i="4"/>
  <c r="AH334" i="4"/>
  <c r="AH496" i="4"/>
  <c r="AH612" i="4"/>
  <c r="AH741" i="4"/>
  <c r="AH872" i="4"/>
  <c r="AH1003" i="4"/>
  <c r="AH1128" i="4"/>
  <c r="AH43" i="4"/>
  <c r="AH202" i="4"/>
  <c r="AH336" i="4"/>
  <c r="AH499" i="4"/>
  <c r="AH614" i="4"/>
  <c r="AH762" i="4"/>
  <c r="AH873" i="4"/>
  <c r="AH1014" i="4"/>
  <c r="AH1134" i="4"/>
  <c r="AH69" i="4"/>
  <c r="AH211" i="4"/>
  <c r="AH345" i="4"/>
  <c r="AH500" i="4"/>
  <c r="AH622" i="4"/>
  <c r="AH763" i="4"/>
  <c r="AH875" i="4"/>
  <c r="AH1024" i="4"/>
  <c r="AH1136" i="4"/>
  <c r="AH78" i="4"/>
  <c r="AH215" i="4"/>
  <c r="AH367" i="4"/>
  <c r="AH504" i="4"/>
  <c r="AH638" i="4"/>
  <c r="AH768" i="4"/>
  <c r="AH892" i="4"/>
  <c r="AH1025" i="4"/>
  <c r="AH1139" i="4"/>
  <c r="AH893" i="4"/>
  <c r="AH907" i="4"/>
  <c r="AH1028" i="4"/>
  <c r="AH1030" i="4"/>
  <c r="AH1140" i="4"/>
  <c r="AH1143" i="4"/>
  <c r="AH80" i="4"/>
  <c r="AH102" i="4"/>
  <c r="AH225" i="4"/>
  <c r="AH226" i="4"/>
  <c r="AH370" i="4"/>
  <c r="AH374" i="4"/>
  <c r="AH506" i="4"/>
  <c r="AH507" i="4"/>
  <c r="AH639" i="4"/>
  <c r="AH640" i="4"/>
  <c r="AH774" i="4"/>
  <c r="AH775" i="4"/>
  <c r="AH1185" i="4"/>
  <c r="AH701" i="4"/>
  <c r="AH217" i="4"/>
  <c r="AH957" i="4"/>
  <c r="AH473" i="4"/>
  <c r="AH1198" i="4"/>
  <c r="AH714" i="4"/>
  <c r="AH230" i="4"/>
  <c r="AH427" i="4"/>
  <c r="AH1130" i="4"/>
  <c r="AH646" i="4"/>
  <c r="AH162" i="4"/>
  <c r="AH887" i="4"/>
  <c r="AH403" i="4"/>
  <c r="AH1163" i="4"/>
  <c r="AH679" i="4"/>
  <c r="AH195" i="4"/>
  <c r="AH935" i="4"/>
  <c r="AH451" i="4"/>
  <c r="AH1176" i="4"/>
  <c r="AH692" i="4"/>
  <c r="AH208" i="4"/>
  <c r="AH405" i="4"/>
  <c r="AH1108" i="4"/>
  <c r="AH624" i="4"/>
  <c r="AH140" i="4"/>
  <c r="AH865" i="4"/>
  <c r="AH381" i="4"/>
  <c r="AH1141" i="4"/>
  <c r="AH657" i="4"/>
  <c r="AH173" i="4"/>
  <c r="AH913" i="4"/>
  <c r="AH429" i="4"/>
  <c r="AH1154" i="4"/>
  <c r="AH670" i="4"/>
  <c r="AH186" i="4"/>
  <c r="AH383" i="4"/>
  <c r="AH1086" i="4"/>
  <c r="AH602" i="4"/>
  <c r="AH118" i="4"/>
  <c r="AH843" i="4"/>
  <c r="AH359" i="4"/>
  <c r="AH1119" i="4"/>
  <c r="AH635" i="4"/>
  <c r="AH151" i="4"/>
  <c r="AH891" i="4"/>
  <c r="AH407" i="4"/>
  <c r="AH1132" i="4"/>
  <c r="AH648" i="4"/>
  <c r="AH164" i="4"/>
  <c r="AH361" i="4"/>
  <c r="AH1064" i="4"/>
  <c r="AH580" i="4"/>
  <c r="AH96" i="4"/>
  <c r="AH821" i="4"/>
  <c r="AH337" i="4"/>
  <c r="AH1075" i="4"/>
  <c r="AH591" i="4"/>
  <c r="AH107" i="4"/>
  <c r="AH847" i="4"/>
  <c r="AH363" i="4"/>
  <c r="AH1088" i="4"/>
  <c r="AH604" i="4"/>
  <c r="AH120" i="4"/>
  <c r="AH317" i="4"/>
  <c r="AH1020" i="4"/>
  <c r="AH536" i="4"/>
  <c r="AH52" i="4"/>
  <c r="AH777" i="4"/>
  <c r="AH293" i="4"/>
  <c r="AH1031" i="4"/>
  <c r="AH547" i="4"/>
  <c r="AH63" i="4"/>
  <c r="AH319" i="4"/>
  <c r="AH1044" i="4"/>
  <c r="AH76" i="4"/>
  <c r="AH273" i="4"/>
  <c r="AH492" i="4"/>
  <c r="AH8" i="4"/>
  <c r="AH249" i="4"/>
  <c r="AH1009" i="4"/>
  <c r="AH525" i="4"/>
  <c r="AH41" i="4"/>
  <c r="AH297" i="4"/>
  <c r="AH1022" i="4"/>
  <c r="AH1053" i="4"/>
  <c r="AH569" i="4"/>
  <c r="AH85" i="4"/>
  <c r="AH825" i="4"/>
  <c r="AH341" i="4"/>
  <c r="AH1066" i="4"/>
  <c r="AH582" i="4"/>
  <c r="AH98" i="4"/>
  <c r="AH295" i="4"/>
  <c r="AH998" i="4"/>
  <c r="AH514" i="4"/>
  <c r="AH30" i="4"/>
  <c r="AH755" i="4"/>
  <c r="AH271" i="4"/>
  <c r="AH803" i="4"/>
  <c r="AH560" i="4"/>
  <c r="AH976" i="4"/>
  <c r="AH733" i="4"/>
  <c r="AH781" i="4"/>
  <c r="AH987" i="4"/>
  <c r="AH503" i="4"/>
  <c r="AH19" i="4"/>
  <c r="AH759" i="4"/>
  <c r="AH275" i="4"/>
  <c r="AH1000" i="4"/>
  <c r="AH516" i="4"/>
  <c r="AH32" i="4"/>
  <c r="AH229" i="4"/>
  <c r="AH932" i="4"/>
  <c r="AH448" i="4"/>
  <c r="AH1173" i="4"/>
  <c r="AH689" i="4"/>
  <c r="AH205" i="4"/>
  <c r="AH965" i="4"/>
  <c r="AH481" i="4"/>
  <c r="AH15" i="4"/>
  <c r="AH737" i="4"/>
  <c r="AH253" i="4"/>
  <c r="AH978" i="4"/>
  <c r="AH494" i="4"/>
  <c r="AH10" i="4"/>
  <c r="AH207" i="4"/>
  <c r="AH910" i="4"/>
  <c r="AH426" i="4"/>
  <c r="AH1151" i="4"/>
  <c r="AH667" i="4"/>
  <c r="AH183" i="4"/>
  <c r="AH349" i="4"/>
  <c r="AH649" i="4"/>
  <c r="AH934" i="4"/>
  <c r="AH252" i="4"/>
  <c r="AH53" i="4"/>
  <c r="AH360" i="4"/>
  <c r="AH799" i="4"/>
  <c r="AH7" i="4"/>
  <c r="AH890" i="4"/>
  <c r="AH42" i="4"/>
  <c r="AH583" i="4"/>
  <c r="AH669" i="4"/>
  <c r="AH294" i="4"/>
  <c r="AH1097" i="4"/>
  <c r="AH261" i="4"/>
  <c r="AH561" i="4"/>
  <c r="AH846" i="4"/>
  <c r="AH647" i="4"/>
  <c r="AH1152" i="4"/>
  <c r="AH272" i="4"/>
  <c r="AH601" i="4"/>
  <c r="AH428" i="4"/>
  <c r="AH227" i="4"/>
  <c r="AH99" i="4"/>
  <c r="AH327" i="4"/>
  <c r="AH627" i="4"/>
  <c r="AH912" i="4"/>
  <c r="AH142" i="4"/>
  <c r="AH9" i="4"/>
  <c r="AH338" i="4"/>
  <c r="AH711" i="4"/>
  <c r="AH305" i="4"/>
  <c r="AH283" i="4"/>
  <c r="AH868" i="4"/>
  <c r="AH1174" i="4"/>
  <c r="AH623" i="4"/>
  <c r="AH1045" i="4"/>
  <c r="AH605" i="4"/>
  <c r="AH54" i="4"/>
  <c r="AH1196" i="4"/>
  <c r="AH316" i="4"/>
  <c r="AH645" i="4"/>
  <c r="AH943" i="4"/>
  <c r="AH239" i="4"/>
  <c r="AH539" i="4"/>
  <c r="AH824" i="4"/>
  <c r="AH625" i="4"/>
  <c r="AH1042" i="4"/>
  <c r="AH250" i="4"/>
  <c r="AH579" i="4"/>
  <c r="AH921" i="4"/>
  <c r="AH129" i="4"/>
  <c r="AH517" i="4"/>
  <c r="AH802" i="4"/>
  <c r="AH603" i="4"/>
  <c r="AH954" i="4"/>
  <c r="AH228" i="4"/>
  <c r="AH557" i="4"/>
  <c r="AH899" i="4"/>
  <c r="AH1199" i="4"/>
  <c r="AH495" i="4"/>
  <c r="AH780" i="4"/>
  <c r="AH581" i="4"/>
  <c r="AH888" i="4"/>
  <c r="AH206" i="4"/>
  <c r="AH535" i="4"/>
  <c r="AH877" i="4"/>
  <c r="AH1177" i="4"/>
  <c r="AH385" i="4"/>
  <c r="AH758" i="4"/>
  <c r="AH559" i="4"/>
  <c r="AH866" i="4"/>
  <c r="AH184" i="4"/>
  <c r="AH513" i="4"/>
  <c r="AH121" i="4"/>
  <c r="AH1063" i="4"/>
  <c r="AH1023" i="4"/>
  <c r="AH406" i="4"/>
  <c r="AH251" i="4"/>
  <c r="AH712" i="4"/>
  <c r="AH1041" i="4"/>
  <c r="AH855" i="4"/>
  <c r="AH1155" i="4"/>
  <c r="AH231" i="4"/>
  <c r="AH736" i="4"/>
  <c r="AH537" i="4"/>
  <c r="AH844" i="4"/>
  <c r="AH74" i="4"/>
  <c r="AH491" i="4"/>
  <c r="AH1195" i="4"/>
  <c r="AH734" i="4"/>
  <c r="AH723" i="4"/>
  <c r="AH833" i="4"/>
  <c r="AH1133" i="4"/>
  <c r="AH209" i="4"/>
  <c r="AH626" i="4"/>
  <c r="AH515" i="4"/>
  <c r="AH822" i="4"/>
  <c r="AH469" i="4"/>
  <c r="AH811" i="4"/>
  <c r="AH1111" i="4"/>
  <c r="AH187" i="4"/>
  <c r="AH538" i="4"/>
  <c r="AH493" i="4"/>
  <c r="AH800" i="4"/>
  <c r="AH1129" i="4"/>
  <c r="AH447" i="4"/>
  <c r="AH789" i="4"/>
  <c r="AH1089" i="4"/>
  <c r="AH165" i="4"/>
  <c r="AH472" i="4"/>
  <c r="AH471" i="4"/>
  <c r="AH778" i="4"/>
  <c r="AH1107" i="4"/>
  <c r="AH425" i="4"/>
  <c r="AH767" i="4"/>
  <c r="AH1067" i="4"/>
  <c r="AH143" i="4"/>
  <c r="AH450" i="4"/>
  <c r="AH449" i="4"/>
  <c r="AH756" i="4"/>
  <c r="AH1085" i="4"/>
  <c r="AH315" i="4"/>
  <c r="AH745" i="4"/>
  <c r="AH339" i="4"/>
  <c r="AH437" i="4"/>
  <c r="AH869" i="4"/>
  <c r="AH33" i="4"/>
  <c r="AH340" i="4"/>
  <c r="AH141" i="4"/>
  <c r="AH558" i="4"/>
  <c r="AH975" i="4"/>
  <c r="AH95" i="4"/>
  <c r="AH415" i="4"/>
  <c r="AH715" i="4"/>
  <c r="AH11" i="4"/>
  <c r="AH318" i="4"/>
  <c r="AH119" i="4"/>
  <c r="AH470" i="4"/>
  <c r="AH953" i="4"/>
  <c r="AH73" i="4"/>
  <c r="AH384" i="4"/>
  <c r="AH362" i="4"/>
  <c r="AH296" i="4"/>
  <c r="AH274" i="4"/>
  <c r="AH185" i="4"/>
  <c r="AH163" i="4"/>
  <c r="AH97" i="4"/>
  <c r="AH371" i="4"/>
  <c r="AH979" i="4"/>
  <c r="AH693" i="4"/>
  <c r="AH51" i="4"/>
  <c r="AH1110" i="4"/>
  <c r="AH956" i="4"/>
  <c r="AH671" i="4"/>
  <c r="AH75" i="4"/>
  <c r="AH690" i="4"/>
  <c r="AH668" i="4"/>
  <c r="AH613" i="4"/>
  <c r="AH404" i="4"/>
  <c r="AH459" i="4"/>
  <c r="AH382" i="4"/>
  <c r="AH393" i="4"/>
  <c r="AH1019" i="4"/>
  <c r="AH997" i="4"/>
  <c r="AH1001" i="4"/>
  <c r="AH931" i="4"/>
  <c r="AH909" i="4"/>
  <c r="AH161" i="4"/>
  <c r="AH139" i="4"/>
  <c r="AH117" i="4"/>
  <c r="AH77" i="4"/>
  <c r="AH55" i="4"/>
  <c r="AH29" i="4"/>
  <c r="AG10" i="4"/>
  <c r="AG5" i="4"/>
  <c r="AG37" i="4"/>
  <c r="AG65" i="4"/>
  <c r="AG92" i="4"/>
  <c r="AG119" i="4"/>
  <c r="AG6" i="4"/>
  <c r="AG38" i="4"/>
  <c r="AG66" i="4"/>
  <c r="AG93" i="4"/>
  <c r="AG124" i="4"/>
  <c r="AG20" i="4"/>
  <c r="AG49" i="4"/>
  <c r="AG82" i="4"/>
  <c r="AG112" i="4"/>
  <c r="AG141" i="4"/>
  <c r="AG171" i="4"/>
  <c r="AG199" i="4"/>
  <c r="AG226" i="4"/>
  <c r="AG257" i="4"/>
  <c r="AG285" i="4"/>
  <c r="AG312" i="4"/>
  <c r="AG339" i="4"/>
  <c r="AG371" i="4"/>
  <c r="AG398" i="4"/>
  <c r="AG425" i="4"/>
  <c r="AG456" i="4"/>
  <c r="AG484" i="4"/>
  <c r="AG511" i="4"/>
  <c r="AG542" i="4"/>
  <c r="AG570" i="4"/>
  <c r="AG597" i="4"/>
  <c r="AG624" i="4"/>
  <c r="AG655" i="4"/>
  <c r="AG683" i="4"/>
  <c r="AG709" i="4"/>
  <c r="AG735" i="4"/>
  <c r="AG764" i="4"/>
  <c r="AG791" i="4"/>
  <c r="AG817" i="4"/>
  <c r="AG843" i="4"/>
  <c r="AG872" i="4"/>
  <c r="AG899" i="4"/>
  <c r="AG925" i="4"/>
  <c r="AG951" i="4"/>
  <c r="AG977" i="4"/>
  <c r="AG1006" i="4"/>
  <c r="AG1033" i="4"/>
  <c r="AG1059" i="4"/>
  <c r="AG1085" i="4"/>
  <c r="AG1114" i="4"/>
  <c r="AG1141" i="4"/>
  <c r="AG1167" i="4"/>
  <c r="AG1193" i="4"/>
  <c r="AG27" i="4"/>
  <c r="AG60" i="4"/>
  <c r="AG90" i="4"/>
  <c r="AG125" i="4"/>
  <c r="AG153" i="4"/>
  <c r="AG179" i="4"/>
  <c r="AG206" i="4"/>
  <c r="AG237" i="4"/>
  <c r="AG265" i="4"/>
  <c r="AG292" i="4"/>
  <c r="AG323" i="4"/>
  <c r="AG351" i="4"/>
  <c r="AG36" i="4"/>
  <c r="AG70" i="4"/>
  <c r="AG105" i="4"/>
  <c r="AG137" i="4"/>
  <c r="AG169" i="4"/>
  <c r="AG200" i="4"/>
  <c r="AG229" i="4"/>
  <c r="AG263" i="4"/>
  <c r="AG293" i="4"/>
  <c r="AG327" i="4"/>
  <c r="AG356" i="4"/>
  <c r="AG388" i="4"/>
  <c r="AG417" i="4"/>
  <c r="AG445" i="4"/>
  <c r="AG477" i="4"/>
  <c r="AG506" i="4"/>
  <c r="AG534" i="4"/>
  <c r="AG566" i="4"/>
  <c r="AG595" i="4"/>
  <c r="AG623" i="4"/>
  <c r="AG657" i="4"/>
  <c r="AG685" i="4"/>
  <c r="AG712" i="4"/>
  <c r="AG742" i="4"/>
  <c r="AG770" i="4"/>
  <c r="AG797" i="4"/>
  <c r="AG826" i="4"/>
  <c r="AG855" i="4"/>
  <c r="AG882" i="4"/>
  <c r="AG909" i="4"/>
  <c r="AG939" i="4"/>
  <c r="AG967" i="4"/>
  <c r="AG994" i="4"/>
  <c r="AG1021" i="4"/>
  <c r="AG1051" i="4"/>
  <c r="AG1079" i="4"/>
  <c r="AG1106" i="4"/>
  <c r="AG1136" i="4"/>
  <c r="AG1164" i="4"/>
  <c r="AG1191" i="4"/>
  <c r="AG42" i="4"/>
  <c r="AG73" i="4"/>
  <c r="AG109" i="4"/>
  <c r="AG140" i="4"/>
  <c r="AG9" i="4"/>
  <c r="AG46" i="4"/>
  <c r="AG81" i="4"/>
  <c r="AG114" i="4"/>
  <c r="AG149" i="4"/>
  <c r="AG178" i="4"/>
  <c r="AG212" i="4"/>
  <c r="AG242" i="4"/>
  <c r="AG271" i="4"/>
  <c r="AG305" i="4"/>
  <c r="AG334" i="4"/>
  <c r="AG367" i="4"/>
  <c r="AG396" i="4"/>
  <c r="AG424" i="4"/>
  <c r="AG457" i="4"/>
  <c r="AG486" i="4"/>
  <c r="AG514" i="4"/>
  <c r="AG547" i="4"/>
  <c r="AG575" i="4"/>
  <c r="AG603" i="4"/>
  <c r="AG636" i="4"/>
  <c r="AG664" i="4"/>
  <c r="AG41" i="4"/>
  <c r="AG80" i="4"/>
  <c r="AG117" i="4"/>
  <c r="AG157" i="4"/>
  <c r="AG191" i="4"/>
  <c r="AG223" i="4"/>
  <c r="AG259" i="4"/>
  <c r="AG291" i="4"/>
  <c r="AG329" i="4"/>
  <c r="AG360" i="4"/>
  <c r="AG395" i="4"/>
  <c r="AG427" i="4"/>
  <c r="AG462" i="4"/>
  <c r="AG492" i="4"/>
  <c r="AG527" i="4"/>
  <c r="AG557" i="4"/>
  <c r="AG592" i="4"/>
  <c r="AG622" i="4"/>
  <c r="AG659" i="4"/>
  <c r="AG689" i="4"/>
  <c r="AG720" i="4"/>
  <c r="AG749" i="4"/>
  <c r="AG777" i="4"/>
  <c r="AG808" i="4"/>
  <c r="AG837" i="4"/>
  <c r="AG865" i="4"/>
  <c r="AG896" i="4"/>
  <c r="AG926" i="4"/>
  <c r="AG954" i="4"/>
  <c r="AG985" i="4"/>
  <c r="AG1014" i="4"/>
  <c r="AG1042" i="4"/>
  <c r="AG1073" i="4"/>
  <c r="AG1102" i="4"/>
  <c r="AG1130" i="4"/>
  <c r="AG1161" i="4"/>
  <c r="AG1190" i="4"/>
  <c r="AG43" i="4"/>
  <c r="AG83" i="4"/>
  <c r="AG118" i="4"/>
  <c r="AG158" i="4"/>
  <c r="AG192" i="4"/>
  <c r="AG224" i="4"/>
  <c r="AG261" i="4"/>
  <c r="AG294" i="4"/>
  <c r="AG330" i="4"/>
  <c r="AG361" i="4"/>
  <c r="AG397" i="4"/>
  <c r="AG432" i="4"/>
  <c r="AG463" i="4"/>
  <c r="AG493" i="4"/>
  <c r="AG528" i="4"/>
  <c r="AG558" i="4"/>
  <c r="AG593" i="4"/>
  <c r="AG625" i="4"/>
  <c r="AG660" i="4"/>
  <c r="AG690" i="4"/>
  <c r="AG721" i="4"/>
  <c r="AG750" i="4"/>
  <c r="AG778" i="4"/>
  <c r="AG809" i="4"/>
  <c r="AG838" i="4"/>
  <c r="AG866" i="4"/>
  <c r="AG897" i="4"/>
  <c r="AG45" i="4"/>
  <c r="AG86" i="4"/>
  <c r="AG127" i="4"/>
  <c r="AG51" i="4"/>
  <c r="AG96" i="4"/>
  <c r="AG139" i="4"/>
  <c r="AG180" i="4"/>
  <c r="AG218" i="4"/>
  <c r="AG251" i="4"/>
  <c r="AG290" i="4"/>
  <c r="AG332" i="4"/>
  <c r="AG372" i="4"/>
  <c r="AG404" i="4"/>
  <c r="AG441" i="4"/>
  <c r="AG478" i="4"/>
  <c r="AG512" i="4"/>
  <c r="AG550" i="4"/>
  <c r="AG586" i="4"/>
  <c r="AG619" i="4"/>
  <c r="AG658" i="4"/>
  <c r="AG694" i="4"/>
  <c r="AG726" i="4"/>
  <c r="AG756" i="4"/>
  <c r="AG790" i="4"/>
  <c r="AG821" i="4"/>
  <c r="AG856" i="4"/>
  <c r="AG886" i="4"/>
  <c r="AG919" i="4"/>
  <c r="AG949" i="4"/>
  <c r="AG982" i="4"/>
  <c r="AG1012" i="4"/>
  <c r="AG1041" i="4"/>
  <c r="AG1075" i="4"/>
  <c r="AG1104" i="4"/>
  <c r="AG1137" i="4"/>
  <c r="AG1168" i="4"/>
  <c r="AG1197" i="4"/>
  <c r="AG16" i="4"/>
  <c r="AG59" i="4"/>
  <c r="AG104" i="4"/>
  <c r="AG151" i="4"/>
  <c r="AG184" i="4"/>
  <c r="AG222" i="4"/>
  <c r="AG264" i="4"/>
  <c r="AG302" i="4"/>
  <c r="AG337" i="4"/>
  <c r="AG7" i="4"/>
  <c r="AG58" i="4"/>
  <c r="AG108" i="4"/>
  <c r="AG156" i="4"/>
  <c r="AG197" i="4"/>
  <c r="AG240" i="4"/>
  <c r="AG280" i="4"/>
  <c r="AG317" i="4"/>
  <c r="AG359" i="4"/>
  <c r="AG401" i="4"/>
  <c r="AG439" i="4"/>
  <c r="AG476" i="4"/>
  <c r="AG513" i="4"/>
  <c r="AG552" i="4"/>
  <c r="AG589" i="4"/>
  <c r="AG631" i="4"/>
  <c r="AG666" i="4"/>
  <c r="AG702" i="4"/>
  <c r="AG733" i="4"/>
  <c r="AG769" i="4"/>
  <c r="AG801" i="4"/>
  <c r="AG836" i="4"/>
  <c r="AG873" i="4"/>
  <c r="AG905" i="4"/>
  <c r="AG938" i="4"/>
  <c r="AG970" i="4"/>
  <c r="AG1002" i="4"/>
  <c r="AG1035" i="4"/>
  <c r="AG1065" i="4"/>
  <c r="AG1099" i="4"/>
  <c r="AG1129" i="4"/>
  <c r="AG1165" i="4"/>
  <c r="AG1196" i="4"/>
  <c r="AG61" i="4"/>
  <c r="AG322" i="4"/>
  <c r="AG402" i="4"/>
  <c r="AG479" i="4"/>
  <c r="AG515" i="4"/>
  <c r="AG553" i="4"/>
  <c r="AG632" i="4"/>
  <c r="AG667" i="4"/>
  <c r="AG703" i="4"/>
  <c r="AG734" i="4"/>
  <c r="AG804" i="4"/>
  <c r="AG839" i="4"/>
  <c r="AG874" i="4"/>
  <c r="AG906" i="4"/>
  <c r="AG940" i="4"/>
  <c r="AG1004" i="4"/>
  <c r="AG1036" i="4"/>
  <c r="AG1131" i="4"/>
  <c r="AG1200" i="4"/>
  <c r="AG63" i="4"/>
  <c r="AG160" i="4"/>
  <c r="AG243" i="4"/>
  <c r="AG324" i="4"/>
  <c r="AG403" i="4"/>
  <c r="AG481" i="4"/>
  <c r="AG554" i="4"/>
  <c r="AG633" i="4"/>
  <c r="AG704" i="4"/>
  <c r="AG772" i="4"/>
  <c r="AG840" i="4"/>
  <c r="AG907" i="4"/>
  <c r="AG972" i="4"/>
  <c r="AG1037" i="4"/>
  <c r="AG1101" i="4"/>
  <c r="AG1169" i="4"/>
  <c r="AG369" i="4"/>
  <c r="AG596" i="4"/>
  <c r="AG669" i="4"/>
  <c r="AG773" i="4"/>
  <c r="AG841" i="4"/>
  <c r="AG908" i="4"/>
  <c r="AG973" i="4"/>
  <c r="AG1038" i="4"/>
  <c r="AG1103" i="4"/>
  <c r="AG1170" i="4"/>
  <c r="AG19" i="4"/>
  <c r="AG115" i="4"/>
  <c r="AG203" i="4"/>
  <c r="AG286" i="4"/>
  <c r="AG373" i="4"/>
  <c r="AG444" i="4"/>
  <c r="AG522" i="4"/>
  <c r="AG637" i="4"/>
  <c r="AG774" i="4"/>
  <c r="AG842" i="4"/>
  <c r="AG910" i="4"/>
  <c r="AG974" i="4"/>
  <c r="AG1039" i="4"/>
  <c r="AG1105" i="4"/>
  <c r="AG1171" i="4"/>
  <c r="AG8" i="4"/>
  <c r="AG110" i="4"/>
  <c r="AG159" i="4"/>
  <c r="AG198" i="4"/>
  <c r="AG241" i="4"/>
  <c r="AG281" i="4"/>
  <c r="AG366" i="4"/>
  <c r="AG440" i="4"/>
  <c r="AG591" i="4"/>
  <c r="AG771" i="4"/>
  <c r="AG971" i="4"/>
  <c r="AG1068" i="4"/>
  <c r="AG1100" i="4"/>
  <c r="AG1166" i="4"/>
  <c r="AG15" i="4"/>
  <c r="AG111" i="4"/>
  <c r="AG201" i="4"/>
  <c r="AG283" i="4"/>
  <c r="AG368" i="4"/>
  <c r="AG442" i="4"/>
  <c r="AG520" i="4"/>
  <c r="AG594" i="4"/>
  <c r="AG668" i="4"/>
  <c r="AG738" i="4"/>
  <c r="AG806" i="4"/>
  <c r="AG875" i="4"/>
  <c r="AG941" i="4"/>
  <c r="AG1005" i="4"/>
  <c r="AG1070" i="4"/>
  <c r="AG1134" i="4"/>
  <c r="AG1202" i="4"/>
  <c r="AG405" i="4"/>
  <c r="AG555" i="4"/>
  <c r="AG635" i="4"/>
  <c r="AG705" i="4"/>
  <c r="AG807" i="4"/>
  <c r="AG877" i="4"/>
  <c r="AG943" i="4"/>
  <c r="AG1007" i="4"/>
  <c r="AG1071" i="4"/>
  <c r="AG1138" i="4"/>
  <c r="AG1203" i="4"/>
  <c r="AG67" i="4"/>
  <c r="AG162" i="4"/>
  <c r="AG245" i="4"/>
  <c r="AG328" i="4"/>
  <c r="AG410" i="4"/>
  <c r="AG483" i="4"/>
  <c r="AG556" i="4"/>
  <c r="AG598" i="4"/>
  <c r="AG674" i="4"/>
  <c r="AG706" i="4"/>
  <c r="AG741" i="4"/>
  <c r="AG811" i="4"/>
  <c r="AG878" i="4"/>
  <c r="AG944" i="4"/>
  <c r="AG1009" i="4"/>
  <c r="AG1072" i="4"/>
  <c r="AG1139" i="4"/>
  <c r="AG1204" i="4"/>
  <c r="AG17" i="4"/>
  <c r="AG64" i="4"/>
  <c r="AG113" i="4"/>
  <c r="AG161" i="4"/>
  <c r="AG202" i="4"/>
  <c r="AG244" i="4"/>
  <c r="AG284" i="4"/>
  <c r="AG325" i="4"/>
  <c r="AG443" i="4"/>
  <c r="AG482" i="4"/>
  <c r="AG521" i="4"/>
  <c r="AG740" i="4"/>
  <c r="AG23" i="4"/>
  <c r="AG71" i="4"/>
  <c r="AG129" i="4"/>
  <c r="AG168" i="4"/>
  <c r="AG207" i="4"/>
  <c r="AG248" i="4"/>
  <c r="AG289" i="4"/>
  <c r="AG335" i="4"/>
  <c r="AG376" i="4"/>
  <c r="AG413" i="4"/>
  <c r="AG448" i="4"/>
  <c r="AG488" i="4"/>
  <c r="AG526" i="4"/>
  <c r="AG565" i="4"/>
  <c r="AG601" i="4"/>
  <c r="AG640" i="4"/>
  <c r="AG677" i="4"/>
  <c r="AG710" i="4"/>
  <c r="AG746" i="4"/>
  <c r="AG779" i="4"/>
  <c r="AG814" i="4"/>
  <c r="AG848" i="4"/>
  <c r="AG881" i="4"/>
  <c r="AG916" i="4"/>
  <c r="AG947" i="4"/>
  <c r="AG980" i="4"/>
  <c r="AG1013" i="4"/>
  <c r="AG1046" i="4"/>
  <c r="AG1078" i="4"/>
  <c r="AG1109" i="4"/>
  <c r="AG1144" i="4"/>
  <c r="AG1174" i="4"/>
  <c r="AG28" i="4"/>
  <c r="AG85" i="4"/>
  <c r="AG133" i="4"/>
  <c r="AG175" i="4"/>
  <c r="AG217" i="4"/>
  <c r="AG258" i="4"/>
  <c r="AG303" i="4"/>
  <c r="AG345" i="4"/>
  <c r="AG380" i="4"/>
  <c r="AG419" i="4"/>
  <c r="AG459" i="4"/>
  <c r="AG498" i="4"/>
  <c r="AG532" i="4"/>
  <c r="AG572" i="4"/>
  <c r="AG610" i="4"/>
  <c r="AG644" i="4"/>
  <c r="AG682" i="4"/>
  <c r="AG718" i="4"/>
  <c r="AG752" i="4"/>
  <c r="AG44" i="4"/>
  <c r="AG30" i="4"/>
  <c r="AG107" i="4"/>
  <c r="AG177" i="4"/>
  <c r="AG236" i="4"/>
  <c r="AG306" i="4"/>
  <c r="AG355" i="4"/>
  <c r="AG418" i="4"/>
  <c r="AG468" i="4"/>
  <c r="AG530" i="4"/>
  <c r="AG579" i="4"/>
  <c r="AG641" i="4"/>
  <c r="AG691" i="4"/>
  <c r="AG745" i="4"/>
  <c r="AG792" i="4"/>
  <c r="AG834" i="4"/>
  <c r="AG885" i="4"/>
  <c r="AG929" i="4"/>
  <c r="AG975" i="4"/>
  <c r="AG1019" i="4"/>
  <c r="AG1061" i="4"/>
  <c r="AG1112" i="4"/>
  <c r="AG1151" i="4"/>
  <c r="AG1194" i="4"/>
  <c r="AG31" i="4"/>
  <c r="AG116" i="4"/>
  <c r="AG181" i="4"/>
  <c r="AG239" i="4"/>
  <c r="AG307" i="4"/>
  <c r="AG357" i="4"/>
  <c r="AG420" i="4"/>
  <c r="AG469" i="4"/>
  <c r="AG531" i="4"/>
  <c r="AG580" i="4"/>
  <c r="AG642" i="4"/>
  <c r="AG696" i="4"/>
  <c r="AG747" i="4"/>
  <c r="AG793" i="4"/>
  <c r="AG835" i="4"/>
  <c r="AG887" i="4"/>
  <c r="AG930" i="4"/>
  <c r="AG976" i="4"/>
  <c r="AG1020" i="4"/>
  <c r="AG1062" i="4"/>
  <c r="AG1115" i="4"/>
  <c r="AG1152" i="4"/>
  <c r="AG1195" i="4"/>
  <c r="AG39" i="4"/>
  <c r="AG126" i="4"/>
  <c r="AG182" i="4"/>
  <c r="AG246" i="4"/>
  <c r="AG308" i="4"/>
  <c r="AG358" i="4"/>
  <c r="AG421" i="4"/>
  <c r="AG470" i="4"/>
  <c r="AG533" i="4"/>
  <c r="AG581" i="4"/>
  <c r="AG643" i="4"/>
  <c r="AG697" i="4"/>
  <c r="AG748" i="4"/>
  <c r="AG794" i="4"/>
  <c r="AG844" i="4"/>
  <c r="AG888" i="4"/>
  <c r="AG931" i="4"/>
  <c r="AG983" i="4"/>
  <c r="AG1024" i="4"/>
  <c r="AG1063" i="4"/>
  <c r="AG1116" i="4"/>
  <c r="AG1153" i="4"/>
  <c r="AG52" i="4"/>
  <c r="AG134" i="4"/>
  <c r="AG193" i="4"/>
  <c r="AG256" i="4"/>
  <c r="AG313" i="4"/>
  <c r="AG378" i="4"/>
  <c r="AG433" i="4"/>
  <c r="AG489" i="4"/>
  <c r="AG543" i="4"/>
  <c r="AG600" i="4"/>
  <c r="AG652" i="4"/>
  <c r="AG707" i="4"/>
  <c r="AG755" i="4"/>
  <c r="AG799" i="4"/>
  <c r="AG852" i="4"/>
  <c r="AG895" i="4"/>
  <c r="AG945" i="4"/>
  <c r="AG989" i="4"/>
  <c r="AG1029" i="4"/>
  <c r="AG1080" i="4"/>
  <c r="AG1121" i="4"/>
  <c r="AG1160" i="4"/>
  <c r="AG68" i="4"/>
  <c r="AG136" i="4"/>
  <c r="AG196" i="4"/>
  <c r="AG266" i="4"/>
  <c r="AG315" i="4"/>
  <c r="AG381" i="4"/>
  <c r="AG435" i="4"/>
  <c r="AG491" i="4"/>
  <c r="AG545" i="4"/>
  <c r="AG608" i="4"/>
  <c r="AG654" i="4"/>
  <c r="AG711" i="4"/>
  <c r="AG760" i="4"/>
  <c r="AG812" i="4"/>
  <c r="AG857" i="4"/>
  <c r="AG901" i="4"/>
  <c r="AG948" i="4"/>
  <c r="AG991" i="4"/>
  <c r="AG1032" i="4"/>
  <c r="AG1082" i="4"/>
  <c r="AG1123" i="4"/>
  <c r="AG1172" i="4"/>
  <c r="AG69" i="4"/>
  <c r="AG138" i="4"/>
  <c r="AG204" i="4"/>
  <c r="AG267" i="4"/>
  <c r="AG316" i="4"/>
  <c r="AG382" i="4"/>
  <c r="AG437" i="4"/>
  <c r="AG499" i="4"/>
  <c r="AG548" i="4"/>
  <c r="AG609" i="4"/>
  <c r="AG661" i="4"/>
  <c r="AG713" i="4"/>
  <c r="AG762" i="4"/>
  <c r="AG813" i="4"/>
  <c r="AG858" i="4"/>
  <c r="AG902" i="4"/>
  <c r="AG950" i="4"/>
  <c r="AG992" i="4"/>
  <c r="AG1034" i="4"/>
  <c r="AG1083" i="4"/>
  <c r="AG1124" i="4"/>
  <c r="AG1173" i="4"/>
  <c r="AG72" i="4"/>
  <c r="AG146" i="4"/>
  <c r="AG205" i="4"/>
  <c r="AG268" i="4"/>
  <c r="AG331" i="4"/>
  <c r="AG383" i="4"/>
  <c r="AG438" i="4"/>
  <c r="AG500" i="4"/>
  <c r="AG549" i="4"/>
  <c r="AG611" i="4"/>
  <c r="AG662" i="4"/>
  <c r="AG716" i="4"/>
  <c r="AG763" i="4"/>
  <c r="AG815" i="4"/>
  <c r="AG859" i="4"/>
  <c r="AG903" i="4"/>
  <c r="AG952" i="4"/>
  <c r="AG993" i="4"/>
  <c r="AG1040" i="4"/>
  <c r="AG1084" i="4"/>
  <c r="AG88" i="4"/>
  <c r="AG176" i="4"/>
  <c r="AG272" i="4"/>
  <c r="AG353" i="4"/>
  <c r="AG447" i="4"/>
  <c r="AG523" i="4"/>
  <c r="AG613" i="4"/>
  <c r="AG684" i="4"/>
  <c r="AG757" i="4"/>
  <c r="AG828" i="4"/>
  <c r="AG894" i="4"/>
  <c r="AG962" i="4"/>
  <c r="AG1027" i="4"/>
  <c r="AG1093" i="4"/>
  <c r="AG1150" i="4"/>
  <c r="AG829" i="4"/>
  <c r="AG963" i="4"/>
  <c r="AG1028" i="4"/>
  <c r="AG1094" i="4"/>
  <c r="AG1156" i="4"/>
  <c r="AG91" i="4"/>
  <c r="AG185" i="4"/>
  <c r="AG278" i="4"/>
  <c r="AG374" i="4"/>
  <c r="AG454" i="4"/>
  <c r="AG529" i="4"/>
  <c r="AG615" i="4"/>
  <c r="AG767" i="4"/>
  <c r="AG830" i="4"/>
  <c r="AG904" i="4"/>
  <c r="AG965" i="4"/>
  <c r="AG1031" i="4"/>
  <c r="AG1095" i="4"/>
  <c r="AG1158" i="4"/>
  <c r="AG94" i="4"/>
  <c r="AG190" i="4"/>
  <c r="AG375" i="4"/>
  <c r="AG535" i="4"/>
  <c r="AG688" i="4"/>
  <c r="AG831" i="4"/>
  <c r="AG966" i="4"/>
  <c r="AG1097" i="4"/>
  <c r="AG195" i="4"/>
  <c r="AG377" i="4"/>
  <c r="AG536" i="4"/>
  <c r="AG698" i="4"/>
  <c r="AG914" i="4"/>
  <c r="AG1098" i="4"/>
  <c r="AG213" i="4"/>
  <c r="AG379" i="4"/>
  <c r="AG618" i="4"/>
  <c r="AG845" i="4"/>
  <c r="AG969" i="4"/>
  <c r="AG1107" i="4"/>
  <c r="AG102" i="4"/>
  <c r="AG295" i="4"/>
  <c r="AG464" i="4"/>
  <c r="AG620" i="4"/>
  <c r="AG782" i="4"/>
  <c r="AG918" i="4"/>
  <c r="AG1050" i="4"/>
  <c r="AG1178" i="4"/>
  <c r="AG130" i="4"/>
  <c r="AG301" i="4"/>
  <c r="AG466" i="4"/>
  <c r="AG630" i="4"/>
  <c r="AG922" i="4"/>
  <c r="AG1119" i="4"/>
  <c r="AG131" i="4"/>
  <c r="AG309" i="4"/>
  <c r="AG467" i="4"/>
  <c r="AG638" i="4"/>
  <c r="AG786" i="4"/>
  <c r="AG990" i="4"/>
  <c r="AG1120" i="4"/>
  <c r="AG22" i="4"/>
  <c r="AG221" i="4"/>
  <c r="AG394" i="4"/>
  <c r="AG567" i="4"/>
  <c r="AG724" i="4"/>
  <c r="AG861" i="4"/>
  <c r="AG1056" i="4"/>
  <c r="AG1183" i="4"/>
  <c r="AG485" i="4"/>
  <c r="AG725" i="4"/>
  <c r="AG862" i="4"/>
  <c r="AG996" i="4"/>
  <c r="AG1125" i="4"/>
  <c r="AG147" i="4"/>
  <c r="AG314" i="4"/>
  <c r="AG487" i="4"/>
  <c r="AG646" i="4"/>
  <c r="AG795" i="4"/>
  <c r="AG928" i="4"/>
  <c r="AG1058" i="4"/>
  <c r="AG1186" i="4"/>
  <c r="AG26" i="4"/>
  <c r="AG333" i="4"/>
  <c r="AG490" i="4"/>
  <c r="AG647" i="4"/>
  <c r="AG864" i="4"/>
  <c r="AG998" i="4"/>
  <c r="AG1127" i="4"/>
  <c r="AG152" i="4"/>
  <c r="AG336" i="4"/>
  <c r="AG412" i="4"/>
  <c r="AG653" i="4"/>
  <c r="AG798" i="4"/>
  <c r="AG999" i="4"/>
  <c r="AG1188" i="4"/>
  <c r="AG154" i="4"/>
  <c r="AG415" i="4"/>
  <c r="AG576" i="4"/>
  <c r="AG936" i="4"/>
  <c r="AG1142" i="4"/>
  <c r="AG89" i="4"/>
  <c r="AG183" i="4"/>
  <c r="AG273" i="4"/>
  <c r="AG354" i="4"/>
  <c r="AG449" i="4"/>
  <c r="AG525" i="4"/>
  <c r="AG614" i="4"/>
  <c r="AG686" i="4"/>
  <c r="AG765" i="4"/>
  <c r="AG900" i="4"/>
  <c r="AG687" i="4"/>
  <c r="AG279" i="4"/>
  <c r="AG455" i="4"/>
  <c r="AG616" i="4"/>
  <c r="AG768" i="4"/>
  <c r="AG911" i="4"/>
  <c r="AG1043" i="4"/>
  <c r="AG1159" i="4"/>
  <c r="AG95" i="4"/>
  <c r="AG287" i="4"/>
  <c r="AG460" i="4"/>
  <c r="AG617" i="4"/>
  <c r="AG775" i="4"/>
  <c r="AG833" i="4"/>
  <c r="AG968" i="4"/>
  <c r="AG1048" i="4"/>
  <c r="AG1163" i="4"/>
  <c r="AG97" i="4"/>
  <c r="AG288" i="4"/>
  <c r="AG461" i="4"/>
  <c r="AG537" i="4"/>
  <c r="AG699" i="4"/>
  <c r="AG776" i="4"/>
  <c r="AG917" i="4"/>
  <c r="AG1049" i="4"/>
  <c r="AG1175" i="4"/>
  <c r="AG214" i="4"/>
  <c r="AG389" i="4"/>
  <c r="AG544" i="4"/>
  <c r="AG701" i="4"/>
  <c r="AG850" i="4"/>
  <c r="AG984" i="4"/>
  <c r="AG1108" i="4"/>
  <c r="AG219" i="4"/>
  <c r="AG391" i="4"/>
  <c r="AG559" i="4"/>
  <c r="AG719" i="4"/>
  <c r="AG853" i="4"/>
  <c r="AG988" i="4"/>
  <c r="AG1054" i="4"/>
  <c r="AG1181" i="4"/>
  <c r="AG21" i="4"/>
  <c r="AG220" i="4"/>
  <c r="AG393" i="4"/>
  <c r="AG564" i="4"/>
  <c r="AG723" i="4"/>
  <c r="AG923" i="4"/>
  <c r="AG1055" i="4"/>
  <c r="AG132" i="4"/>
  <c r="AG310" i="4"/>
  <c r="AG471" i="4"/>
  <c r="AG639" i="4"/>
  <c r="AG787" i="4"/>
  <c r="AG924" i="4"/>
  <c r="AG1122" i="4"/>
  <c r="AG399" i="4"/>
  <c r="AG645" i="4"/>
  <c r="AG789" i="4"/>
  <c r="AG927" i="4"/>
  <c r="AG1057" i="4"/>
  <c r="AG1185" i="4"/>
  <c r="AG25" i="4"/>
  <c r="AG227" i="4"/>
  <c r="AG400" i="4"/>
  <c r="AG571" i="4"/>
  <c r="AG727" i="4"/>
  <c r="AG863" i="4"/>
  <c r="AG997" i="4"/>
  <c r="AG1126" i="4"/>
  <c r="AG148" i="4"/>
  <c r="AG411" i="4"/>
  <c r="AG573" i="4"/>
  <c r="AG728" i="4"/>
  <c r="AG932" i="4"/>
  <c r="AG1060" i="4"/>
  <c r="AG234" i="4"/>
  <c r="AG574" i="4"/>
  <c r="AG729" i="4"/>
  <c r="AG933" i="4"/>
  <c r="AG1064" i="4"/>
  <c r="AG47" i="4"/>
  <c r="AG338" i="4"/>
  <c r="AG503" i="4"/>
  <c r="AG730" i="4"/>
  <c r="AG1010" i="4"/>
  <c r="AG103" i="4"/>
  <c r="AG215" i="4"/>
  <c r="AG300" i="4"/>
  <c r="AG390" i="4"/>
  <c r="AG465" i="4"/>
  <c r="AG551" i="4"/>
  <c r="AG621" i="4"/>
  <c r="AG708" i="4"/>
  <c r="AG784" i="4"/>
  <c r="AG851" i="4"/>
  <c r="AG921" i="4"/>
  <c r="AG987" i="4"/>
  <c r="AG1053" i="4"/>
  <c r="AG1117" i="4"/>
  <c r="AG1180" i="4"/>
  <c r="AG785" i="4"/>
  <c r="AG860" i="4"/>
  <c r="AG1182" i="4"/>
  <c r="AG995" i="4"/>
  <c r="AG800" i="4"/>
  <c r="AG228" i="4"/>
  <c r="AG796" i="4"/>
  <c r="AG1187" i="4"/>
  <c r="AG29" i="4"/>
  <c r="AG501" i="4"/>
  <c r="AG867" i="4"/>
  <c r="AG1128" i="4"/>
  <c r="AG235" i="4"/>
  <c r="AG663" i="4"/>
  <c r="AG1076" i="4"/>
  <c r="AG24" i="4"/>
  <c r="AG135" i="4"/>
  <c r="AG225" i="4"/>
  <c r="AG311" i="4"/>
  <c r="AG569" i="4"/>
  <c r="AG870" i="4"/>
  <c r="AG48" i="4"/>
  <c r="AG155" i="4"/>
  <c r="AG247" i="4"/>
  <c r="AG344" i="4"/>
  <c r="AG416" i="4"/>
  <c r="AG504" i="4"/>
  <c r="AG577" i="4"/>
  <c r="AG665" i="4"/>
  <c r="AG731" i="4"/>
  <c r="AG816" i="4"/>
  <c r="AG879" i="4"/>
  <c r="AG946" i="4"/>
  <c r="AG1011" i="4"/>
  <c r="AG1077" i="4"/>
  <c r="AG1143" i="4"/>
  <c r="AG1192" i="4"/>
  <c r="AG262" i="4"/>
  <c r="AG820" i="4"/>
  <c r="AG1087" i="4"/>
  <c r="AG50" i="4"/>
  <c r="AG163" i="4"/>
  <c r="AG249" i="4"/>
  <c r="AG346" i="4"/>
  <c r="AG422" i="4"/>
  <c r="AG505" i="4"/>
  <c r="AG578" i="4"/>
  <c r="AG675" i="4"/>
  <c r="AG732" i="4"/>
  <c r="AG818" i="4"/>
  <c r="AG880" i="4"/>
  <c r="AG953" i="4"/>
  <c r="AG1015" i="4"/>
  <c r="AG1081" i="4"/>
  <c r="AG1145" i="4"/>
  <c r="AG53" i="4"/>
  <c r="AG166" i="4"/>
  <c r="AG250" i="4"/>
  <c r="AG347" i="4"/>
  <c r="AG423" i="4"/>
  <c r="AG507" i="4"/>
  <c r="AG587" i="4"/>
  <c r="AG676" i="4"/>
  <c r="AG743" i="4"/>
  <c r="AG819" i="4"/>
  <c r="AG883" i="4"/>
  <c r="AG955" i="4"/>
  <c r="AG1016" i="4"/>
  <c r="AG1086" i="4"/>
  <c r="AG1146" i="4"/>
  <c r="AG74" i="4"/>
  <c r="AG170" i="4"/>
  <c r="AG349" i="4"/>
  <c r="AG426" i="4"/>
  <c r="AG508" i="4"/>
  <c r="AG588" i="4"/>
  <c r="AG679" i="4"/>
  <c r="AG751" i="4"/>
  <c r="AG884" i="4"/>
  <c r="AG958" i="4"/>
  <c r="AG1017" i="4"/>
  <c r="AG1147" i="4"/>
  <c r="AG753" i="4"/>
  <c r="AG754" i="4"/>
  <c r="AG822" i="4"/>
  <c r="AG823" i="4"/>
  <c r="AG889" i="4"/>
  <c r="AG892" i="4"/>
  <c r="AG75" i="4"/>
  <c r="AG960" i="4"/>
  <c r="AG87" i="4"/>
  <c r="AG961" i="4"/>
  <c r="AG173" i="4"/>
  <c r="AG1018" i="4"/>
  <c r="AG174" i="4"/>
  <c r="AG1026" i="4"/>
  <c r="AG269" i="4"/>
  <c r="AG1090" i="4"/>
  <c r="AG270" i="4"/>
  <c r="AG1092" i="4"/>
  <c r="AG350" i="4"/>
  <c r="AG1148" i="4"/>
  <c r="AG352" i="4"/>
  <c r="AG1149" i="4"/>
  <c r="AG434" i="4"/>
  <c r="AG1189" i="4"/>
  <c r="AG446" i="4"/>
  <c r="AG509" i="4"/>
  <c r="AG510" i="4"/>
  <c r="AG599" i="4"/>
  <c r="AG602" i="4"/>
  <c r="AG680" i="4"/>
  <c r="AG681" i="4"/>
  <c r="AG1118" i="4"/>
  <c r="AG634" i="4"/>
  <c r="AG150" i="4"/>
  <c r="AG893" i="4"/>
  <c r="AG409" i="4"/>
  <c r="AG1133" i="4"/>
  <c r="AG649" i="4"/>
  <c r="AG165" i="4"/>
  <c r="AG364" i="4"/>
  <c r="AG1066" i="4"/>
  <c r="AG582" i="4"/>
  <c r="AG98" i="4"/>
  <c r="AG1096" i="4"/>
  <c r="AG612" i="4"/>
  <c r="AG128" i="4"/>
  <c r="AG871" i="4"/>
  <c r="AG387" i="4"/>
  <c r="AG1111" i="4"/>
  <c r="AG627" i="4"/>
  <c r="AG143" i="4"/>
  <c r="AG342" i="4"/>
  <c r="AG1044" i="4"/>
  <c r="AG560" i="4"/>
  <c r="AG76" i="4"/>
  <c r="AG1074" i="4"/>
  <c r="AG590" i="4"/>
  <c r="AG106" i="4"/>
  <c r="AG849" i="4"/>
  <c r="AG365" i="4"/>
  <c r="AG1089" i="4"/>
  <c r="AG605" i="4"/>
  <c r="AG121" i="4"/>
  <c r="AG320" i="4"/>
  <c r="AG1022" i="4"/>
  <c r="AG538" i="4"/>
  <c r="AG54" i="4"/>
  <c r="AG1008" i="4"/>
  <c r="AG524" i="4"/>
  <c r="AG40" i="4"/>
  <c r="AG783" i="4"/>
  <c r="AG299" i="4"/>
  <c r="AG1023" i="4"/>
  <c r="AG539" i="4"/>
  <c r="AG55" i="4"/>
  <c r="AG254" i="4"/>
  <c r="AG956" i="4"/>
  <c r="AG472" i="4"/>
  <c r="AG964" i="4"/>
  <c r="AG14" i="4"/>
  <c r="AG739" i="4"/>
  <c r="AG979" i="4"/>
  <c r="AG495" i="4"/>
  <c r="AG210" i="4"/>
  <c r="AG912" i="4"/>
  <c r="AG986" i="4"/>
  <c r="AG502" i="4"/>
  <c r="AG18" i="4"/>
  <c r="AG761" i="4"/>
  <c r="AG277" i="4"/>
  <c r="AG1001" i="4"/>
  <c r="AG517" i="4"/>
  <c r="AG33" i="4"/>
  <c r="AG232" i="4"/>
  <c r="AG934" i="4"/>
  <c r="AG450" i="4"/>
  <c r="AG480" i="4"/>
  <c r="AG255" i="4"/>
  <c r="AG11" i="4"/>
  <c r="AG428" i="4"/>
  <c r="AG920" i="4"/>
  <c r="AG436" i="4"/>
  <c r="AG1179" i="4"/>
  <c r="AG695" i="4"/>
  <c r="AG211" i="4"/>
  <c r="AG935" i="4"/>
  <c r="AG451" i="4"/>
  <c r="AG650" i="4"/>
  <c r="AG144" i="4"/>
  <c r="AG868" i="4"/>
  <c r="AG384" i="4"/>
  <c r="AG898" i="4"/>
  <c r="AG414" i="4"/>
  <c r="AG1157" i="4"/>
  <c r="AG673" i="4"/>
  <c r="AG189" i="4"/>
  <c r="AG913" i="4"/>
  <c r="AG429" i="4"/>
  <c r="AG628" i="4"/>
  <c r="AG122" i="4"/>
  <c r="AG846" i="4"/>
  <c r="AG362" i="4"/>
  <c r="AG370" i="4"/>
  <c r="AG937" i="4"/>
  <c r="AG101" i="4"/>
  <c r="AG583" i="4"/>
  <c r="AG496" i="4"/>
  <c r="AG890" i="4"/>
  <c r="AG186" i="4"/>
  <c r="AG827" i="4"/>
  <c r="AG473" i="4"/>
  <c r="AG452" i="4"/>
  <c r="AG802" i="4"/>
  <c r="AG1140" i="4"/>
  <c r="AG805" i="4"/>
  <c r="AG407" i="4"/>
  <c r="AG780" i="4"/>
  <c r="AG1052" i="4"/>
  <c r="AG282" i="4"/>
  <c r="AG717" i="4"/>
  <c r="AG13" i="4"/>
  <c r="AG385" i="4"/>
  <c r="AG408" i="4"/>
  <c r="AG758" i="4"/>
  <c r="AG32" i="4"/>
  <c r="AG825" i="4"/>
  <c r="AG1184" i="4"/>
  <c r="AG348" i="4"/>
  <c r="AG915" i="4"/>
  <c r="AG79" i="4"/>
  <c r="AG561" i="4"/>
  <c r="AG474" i="4"/>
  <c r="AG824" i="4"/>
  <c r="AG164" i="4"/>
  <c r="AG57" i="4"/>
  <c r="AG304" i="4"/>
  <c r="AG35" i="4"/>
  <c r="AG430" i="4"/>
  <c r="AG120" i="4"/>
  <c r="AG1113" i="4"/>
  <c r="AG1162" i="4"/>
  <c r="AG326" i="4"/>
  <c r="AG142" i="4"/>
  <c r="AG1030" i="4"/>
  <c r="AG260" i="4"/>
  <c r="AG651" i="4"/>
  <c r="AG1199" i="4"/>
  <c r="AG363" i="4"/>
  <c r="AG386" i="4"/>
  <c r="AG736" i="4"/>
  <c r="AG541" i="4"/>
  <c r="AG942" i="4"/>
  <c r="AG238" i="4"/>
  <c r="AG629" i="4"/>
  <c r="AG1177" i="4"/>
  <c r="AG341" i="4"/>
  <c r="AG298" i="4"/>
  <c r="AG714" i="4"/>
  <c r="AG876" i="4"/>
  <c r="AG216" i="4"/>
  <c r="AG607" i="4"/>
  <c r="AG1155" i="4"/>
  <c r="AG319" i="4"/>
  <c r="AG276" i="4"/>
  <c r="AG692" i="4"/>
  <c r="AG854" i="4"/>
  <c r="AG194" i="4"/>
  <c r="AG585" i="4"/>
  <c r="AG1067" i="4"/>
  <c r="AG297" i="4"/>
  <c r="AG188" i="4"/>
  <c r="AG670" i="4"/>
  <c r="AG453" i="4"/>
  <c r="AG406" i="4"/>
  <c r="AG700" i="4"/>
  <c r="AG832" i="4"/>
  <c r="AG172" i="4"/>
  <c r="AG563" i="4"/>
  <c r="AG1045" i="4"/>
  <c r="AG275" i="4"/>
  <c r="AG100" i="4"/>
  <c r="AG648" i="4"/>
  <c r="AG494" i="4"/>
  <c r="AG99" i="4"/>
  <c r="AG810" i="4"/>
  <c r="AG84" i="4"/>
  <c r="AG957" i="4"/>
  <c r="AG253" i="4"/>
  <c r="AG78" i="4"/>
  <c r="AG626" i="4"/>
  <c r="AG788" i="4"/>
  <c r="AG62" i="4"/>
  <c r="AG519" i="4"/>
  <c r="AG891" i="4"/>
  <c r="AG231" i="4"/>
  <c r="AG56" i="4"/>
  <c r="AG604" i="4"/>
  <c r="AG766" i="4"/>
  <c r="AG1201" i="4"/>
  <c r="AG497" i="4"/>
  <c r="AG869" i="4"/>
  <c r="AG209" i="4"/>
  <c r="AG34" i="4"/>
  <c r="AG516" i="4"/>
  <c r="AG744" i="4"/>
  <c r="AG1135" i="4"/>
  <c r="AG475" i="4"/>
  <c r="AG847" i="4"/>
  <c r="AG187" i="4"/>
  <c r="AG12" i="4"/>
  <c r="AG722" i="4"/>
  <c r="AG1198" i="4"/>
  <c r="AG568" i="4"/>
  <c r="AG1025" i="4"/>
  <c r="AG233" i="4"/>
  <c r="AG737" i="4"/>
  <c r="AG584" i="4"/>
  <c r="AG1110" i="4"/>
  <c r="AG274" i="4"/>
  <c r="AG546" i="4"/>
  <c r="AG1003" i="4"/>
  <c r="AG167" i="4"/>
  <c r="AG715" i="4"/>
  <c r="AG562" i="4"/>
  <c r="AG1088" i="4"/>
  <c r="AG252" i="4"/>
  <c r="AG656" i="4"/>
  <c r="AG518" i="4"/>
  <c r="AG458" i="4"/>
  <c r="AG1176" i="4"/>
  <c r="AG672" i="4"/>
  <c r="AG392" i="4"/>
  <c r="AG1154" i="4"/>
  <c r="AG1000" i="4"/>
  <c r="AG1047" i="4"/>
  <c r="AG978" i="4"/>
  <c r="AG981" i="4"/>
  <c r="AG340" i="4"/>
  <c r="AG1091" i="4"/>
  <c r="AG1132" i="4"/>
  <c r="AG1069" i="4"/>
  <c r="AG540" i="4"/>
  <c r="AG693" i="4"/>
  <c r="AG959" i="4"/>
  <c r="AG318" i="4"/>
  <c r="AG431" i="4"/>
  <c r="AG296" i="4"/>
  <c r="AG343" i="4"/>
  <c r="AG230" i="4"/>
  <c r="AG321" i="4"/>
  <c r="AG208" i="4"/>
  <c r="AG145" i="4"/>
  <c r="AG123" i="4"/>
  <c r="AG803" i="4"/>
  <c r="AG781" i="4"/>
  <c r="AG759" i="4"/>
  <c r="AG671" i="4"/>
  <c r="AG606" i="4"/>
  <c r="AG77" i="4"/>
  <c r="AG678" i="4"/>
  <c r="AO5" i="4" l="1" a="1"/>
  <c r="AI5" i="4" a="1"/>
  <c r="AO10" i="4" l="1"/>
  <c r="AO18" i="4"/>
  <c r="AO68" i="4"/>
  <c r="AO115" i="4"/>
  <c r="AO166" i="4"/>
  <c r="AO215" i="4"/>
  <c r="AO265" i="4"/>
  <c r="AO310" i="4"/>
  <c r="AO355" i="4"/>
  <c r="AO400" i="4"/>
  <c r="AO442" i="4"/>
  <c r="AO487" i="4"/>
  <c r="AO532" i="4"/>
  <c r="AO574" i="4"/>
  <c r="AO619" i="4"/>
  <c r="AO664" i="4"/>
  <c r="AO707" i="4"/>
  <c r="AO750" i="4"/>
  <c r="AO787" i="4"/>
  <c r="AO830" i="4"/>
  <c r="AO873" i="4"/>
  <c r="AO912" i="4"/>
  <c r="AO955" i="4"/>
  <c r="AO25" i="4"/>
  <c r="AO80" i="4"/>
  <c r="AO122" i="4"/>
  <c r="AO7" i="4"/>
  <c r="AO66" i="4"/>
  <c r="AO117" i="4"/>
  <c r="AO177" i="4"/>
  <c r="AO227" i="4"/>
  <c r="AO276" i="4"/>
  <c r="AO323" i="4"/>
  <c r="AO369" i="4"/>
  <c r="AO412" i="4"/>
  <c r="AO458" i="4"/>
  <c r="AO507" i="4"/>
  <c r="AO553" i="4"/>
  <c r="AO599" i="4"/>
  <c r="AO648" i="4"/>
  <c r="AO692" i="4"/>
  <c r="AO736" i="4"/>
  <c r="AO780" i="4"/>
  <c r="AO819" i="4"/>
  <c r="AO863" i="4"/>
  <c r="AO907" i="4"/>
  <c r="AO951" i="4"/>
  <c r="AO995" i="4"/>
  <c r="AO1038" i="4"/>
  <c r="AO1078" i="4"/>
  <c r="AO1118" i="4"/>
  <c r="AO1161" i="4"/>
  <c r="AO1204" i="4"/>
  <c r="AO22" i="4"/>
  <c r="AO71" i="4"/>
  <c r="AO132" i="4"/>
  <c r="AO181" i="4"/>
  <c r="AO234" i="4"/>
  <c r="AO281" i="4"/>
  <c r="AO330" i="4"/>
  <c r="AO376" i="4"/>
  <c r="AO422" i="4"/>
  <c r="AO469" i="4"/>
  <c r="AO517" i="4"/>
  <c r="AO564" i="4"/>
  <c r="AO606" i="4"/>
  <c r="AO653" i="4"/>
  <c r="AO697" i="4"/>
  <c r="AO741" i="4"/>
  <c r="AO785" i="4"/>
  <c r="AO829" i="4"/>
  <c r="AO874" i="4"/>
  <c r="AO918" i="4"/>
  <c r="AO962" i="4"/>
  <c r="AO1001" i="4"/>
  <c r="AO1044" i="4"/>
  <c r="AO1087" i="4"/>
  <c r="AO1129" i="4"/>
  <c r="AO1168" i="4"/>
  <c r="AO5" i="4"/>
  <c r="AO69" i="4"/>
  <c r="AO133" i="4"/>
  <c r="AO187" i="4"/>
  <c r="AO245" i="4"/>
  <c r="AO297" i="4"/>
  <c r="AO346" i="4"/>
  <c r="AO401" i="4"/>
  <c r="AO452" i="4"/>
  <c r="AO501" i="4"/>
  <c r="AO552" i="4"/>
  <c r="AO604" i="4"/>
  <c r="AO660" i="4"/>
  <c r="AO706" i="4"/>
  <c r="AO753" i="4"/>
  <c r="AO801" i="4"/>
  <c r="AO847" i="4"/>
  <c r="AO894" i="4"/>
  <c r="AO940" i="4"/>
  <c r="AO992" i="4"/>
  <c r="AO1034" i="4"/>
  <c r="AO1083" i="4"/>
  <c r="AO1131" i="4"/>
  <c r="AO1176" i="4"/>
  <c r="AO23" i="4"/>
  <c r="AO84" i="4"/>
  <c r="AO147" i="4"/>
  <c r="AO209" i="4"/>
  <c r="AO264" i="4"/>
  <c r="AO315" i="4"/>
  <c r="AO374" i="4"/>
  <c r="AO425" i="4"/>
  <c r="AO477" i="4"/>
  <c r="AO533" i="4"/>
  <c r="AO586" i="4"/>
  <c r="AO638" i="4"/>
  <c r="AO691" i="4"/>
  <c r="AO740" i="4"/>
  <c r="AO792" i="4"/>
  <c r="AO843" i="4"/>
  <c r="AO891" i="4"/>
  <c r="AO939" i="4"/>
  <c r="AO993" i="4"/>
  <c r="AO1041" i="4"/>
  <c r="AO1089" i="4"/>
  <c r="AO1136" i="4"/>
  <c r="AO1182" i="4"/>
  <c r="AO34" i="4"/>
  <c r="AO90" i="4"/>
  <c r="AO150" i="4"/>
  <c r="AO213" i="4"/>
  <c r="AO274" i="4"/>
  <c r="AO325" i="4"/>
  <c r="AO378" i="4"/>
  <c r="AO434" i="4"/>
  <c r="AO486" i="4"/>
  <c r="AO539" i="4"/>
  <c r="AO595" i="4"/>
  <c r="AO645" i="4"/>
  <c r="AO696" i="4"/>
  <c r="AO751" i="4"/>
  <c r="AO799" i="4"/>
  <c r="AO848" i="4"/>
  <c r="AO902" i="4"/>
  <c r="AO949" i="4"/>
  <c r="AO999" i="4"/>
  <c r="AO1046" i="4"/>
  <c r="AO1093" i="4"/>
  <c r="AO1145" i="4"/>
  <c r="AO1191" i="4"/>
  <c r="AO70" i="4"/>
  <c r="AO144" i="4"/>
  <c r="AO210" i="4"/>
  <c r="AO275" i="4"/>
  <c r="AO335" i="4"/>
  <c r="AO390" i="4"/>
  <c r="AO451" i="4"/>
  <c r="AO508" i="4"/>
  <c r="AO567" i="4"/>
  <c r="AO628" i="4"/>
  <c r="AO682" i="4"/>
  <c r="AO737" i="4"/>
  <c r="AO796" i="4"/>
  <c r="AO850" i="4"/>
  <c r="AO905" i="4"/>
  <c r="AO963" i="4"/>
  <c r="AO1014" i="4"/>
  <c r="AO1063" i="4"/>
  <c r="AO1116" i="4"/>
  <c r="AO1173" i="4"/>
  <c r="AO81" i="4"/>
  <c r="AO146" i="4"/>
  <c r="AO212" i="4"/>
  <c r="AO278" i="4"/>
  <c r="AO337" i="4"/>
  <c r="AO391" i="4"/>
  <c r="AO454" i="4"/>
  <c r="AO509" i="4"/>
  <c r="AO568" i="4"/>
  <c r="AO630" i="4"/>
  <c r="AO683" i="4"/>
  <c r="AO738" i="4"/>
  <c r="AO797" i="4"/>
  <c r="AO851" i="4"/>
  <c r="AO906" i="4"/>
  <c r="AO964" i="4"/>
  <c r="AO1015" i="4"/>
  <c r="AO1068" i="4"/>
  <c r="AO1117" i="4"/>
  <c r="AO1175" i="4"/>
  <c r="AO16" i="4"/>
  <c r="AO88" i="4"/>
  <c r="AO154" i="4"/>
  <c r="AO220" i="4"/>
  <c r="AO282" i="4"/>
  <c r="AO342" i="4"/>
  <c r="AO403" i="4"/>
  <c r="AO457" i="4"/>
  <c r="AO520" i="4"/>
  <c r="AO579" i="4"/>
  <c r="AO633" i="4"/>
  <c r="AO693" i="4"/>
  <c r="AO752" i="4"/>
  <c r="AO804" i="4"/>
  <c r="AO860" i="4"/>
  <c r="AO917" i="4"/>
  <c r="AO970" i="4"/>
  <c r="AO1023" i="4"/>
  <c r="AO1072" i="4"/>
  <c r="AO1124" i="4"/>
  <c r="AO1180" i="4"/>
  <c r="AO51" i="4"/>
  <c r="AO128" i="4"/>
  <c r="AO201" i="4"/>
  <c r="AO289" i="4"/>
  <c r="AO354" i="4"/>
  <c r="AO420" i="4"/>
  <c r="AO488" i="4"/>
  <c r="AO554" i="4"/>
  <c r="AO620" i="4"/>
  <c r="AO689" i="4"/>
  <c r="AO758" i="4"/>
  <c r="AO817" i="4"/>
  <c r="AO881" i="4"/>
  <c r="AO941" i="4"/>
  <c r="AO1008" i="4"/>
  <c r="AO1070" i="4"/>
  <c r="AO1133" i="4"/>
  <c r="AO1193" i="4"/>
  <c r="AO54" i="4"/>
  <c r="AO1012" i="4"/>
  <c r="AO1134" i="4"/>
  <c r="AO1195" i="4"/>
  <c r="AO134" i="4"/>
  <c r="AO214" i="4"/>
  <c r="AO290" i="4"/>
  <c r="AO356" i="4"/>
  <c r="AO421" i="4"/>
  <c r="AO489" i="4"/>
  <c r="AO555" i="4"/>
  <c r="AO627" i="4"/>
  <c r="AO694" i="4"/>
  <c r="AO759" i="4"/>
  <c r="AO818" i="4"/>
  <c r="AO882" i="4"/>
  <c r="AO948" i="4"/>
  <c r="AO1071" i="4"/>
  <c r="AO55" i="4"/>
  <c r="AO135" i="4"/>
  <c r="AO216" i="4"/>
  <c r="AO291" i="4"/>
  <c r="AO357" i="4"/>
  <c r="AO423" i="4"/>
  <c r="AO491" i="4"/>
  <c r="AO562" i="4"/>
  <c r="AO631" i="4"/>
  <c r="AO698" i="4"/>
  <c r="AO760" i="4"/>
  <c r="AO821" i="4"/>
  <c r="AO887" i="4"/>
  <c r="AO950" i="4"/>
  <c r="AO1013" i="4"/>
  <c r="AO1073" i="4"/>
  <c r="AO1137" i="4"/>
  <c r="AO1197" i="4"/>
  <c r="AO58" i="4"/>
  <c r="AO148" i="4"/>
  <c r="AO230" i="4"/>
  <c r="AO296" i="4"/>
  <c r="AO362" i="4"/>
  <c r="AO433" i="4"/>
  <c r="AO499" i="4"/>
  <c r="AO566" i="4"/>
  <c r="AO634" i="4"/>
  <c r="AO708" i="4"/>
  <c r="AO766" i="4"/>
  <c r="AO828" i="4"/>
  <c r="AO890" i="4"/>
  <c r="AO956" i="4"/>
  <c r="AO1022" i="4"/>
  <c r="AO1082" i="4"/>
  <c r="AO1146" i="4"/>
  <c r="AO1203" i="4"/>
  <c r="AO62" i="4"/>
  <c r="AO149" i="4"/>
  <c r="AO231" i="4"/>
  <c r="AO298" i="4"/>
  <c r="AO363" i="4"/>
  <c r="AO435" i="4"/>
  <c r="AO500" i="4"/>
  <c r="AO572" i="4"/>
  <c r="AO639" i="4"/>
  <c r="AO709" i="4"/>
  <c r="AO770" i="4"/>
  <c r="AO831" i="4"/>
  <c r="AO892" i="4"/>
  <c r="AO1024" i="4"/>
  <c r="AO1085" i="4"/>
  <c r="AO1147" i="4"/>
  <c r="AO67" i="4"/>
  <c r="AO155" i="4"/>
  <c r="AO232" i="4"/>
  <c r="AO303" i="4"/>
  <c r="AO368" i="4"/>
  <c r="AO436" i="4"/>
  <c r="AO502" i="4"/>
  <c r="AO573" i="4"/>
  <c r="AO643" i="4"/>
  <c r="AO711" i="4"/>
  <c r="AO771" i="4"/>
  <c r="AO832" i="4"/>
  <c r="AO895" i="4"/>
  <c r="AO968" i="4"/>
  <c r="AO1026" i="4"/>
  <c r="AO1088" i="4"/>
  <c r="AO1148" i="4"/>
  <c r="AO82" i="4"/>
  <c r="AO161" i="4"/>
  <c r="AO238" i="4"/>
  <c r="AO304" i="4"/>
  <c r="AO370" i="4"/>
  <c r="AO440" i="4"/>
  <c r="AO506" i="4"/>
  <c r="AO582" i="4"/>
  <c r="AO649" i="4"/>
  <c r="AO713" i="4"/>
  <c r="AO772" i="4"/>
  <c r="AO836" i="4"/>
  <c r="AO903" i="4"/>
  <c r="AO969" i="4"/>
  <c r="AO1027" i="4"/>
  <c r="AO1090" i="4"/>
  <c r="AO1149" i="4"/>
  <c r="AO33" i="4"/>
  <c r="AO102" i="4"/>
  <c r="AO180" i="4"/>
  <c r="AO252" i="4"/>
  <c r="AO324" i="4"/>
  <c r="AO392" i="4"/>
  <c r="AO466" i="4"/>
  <c r="AO531" i="4"/>
  <c r="AO598" i="4"/>
  <c r="AO667" i="4"/>
  <c r="AO727" i="4"/>
  <c r="AO788" i="4"/>
  <c r="AO861" i="4"/>
  <c r="AO925" i="4"/>
  <c r="AO983" i="4"/>
  <c r="AO1051" i="4"/>
  <c r="AO1105" i="4"/>
  <c r="AO1166" i="4"/>
  <c r="AO38" i="4"/>
  <c r="AO112" i="4"/>
  <c r="AO193" i="4"/>
  <c r="AO260" i="4"/>
  <c r="AO340" i="4"/>
  <c r="AO407" i="4"/>
  <c r="AO473" i="4"/>
  <c r="AO540" i="4"/>
  <c r="AO611" i="4"/>
  <c r="AO675" i="4"/>
  <c r="AO730" i="4"/>
  <c r="AO809" i="4"/>
  <c r="AO870" i="4"/>
  <c r="AO933" i="4"/>
  <c r="AO994" i="4"/>
  <c r="AO1057" i="4"/>
  <c r="AO1114" i="4"/>
  <c r="AO1178" i="4"/>
  <c r="AO48" i="4"/>
  <c r="AO183" i="4"/>
  <c r="AO311" i="4"/>
  <c r="AO419" i="4"/>
  <c r="AO538" i="4"/>
  <c r="AO662" i="4"/>
  <c r="AO765" i="4"/>
  <c r="AO872" i="4"/>
  <c r="AO979" i="4"/>
  <c r="AO1074" i="4"/>
  <c r="AO1181" i="4"/>
  <c r="AO49" i="4"/>
  <c r="AO186" i="4"/>
  <c r="AO312" i="4"/>
  <c r="AO428" i="4"/>
  <c r="AO542" i="4"/>
  <c r="AO663" i="4"/>
  <c r="AO773" i="4"/>
  <c r="AO875" i="4"/>
  <c r="AO980" i="4"/>
  <c r="AO1092" i="4"/>
  <c r="AO1183" i="4"/>
  <c r="AO56" i="4"/>
  <c r="AO194" i="4"/>
  <c r="AO313" i="4"/>
  <c r="AO441" i="4"/>
  <c r="AO546" i="4"/>
  <c r="AO665" i="4"/>
  <c r="AO774" i="4"/>
  <c r="AO876" i="4"/>
  <c r="AO982" i="4"/>
  <c r="AO1100" i="4"/>
  <c r="AO1190" i="4"/>
  <c r="AO83" i="4"/>
  <c r="AO198" i="4"/>
  <c r="AO322" i="4"/>
  <c r="AO443" i="4"/>
  <c r="AO550" i="4"/>
  <c r="AO669" i="4"/>
  <c r="AO781" i="4"/>
  <c r="AO880" i="4"/>
  <c r="AO984" i="4"/>
  <c r="AO1101" i="4"/>
  <c r="AO1192" i="4"/>
  <c r="AO89" i="4"/>
  <c r="AO199" i="4"/>
  <c r="AO326" i="4"/>
  <c r="AO444" i="4"/>
  <c r="AO551" i="4"/>
  <c r="AO670" i="4"/>
  <c r="AO782" i="4"/>
  <c r="AO889" i="4"/>
  <c r="AO985" i="4"/>
  <c r="AO95" i="4"/>
  <c r="AO200" i="4"/>
  <c r="AO331" i="4"/>
  <c r="AO455" i="4"/>
  <c r="AO565" i="4"/>
  <c r="AO676" i="4"/>
  <c r="AO784" i="4"/>
  <c r="AO904" i="4"/>
  <c r="AO997" i="4"/>
  <c r="AO1103" i="4"/>
  <c r="AO99" i="4"/>
  <c r="AO242" i="4"/>
  <c r="AO344" i="4"/>
  <c r="AO465" i="4"/>
  <c r="AO584" i="4"/>
  <c r="AO678" i="4"/>
  <c r="AO802" i="4"/>
  <c r="AO911" i="4"/>
  <c r="AO1002" i="4"/>
  <c r="AO1107" i="4"/>
  <c r="AO113" i="4"/>
  <c r="AO280" i="4"/>
  <c r="AO474" i="4"/>
  <c r="AO618" i="4"/>
  <c r="AO810" i="4"/>
  <c r="AO938" i="4"/>
  <c r="AO1104" i="4"/>
  <c r="AO476" i="4"/>
  <c r="AO114" i="4"/>
  <c r="AO293" i="4"/>
  <c r="AO632" i="4"/>
  <c r="AO814" i="4"/>
  <c r="AO953" i="4"/>
  <c r="AO1112" i="4"/>
  <c r="AO120" i="4"/>
  <c r="AO308" i="4"/>
  <c r="AO484" i="4"/>
  <c r="AO650" i="4"/>
  <c r="AO815" i="4"/>
  <c r="AO961" i="4"/>
  <c r="AO1115" i="4"/>
  <c r="AO121" i="4"/>
  <c r="AO309" i="4"/>
  <c r="AO485" i="4"/>
  <c r="AO652" i="4"/>
  <c r="AO816" i="4"/>
  <c r="AO971" i="4"/>
  <c r="AO1122" i="4"/>
  <c r="AO136" i="4"/>
  <c r="AO341" i="4"/>
  <c r="AO498" i="4"/>
  <c r="AO661" i="4"/>
  <c r="AO826" i="4"/>
  <c r="AO972" i="4"/>
  <c r="AO1123" i="4"/>
  <c r="AO164" i="4"/>
  <c r="AO345" i="4"/>
  <c r="AO516" i="4"/>
  <c r="AO677" i="4"/>
  <c r="AO840" i="4"/>
  <c r="AO978" i="4"/>
  <c r="AO1132" i="4"/>
  <c r="AO165" i="4"/>
  <c r="AO347" i="4"/>
  <c r="AO518" i="4"/>
  <c r="AO684" i="4"/>
  <c r="AO841" i="4"/>
  <c r="AO1000" i="4"/>
  <c r="AO1144" i="4"/>
  <c r="AO168" i="4"/>
  <c r="AO359" i="4"/>
  <c r="AO521" i="4"/>
  <c r="AO699" i="4"/>
  <c r="AO845" i="4"/>
  <c r="AO1007" i="4"/>
  <c r="AO1151" i="4"/>
  <c r="AO169" i="4"/>
  <c r="AO375" i="4"/>
  <c r="AO522" i="4"/>
  <c r="AO714" i="4"/>
  <c r="AO846" i="4"/>
  <c r="AO1016" i="4"/>
  <c r="AO1153" i="4"/>
  <c r="AO178" i="4"/>
  <c r="AO377" i="4"/>
  <c r="AO523" i="4"/>
  <c r="AO719" i="4"/>
  <c r="AO858" i="4"/>
  <c r="AO1028" i="4"/>
  <c r="AO1154" i="4"/>
  <c r="AO15" i="4"/>
  <c r="AO225" i="4"/>
  <c r="AO386" i="4"/>
  <c r="AO535" i="4"/>
  <c r="AO721" i="4"/>
  <c r="AO862" i="4"/>
  <c r="AO1030" i="4"/>
  <c r="AO1160" i="4"/>
  <c r="AO17" i="4"/>
  <c r="AO243" i="4"/>
  <c r="AO388" i="4"/>
  <c r="AO583" i="4"/>
  <c r="AO722" i="4"/>
  <c r="AO865" i="4"/>
  <c r="AO1039" i="4"/>
  <c r="AO1162" i="4"/>
  <c r="AO246" i="4"/>
  <c r="AO597" i="4"/>
  <c r="AO931" i="4"/>
  <c r="AO247" i="4"/>
  <c r="AO601" i="4"/>
  <c r="AO934" i="4"/>
  <c r="AO1159" i="4"/>
  <c r="AO249" i="4"/>
  <c r="AO605" i="4"/>
  <c r="AO935" i="4"/>
  <c r="AO258" i="4"/>
  <c r="AO612" i="4"/>
  <c r="AO936" i="4"/>
  <c r="AO259" i="4"/>
  <c r="AO616" i="4"/>
  <c r="AO1029" i="4"/>
  <c r="AO266" i="4"/>
  <c r="AO617" i="4"/>
  <c r="AO1043" i="4"/>
  <c r="AO271" i="4"/>
  <c r="AO720" i="4"/>
  <c r="AO1045" i="4"/>
  <c r="AO742" i="4"/>
  <c r="AO411" i="4"/>
  <c r="AO456" i="4"/>
  <c r="AO1167" i="4"/>
  <c r="AO467" i="4"/>
  <c r="AO279" i="4"/>
  <c r="AO726" i="4"/>
  <c r="AO1052" i="4"/>
  <c r="AO379" i="4"/>
  <c r="AO728" i="4"/>
  <c r="AO1056" i="4"/>
  <c r="AO396" i="4"/>
  <c r="AO803" i="4"/>
  <c r="AO859" i="4"/>
  <c r="AO389" i="4"/>
  <c r="AO729" i="4"/>
  <c r="AO1058" i="4"/>
  <c r="AO1059" i="4"/>
  <c r="AO24" i="4"/>
  <c r="AO406" i="4"/>
  <c r="AO743" i="4"/>
  <c r="AO1060" i="4"/>
  <c r="AO36" i="4"/>
  <c r="AO408" i="4"/>
  <c r="AO755" i="4"/>
  <c r="AO1061" i="4"/>
  <c r="AO37" i="4"/>
  <c r="AO410" i="4"/>
  <c r="AO757" i="4"/>
  <c r="AO1102" i="4"/>
  <c r="AO39" i="4"/>
  <c r="AO786" i="4"/>
  <c r="AO47" i="4"/>
  <c r="AO98" i="4"/>
  <c r="AO1177" i="4"/>
  <c r="AO100" i="4"/>
  <c r="AO472" i="4"/>
  <c r="AO909" i="4"/>
  <c r="AO1198" i="4"/>
  <c r="AO103" i="4"/>
  <c r="AO530" i="4"/>
  <c r="AO919" i="4"/>
  <c r="AO104" i="4"/>
  <c r="AO587" i="4"/>
  <c r="AO920" i="4"/>
  <c r="AO179" i="4"/>
  <c r="AO588" i="4"/>
  <c r="AO924" i="4"/>
  <c r="AO926" i="4"/>
  <c r="AO244" i="4"/>
  <c r="AO596" i="4"/>
  <c r="AO1067" i="4"/>
  <c r="AO385" i="4"/>
  <c r="AO884" i="4"/>
  <c r="AO190" i="4"/>
  <c r="AO700" i="4"/>
  <c r="AO1202" i="4"/>
  <c r="AO529" i="4"/>
  <c r="AO46" i="4"/>
  <c r="AO590" i="4"/>
  <c r="AO1109" i="4"/>
  <c r="AO429" i="4"/>
  <c r="AO204" i="4"/>
  <c r="AO688" i="4"/>
  <c r="AO1172" i="4"/>
  <c r="AO448" i="4"/>
  <c r="AO932" i="4"/>
  <c r="AO1006" i="4"/>
  <c r="AO320" i="4"/>
  <c r="AO824" i="4"/>
  <c r="AO125" i="4"/>
  <c r="AO640" i="4"/>
  <c r="AO1140" i="4"/>
  <c r="AO464" i="4"/>
  <c r="AO1200" i="4"/>
  <c r="AO528" i="4"/>
  <c r="AO1048" i="4"/>
  <c r="AO364" i="4"/>
  <c r="AO248" i="4"/>
  <c r="AO732" i="4"/>
  <c r="AO8" i="4"/>
  <c r="AO492" i="4"/>
  <c r="AO976" i="4"/>
  <c r="AO251" i="4"/>
  <c r="AO79" i="4"/>
  <c r="AO977" i="4"/>
  <c r="AO288" i="4"/>
  <c r="AO794" i="4"/>
  <c r="AO92" i="4"/>
  <c r="AO608" i="4"/>
  <c r="AO1111" i="4"/>
  <c r="AO432" i="4"/>
  <c r="AO1170" i="4"/>
  <c r="AO495" i="4"/>
  <c r="AO1017" i="4"/>
  <c r="AO332" i="4"/>
  <c r="AO270" i="4"/>
  <c r="AO754" i="4"/>
  <c r="AO30" i="4"/>
  <c r="AO514" i="4"/>
  <c r="AO998" i="4"/>
  <c r="AO273" i="4"/>
  <c r="AO101" i="4"/>
  <c r="AO585" i="4"/>
  <c r="AO1069" i="4"/>
  <c r="AO349" i="4"/>
  <c r="AO833" i="4"/>
  <c r="AO947" i="4"/>
  <c r="AO256" i="4"/>
  <c r="AO763" i="4"/>
  <c r="AO60" i="4"/>
  <c r="AO575" i="4"/>
  <c r="AO1081" i="4"/>
  <c r="AO399" i="4"/>
  <c r="AO1139" i="4"/>
  <c r="AO463" i="4"/>
  <c r="AO986" i="4"/>
  <c r="AO300" i="4"/>
  <c r="AO292" i="4"/>
  <c r="AO776" i="4"/>
  <c r="AO52" i="4"/>
  <c r="AO536" i="4"/>
  <c r="AO1020" i="4"/>
  <c r="AO295" i="4"/>
  <c r="AO123" i="4"/>
  <c r="AO607" i="4"/>
  <c r="AO1091" i="4"/>
  <c r="AO371" i="4"/>
  <c r="AO855" i="4"/>
  <c r="AO224" i="4"/>
  <c r="AO545" i="4"/>
  <c r="AO914" i="4"/>
  <c r="AO1155" i="4"/>
  <c r="AO348" i="4"/>
  <c r="AO749" i="4"/>
  <c r="AO143" i="4"/>
  <c r="AO430" i="4"/>
  <c r="AO837" i="4"/>
  <c r="AO6" i="4"/>
  <c r="AO578" i="4"/>
  <c r="AO1150" i="4"/>
  <c r="AO602" i="4"/>
  <c r="AO1174" i="4"/>
  <c r="AO515" i="4"/>
  <c r="AO409" i="4"/>
  <c r="AO937" i="4"/>
  <c r="AO261" i="4"/>
  <c r="AO789" i="4"/>
  <c r="AO130" i="4"/>
  <c r="AO614" i="4"/>
  <c r="AO1098" i="4"/>
  <c r="AO395" i="4"/>
  <c r="AO879" i="4"/>
  <c r="AO192" i="4"/>
  <c r="AO513" i="4"/>
  <c r="AO853" i="4"/>
  <c r="AO1125" i="4"/>
  <c r="AO318" i="4"/>
  <c r="AO718" i="4"/>
  <c r="AO111" i="4"/>
  <c r="AO398" i="4"/>
  <c r="AO806" i="4"/>
  <c r="AO28" i="4"/>
  <c r="AO600" i="4"/>
  <c r="AO1194" i="4"/>
  <c r="AO624" i="4"/>
  <c r="AO1196" i="4"/>
  <c r="AO537" i="4"/>
  <c r="AO431" i="4"/>
  <c r="AO959" i="4"/>
  <c r="AO283" i="4"/>
  <c r="AO811" i="4"/>
  <c r="AO152" i="4"/>
  <c r="AO636" i="4"/>
  <c r="AO1120" i="4"/>
  <c r="AO417" i="4"/>
  <c r="AO901" i="4"/>
  <c r="AO159" i="4"/>
  <c r="AO480" i="4"/>
  <c r="AO733" i="4"/>
  <c r="AO1094" i="4"/>
  <c r="AO286" i="4"/>
  <c r="AO687" i="4"/>
  <c r="AO78" i="4"/>
  <c r="AO366" i="4"/>
  <c r="AO775" i="4"/>
  <c r="AO50" i="4"/>
  <c r="AO622" i="4"/>
  <c r="AO74" i="4"/>
  <c r="AO646" i="4"/>
  <c r="AO9" i="4"/>
  <c r="AO559" i="4"/>
  <c r="AO453" i="4"/>
  <c r="AO981" i="4"/>
  <c r="AO305" i="4"/>
  <c r="AO877" i="4"/>
  <c r="AO174" i="4"/>
  <c r="AO658" i="4"/>
  <c r="AO1142" i="4"/>
  <c r="AO439" i="4"/>
  <c r="AO923" i="4"/>
  <c r="AO127" i="4"/>
  <c r="AO450" i="4"/>
  <c r="AO704" i="4"/>
  <c r="AO1065" i="4"/>
  <c r="AO253" i="4"/>
  <c r="AO656" i="4"/>
  <c r="AO14" i="4"/>
  <c r="AO333" i="4"/>
  <c r="AO1158" i="4"/>
  <c r="AO223" i="4"/>
  <c r="AO609" i="4"/>
  <c r="AO973" i="4"/>
  <c r="AO156" i="4"/>
  <c r="AO561" i="4"/>
  <c r="AO1049" i="4"/>
  <c r="AO1127" i="4"/>
  <c r="AO191" i="4"/>
  <c r="AO576" i="4"/>
  <c r="AO942" i="4"/>
  <c r="AO124" i="4"/>
  <c r="AO496" i="4"/>
  <c r="AO1019" i="4"/>
  <c r="AO203" i="4"/>
  <c r="AO621" i="4"/>
  <c r="AO160" i="4"/>
  <c r="AO820" i="4"/>
  <c r="AO184" i="4"/>
  <c r="AO756" i="4"/>
  <c r="AO119" i="4"/>
  <c r="AO13" i="4"/>
  <c r="AO563" i="4"/>
  <c r="AO1135" i="4"/>
  <c r="AO459" i="4"/>
  <c r="AO987" i="4"/>
  <c r="AO284" i="4"/>
  <c r="AO768" i="4"/>
  <c r="AO65" i="4"/>
  <c r="AO549" i="4"/>
  <c r="AO1033" i="4"/>
  <c r="AO1096" i="4"/>
  <c r="AO158" i="4"/>
  <c r="AO544" i="4"/>
  <c r="AO913" i="4"/>
  <c r="AO91" i="4"/>
  <c r="AO367" i="4"/>
  <c r="AO990" i="4"/>
  <c r="AO171" i="4"/>
  <c r="AO589" i="4"/>
  <c r="AO182" i="4"/>
  <c r="AO842" i="4"/>
  <c r="AO206" i="4"/>
  <c r="AO778" i="4"/>
  <c r="AO141" i="4"/>
  <c r="AO35" i="4"/>
  <c r="AO629" i="4"/>
  <c r="AO1157" i="4"/>
  <c r="AO481" i="4"/>
  <c r="AO1009" i="4"/>
  <c r="AO306" i="4"/>
  <c r="AO790" i="4"/>
  <c r="AO87" i="4"/>
  <c r="AO571" i="4"/>
  <c r="AO1055" i="4"/>
  <c r="AO854" i="4"/>
  <c r="AO29" i="4"/>
  <c r="AO414" i="4"/>
  <c r="AO793" i="4"/>
  <c r="AO1050" i="4"/>
  <c r="AO237" i="4"/>
  <c r="AO868" i="4"/>
  <c r="AO44" i="4"/>
  <c r="AO462" i="4"/>
  <c r="AO358" i="4"/>
  <c r="AO930" i="4"/>
  <c r="AO294" i="4"/>
  <c r="AO866" i="4"/>
  <c r="AO229" i="4"/>
  <c r="AO189" i="4"/>
  <c r="AO717" i="4"/>
  <c r="AO41" i="4"/>
  <c r="AO569" i="4"/>
  <c r="AO1097" i="4"/>
  <c r="AO394" i="4"/>
  <c r="AO878" i="4"/>
  <c r="AO175" i="4"/>
  <c r="AO659" i="4"/>
  <c r="AO1143" i="4"/>
  <c r="AO825" i="4"/>
  <c r="AO1188" i="4"/>
  <c r="AO795" i="4"/>
  <c r="AO1156" i="4"/>
  <c r="AO352" i="4"/>
  <c r="AO731" i="4"/>
  <c r="AO991" i="4"/>
  <c r="AO172" i="4"/>
  <c r="AO807" i="4"/>
  <c r="AO1199" i="4"/>
  <c r="AO267" i="4"/>
  <c r="AO402" i="4"/>
  <c r="AO974" i="4"/>
  <c r="AO338" i="4"/>
  <c r="AO910" i="4"/>
  <c r="AO339" i="4"/>
  <c r="AO233" i="4"/>
  <c r="AO761" i="4"/>
  <c r="AO85" i="4"/>
  <c r="AO613" i="4"/>
  <c r="AO1141" i="4"/>
  <c r="AO438" i="4"/>
  <c r="AO922" i="4"/>
  <c r="AO219" i="4"/>
  <c r="AO703" i="4"/>
  <c r="AO1187" i="4"/>
  <c r="AO764" i="4"/>
  <c r="AO1126" i="4"/>
  <c r="AO319" i="4"/>
  <c r="AO671" i="4"/>
  <c r="AO960" i="4"/>
  <c r="AO142" i="4"/>
  <c r="AO777" i="4"/>
  <c r="AO1169" i="4"/>
  <c r="AO235" i="4"/>
  <c r="AO424" i="4"/>
  <c r="AO996" i="4"/>
  <c r="AO360" i="4"/>
  <c r="AO954" i="4"/>
  <c r="AO361" i="4"/>
  <c r="AO255" i="4"/>
  <c r="AO783" i="4"/>
  <c r="AO107" i="4"/>
  <c r="AO635" i="4"/>
  <c r="AO1163" i="4"/>
  <c r="AO460" i="4"/>
  <c r="AO944" i="4"/>
  <c r="AO241" i="4"/>
  <c r="AO725" i="4"/>
  <c r="AO735" i="4"/>
  <c r="AO1095" i="4"/>
  <c r="AO287" i="4"/>
  <c r="AO543" i="4"/>
  <c r="AO929" i="4"/>
  <c r="AO110" i="4"/>
  <c r="AO748" i="4"/>
  <c r="AO610" i="4"/>
  <c r="AO1184" i="4"/>
  <c r="AO779" i="4"/>
  <c r="AO560" i="4"/>
  <c r="AO202" i="4"/>
  <c r="AO710" i="4"/>
  <c r="AO426" i="4"/>
  <c r="AO163" i="4"/>
  <c r="AO365" i="4"/>
  <c r="AO19" i="4"/>
  <c r="AO899" i="4"/>
  <c r="AO482" i="4"/>
  <c r="AO21" i="4"/>
  <c r="AO791" i="4"/>
  <c r="AO577" i="4"/>
  <c r="AO1035" i="4"/>
  <c r="AO626" i="4"/>
  <c r="AO301" i="4"/>
  <c r="AO170" i="4"/>
  <c r="AO798" i="4"/>
  <c r="AO470" i="4"/>
  <c r="AO185" i="4"/>
  <c r="AO387" i="4"/>
  <c r="AO63" i="4"/>
  <c r="AO921" i="4"/>
  <c r="AO504" i="4"/>
  <c r="AO43" i="4"/>
  <c r="AO813" i="4"/>
  <c r="AO1025" i="4"/>
  <c r="AO418" i="4"/>
  <c r="AO1004" i="4"/>
  <c r="AO594" i="4"/>
  <c r="AO268" i="4"/>
  <c r="AO137" i="4"/>
  <c r="AO864" i="4"/>
  <c r="AO558" i="4"/>
  <c r="AO207" i="4"/>
  <c r="AO475" i="4"/>
  <c r="AO129" i="4"/>
  <c r="AO943" i="4"/>
  <c r="AO526" i="4"/>
  <c r="AO109" i="4"/>
  <c r="AO835" i="4"/>
  <c r="AO353" i="4"/>
  <c r="AO883" i="4"/>
  <c r="AO334" i="4"/>
  <c r="AO236" i="4"/>
  <c r="AO105" i="4"/>
  <c r="AO886" i="4"/>
  <c r="AO580" i="4"/>
  <c r="AO317" i="4"/>
  <c r="AO497" i="4"/>
  <c r="AO151" i="4"/>
  <c r="AO965" i="4"/>
  <c r="AO548" i="4"/>
  <c r="AO131" i="4"/>
  <c r="AO857" i="4"/>
  <c r="AO126" i="4"/>
  <c r="AO852" i="4"/>
  <c r="AO302" i="4"/>
  <c r="AO139" i="4"/>
  <c r="AO73" i="4"/>
  <c r="AO908" i="4"/>
  <c r="AO668" i="4"/>
  <c r="AO383" i="4"/>
  <c r="AO519" i="4"/>
  <c r="AO173" i="4"/>
  <c r="AO1031" i="4"/>
  <c r="AO570" i="4"/>
  <c r="AO153" i="4"/>
  <c r="AO945" i="4"/>
  <c r="AO93" i="4"/>
  <c r="AO823" i="4"/>
  <c r="AO269" i="4"/>
  <c r="AO106" i="4"/>
  <c r="AO40" i="4"/>
  <c r="AO952" i="4"/>
  <c r="AO690" i="4"/>
  <c r="AO405" i="4"/>
  <c r="AO541" i="4"/>
  <c r="AO195" i="4"/>
  <c r="AO1053" i="4"/>
  <c r="AO592" i="4"/>
  <c r="AO197" i="4"/>
  <c r="AO967" i="4"/>
  <c r="AO61" i="4"/>
  <c r="AO762" i="4"/>
  <c r="AO205" i="4"/>
  <c r="AO76" i="4"/>
  <c r="AO72" i="4"/>
  <c r="AO1018" i="4"/>
  <c r="AO712" i="4"/>
  <c r="AO427" i="4"/>
  <c r="AO651" i="4"/>
  <c r="AO217" i="4"/>
  <c r="AO1075" i="4"/>
  <c r="AO680" i="4"/>
  <c r="AO263" i="4"/>
  <c r="AO989" i="4"/>
  <c r="AO393" i="4"/>
  <c r="AO1066" i="4"/>
  <c r="AO510" i="4"/>
  <c r="AO77" i="4"/>
  <c r="AO11" i="4"/>
  <c r="AO94" i="4"/>
  <c r="AO1040" i="4"/>
  <c r="AO734" i="4"/>
  <c r="AO449" i="4"/>
  <c r="AO673" i="4"/>
  <c r="AO239" i="4"/>
  <c r="AO1119" i="4"/>
  <c r="AO702" i="4"/>
  <c r="AO285" i="4"/>
  <c r="AO1011" i="4"/>
  <c r="AO493" i="4"/>
  <c r="AO1036" i="4"/>
  <c r="AO478" i="4"/>
  <c r="AO45" i="4"/>
  <c r="AO1138" i="4"/>
  <c r="AO116" i="4"/>
  <c r="AO1062" i="4"/>
  <c r="AO800" i="4"/>
  <c r="AO471" i="4"/>
  <c r="AO695" i="4"/>
  <c r="AO327" i="4"/>
  <c r="AO1185" i="4"/>
  <c r="AO724" i="4"/>
  <c r="AO307" i="4"/>
  <c r="AO1077" i="4"/>
  <c r="AO822" i="4"/>
  <c r="AO1005" i="4"/>
  <c r="AO445" i="4"/>
  <c r="AO12" i="4"/>
  <c r="AO1079" i="4"/>
  <c r="AO138" i="4"/>
  <c r="AO1084" i="4"/>
  <c r="AO739" i="4"/>
  <c r="AO20" i="4"/>
  <c r="AO746" i="4"/>
  <c r="AO329" i="4"/>
  <c r="AO1099" i="4"/>
  <c r="AO975" i="4"/>
  <c r="AO413" i="4"/>
  <c r="AO208" i="4"/>
  <c r="AO957" i="4"/>
  <c r="AO226" i="4"/>
  <c r="AO1106" i="4"/>
  <c r="AO844" i="4"/>
  <c r="AO581" i="4"/>
  <c r="AO805" i="4"/>
  <c r="AO415" i="4"/>
  <c r="AO42" i="4"/>
  <c r="AO812" i="4"/>
  <c r="AO351" i="4"/>
  <c r="AO1121" i="4"/>
  <c r="AO946" i="4"/>
  <c r="AO381" i="4"/>
  <c r="AO176" i="4"/>
  <c r="AO927" i="4"/>
  <c r="AO314" i="4"/>
  <c r="AO1128" i="4"/>
  <c r="AO888" i="4"/>
  <c r="AO603" i="4"/>
  <c r="AO827" i="4"/>
  <c r="AO437" i="4"/>
  <c r="AO64" i="4"/>
  <c r="AO834" i="4"/>
  <c r="AO373" i="4"/>
  <c r="AO1165" i="4"/>
  <c r="AO672" i="4"/>
  <c r="AO221" i="4"/>
  <c r="AO1110" i="4"/>
  <c r="AO896" i="4"/>
  <c r="AO336" i="4"/>
  <c r="AO96" i="4"/>
  <c r="AO1042" i="4"/>
  <c r="AO625" i="4"/>
  <c r="AO849" i="4"/>
  <c r="AO503" i="4"/>
  <c r="AO86" i="4"/>
  <c r="AO856" i="4"/>
  <c r="AO461" i="4"/>
  <c r="AO916" i="4"/>
  <c r="AO1021" i="4"/>
  <c r="AO654" i="4"/>
  <c r="AO1152" i="4"/>
  <c r="AO679" i="4"/>
  <c r="AO615" i="4"/>
  <c r="AO254" i="4"/>
  <c r="AO272" i="4"/>
  <c r="AO277" i="4"/>
  <c r="AO701" i="4"/>
  <c r="AO1054" i="4"/>
  <c r="AO257" i="4"/>
  <c r="AO641" i="4"/>
  <c r="AO188" i="4"/>
  <c r="AO1080" i="4"/>
  <c r="AO867" i="4"/>
  <c r="AO380" i="4"/>
  <c r="AO118" i="4"/>
  <c r="AO1064" i="4"/>
  <c r="AO647" i="4"/>
  <c r="AO871" i="4"/>
  <c r="AO525" i="4"/>
  <c r="AO108" i="4"/>
  <c r="AO900" i="4"/>
  <c r="AO483" i="4"/>
  <c r="AO384" i="4"/>
  <c r="AO838" i="4"/>
  <c r="AO512" i="4"/>
  <c r="AO211" i="4"/>
  <c r="AO1032" i="4"/>
  <c r="AO885" i="4"/>
  <c r="AO716" i="4"/>
  <c r="AO31" i="4"/>
  <c r="AO1047" i="4"/>
  <c r="AO328" i="4"/>
  <c r="AO637" i="4"/>
  <c r="AO32" i="4"/>
  <c r="AO511" i="4"/>
  <c r="AO59" i="4"/>
  <c r="AO958" i="4"/>
  <c r="AO744" i="4"/>
  <c r="AO446" i="4"/>
  <c r="AO140" i="4"/>
  <c r="AO1086" i="4"/>
  <c r="AO57" i="4"/>
  <c r="AO893" i="4"/>
  <c r="AO547" i="4"/>
  <c r="AO196" i="4"/>
  <c r="AO966" i="4"/>
  <c r="AO505" i="4"/>
  <c r="AO262" i="4"/>
  <c r="AO557" i="4"/>
  <c r="AO1189" i="4"/>
  <c r="AO479" i="4"/>
  <c r="AO26" i="4"/>
  <c r="AO928" i="4"/>
  <c r="AO715" i="4"/>
  <c r="AO468" i="4"/>
  <c r="AO162" i="4"/>
  <c r="AO1108" i="4"/>
  <c r="AO145" i="4"/>
  <c r="AO915" i="4"/>
  <c r="AO591" i="4"/>
  <c r="AO218" i="4"/>
  <c r="AO988" i="4"/>
  <c r="AO527" i="4"/>
  <c r="AO534" i="4"/>
  <c r="AO1037" i="4"/>
  <c r="AO447" i="4"/>
  <c r="AO1171" i="4"/>
  <c r="AO897" i="4"/>
  <c r="AO685" i="4"/>
  <c r="AO490" i="4"/>
  <c r="AO228" i="4"/>
  <c r="AO1130" i="4"/>
  <c r="AO167" i="4"/>
  <c r="AO1003" i="4"/>
  <c r="AO657" i="4"/>
  <c r="AO240" i="4"/>
  <c r="AO1010" i="4"/>
  <c r="AO593" i="4"/>
  <c r="AO250" i="4"/>
  <c r="AO898" i="4"/>
  <c r="AO808" i="4"/>
  <c r="AO723" i="4"/>
  <c r="AO869" i="4"/>
  <c r="AO839" i="4"/>
  <c r="AO686" i="4"/>
  <c r="AO745" i="4"/>
  <c r="AO655" i="4"/>
  <c r="AO767" i="4"/>
  <c r="AO623" i="4"/>
  <c r="AO350" i="4"/>
  <c r="AO524" i="4"/>
  <c r="AO372" i="4"/>
  <c r="AO494" i="4"/>
  <c r="AO416" i="4"/>
  <c r="AO397" i="4"/>
  <c r="AO1076" i="4"/>
  <c r="AO556" i="4"/>
  <c r="AO343" i="4"/>
  <c r="AO1113" i="4"/>
  <c r="AO1164" i="4"/>
  <c r="AO157" i="4"/>
  <c r="AO644" i="4"/>
  <c r="AO1186" i="4"/>
  <c r="AO666" i="4"/>
  <c r="AO681" i="4"/>
  <c r="AO316" i="4"/>
  <c r="AO747" i="4"/>
  <c r="AO382" i="4"/>
  <c r="AO769" i="4"/>
  <c r="AO404" i="4"/>
  <c r="AO1179" i="4"/>
  <c r="AO1201" i="4"/>
  <c r="AO53" i="4"/>
  <c r="AO705" i="4"/>
  <c r="AO75" i="4"/>
  <c r="AO674" i="4"/>
  <c r="AO97" i="4"/>
  <c r="AO642" i="4"/>
  <c r="AO299" i="4"/>
  <c r="AO222" i="4"/>
  <c r="AO321" i="4"/>
  <c r="AO27" i="4"/>
  <c r="AI12" i="4"/>
  <c r="AI5" i="4"/>
  <c r="AC6" i="4" s="1"/>
  <c r="AI41" i="4"/>
  <c r="AI69" i="4"/>
  <c r="AI103" i="4"/>
  <c r="AI132" i="4"/>
  <c r="AI166" i="4"/>
  <c r="AI195" i="4"/>
  <c r="AI224" i="4"/>
  <c r="AI258" i="4"/>
  <c r="AI287" i="4"/>
  <c r="AI321" i="4"/>
  <c r="AI352" i="4"/>
  <c r="AI386" i="4"/>
  <c r="AI415" i="4"/>
  <c r="AI444" i="4"/>
  <c r="AI478" i="4"/>
  <c r="AI507" i="4"/>
  <c r="AI541" i="4"/>
  <c r="AI570" i="4"/>
  <c r="AI599" i="4"/>
  <c r="AI633" i="4"/>
  <c r="AI664" i="4"/>
  <c r="AI698" i="4"/>
  <c r="AI726" i="4"/>
  <c r="AI757" i="4"/>
  <c r="AI786" i="4"/>
  <c r="AI814" i="4"/>
  <c r="AI845" i="4"/>
  <c r="AI874" i="4"/>
  <c r="AI902" i="4"/>
  <c r="AI933" i="4"/>
  <c r="AI964" i="4"/>
  <c r="AI992" i="4"/>
  <c r="AI1024" i="4"/>
  <c r="AI1052" i="4"/>
  <c r="AI1080" i="4"/>
  <c r="AI1112" i="4"/>
  <c r="AI1139" i="4"/>
  <c r="AI1166" i="4"/>
  <c r="AI1193" i="4"/>
  <c r="AI10" i="4"/>
  <c r="AC11" i="4" s="1"/>
  <c r="AI42" i="4"/>
  <c r="AI70" i="4"/>
  <c r="AI104" i="4"/>
  <c r="AI133" i="4"/>
  <c r="AI167" i="4"/>
  <c r="AI196" i="4"/>
  <c r="AI225" i="4"/>
  <c r="AI259" i="4"/>
  <c r="AI288" i="4"/>
  <c r="AI324" i="4"/>
  <c r="AI353" i="4"/>
  <c r="AI387" i="4"/>
  <c r="AI416" i="4"/>
  <c r="AI445" i="4"/>
  <c r="AI479" i="4"/>
  <c r="AI508" i="4"/>
  <c r="AI542" i="4"/>
  <c r="AI571" i="4"/>
  <c r="AI604" i="4"/>
  <c r="AI636" i="4"/>
  <c r="AI665" i="4"/>
  <c r="AI699" i="4"/>
  <c r="AI727" i="4"/>
  <c r="AI758" i="4"/>
  <c r="AI787" i="4"/>
  <c r="AI815" i="4"/>
  <c r="AI846" i="4"/>
  <c r="AI875" i="4"/>
  <c r="AI903" i="4"/>
  <c r="AI937" i="4"/>
  <c r="AI965" i="4"/>
  <c r="AI993" i="4"/>
  <c r="AI1025" i="4"/>
  <c r="AI1053" i="4"/>
  <c r="AI1081" i="4"/>
  <c r="AI1113" i="4"/>
  <c r="AI1140" i="4"/>
  <c r="AI1167" i="4"/>
  <c r="AI1197" i="4"/>
  <c r="AI15" i="4"/>
  <c r="AI45" i="4"/>
  <c r="AI80" i="4"/>
  <c r="AI111" i="4"/>
  <c r="AI147" i="4"/>
  <c r="AI180" i="4"/>
  <c r="AI216" i="4"/>
  <c r="AI247" i="4"/>
  <c r="AI283" i="4"/>
  <c r="AI318" i="4"/>
  <c r="AI354" i="4"/>
  <c r="AI390" i="4"/>
  <c r="AI421" i="4"/>
  <c r="AI457" i="4"/>
  <c r="AI488" i="4"/>
  <c r="AI526" i="4"/>
  <c r="AI562" i="4"/>
  <c r="AI593" i="4"/>
  <c r="AI629" i="4"/>
  <c r="AI660" i="4"/>
  <c r="AI700" i="4"/>
  <c r="AI730" i="4"/>
  <c r="AI16" i="4"/>
  <c r="AC17" i="4" s="1"/>
  <c r="AI46" i="4"/>
  <c r="AI81" i="4"/>
  <c r="AI112" i="4"/>
  <c r="AI148" i="4"/>
  <c r="AI181" i="4"/>
  <c r="AI217" i="4"/>
  <c r="AI252" i="4"/>
  <c r="AI284" i="4"/>
  <c r="AI320" i="4"/>
  <c r="AI355" i="4"/>
  <c r="AI391" i="4"/>
  <c r="AI422" i="4"/>
  <c r="AI458" i="4"/>
  <c r="AI496" i="4"/>
  <c r="AI527" i="4"/>
  <c r="AI563" i="4"/>
  <c r="AI594" i="4"/>
  <c r="AI630" i="4"/>
  <c r="AI663" i="4"/>
  <c r="AI701" i="4"/>
  <c r="AI731" i="4"/>
  <c r="AI765" i="4"/>
  <c r="AI795" i="4"/>
  <c r="AI831" i="4"/>
  <c r="AI861" i="4"/>
  <c r="AI895" i="4"/>
  <c r="AI925" i="4"/>
  <c r="AI959" i="4"/>
  <c r="AI991" i="4"/>
  <c r="AI1027" i="4"/>
  <c r="AI1057" i="4"/>
  <c r="AI1091" i="4"/>
  <c r="AI1122" i="4"/>
  <c r="AI1154" i="4"/>
  <c r="AI1184" i="4"/>
  <c r="AI23" i="4"/>
  <c r="AC24" i="4" s="1"/>
  <c r="AI57" i="4"/>
  <c r="AI88" i="4"/>
  <c r="AI126" i="4"/>
  <c r="AI157" i="4"/>
  <c r="AI193" i="4"/>
  <c r="AI230" i="4"/>
  <c r="AI262" i="4"/>
  <c r="AI300" i="4"/>
  <c r="AI331" i="4"/>
  <c r="AI367" i="4"/>
  <c r="AI398" i="4"/>
  <c r="AI434" i="4"/>
  <c r="AI467" i="4"/>
  <c r="AI503" i="4"/>
  <c r="AI538" i="4"/>
  <c r="AI572" i="4"/>
  <c r="AI610" i="4"/>
  <c r="AI641" i="4"/>
  <c r="AI677" i="4"/>
  <c r="AI708" i="4"/>
  <c r="AI742" i="4"/>
  <c r="AI774" i="4"/>
  <c r="AI808" i="4"/>
  <c r="AI838" i="4"/>
  <c r="AI872" i="4"/>
  <c r="AI904" i="4"/>
  <c r="AI940" i="4"/>
  <c r="AI970" i="4"/>
  <c r="AI1004" i="4"/>
  <c r="AI1034" i="4"/>
  <c r="AI1068" i="4"/>
  <c r="AI1100" i="4"/>
  <c r="AI1132" i="4"/>
  <c r="AI1162" i="4"/>
  <c r="AI1191" i="4"/>
  <c r="AI25" i="4"/>
  <c r="AI59" i="4"/>
  <c r="AI90" i="4"/>
  <c r="AI128" i="4"/>
  <c r="AI159" i="4"/>
  <c r="AI197" i="4"/>
  <c r="AI233" i="4"/>
  <c r="AI266" i="4"/>
  <c r="AI302" i="4"/>
  <c r="AI333" i="4"/>
  <c r="AI369" i="4"/>
  <c r="AI400" i="4"/>
  <c r="AI438" i="4"/>
  <c r="AI474" i="4"/>
  <c r="AI505" i="4"/>
  <c r="AI543" i="4"/>
  <c r="AI574" i="4"/>
  <c r="AI612" i="4"/>
  <c r="AI643" i="4"/>
  <c r="AI679" i="4"/>
  <c r="AI713" i="4"/>
  <c r="AI744" i="4"/>
  <c r="AI779" i="4"/>
  <c r="AI810" i="4"/>
  <c r="AI840" i="4"/>
  <c r="AI876" i="4"/>
  <c r="AI911" i="4"/>
  <c r="AI942" i="4"/>
  <c r="AI27" i="4"/>
  <c r="AC28" i="4" s="1"/>
  <c r="AI34" i="4"/>
  <c r="AI66" i="4"/>
  <c r="AI102" i="4"/>
  <c r="AI135" i="4"/>
  <c r="AI171" i="4"/>
  <c r="AI202" i="4"/>
  <c r="AI240" i="4"/>
  <c r="AI276" i="4"/>
  <c r="AI307" i="4"/>
  <c r="AI343" i="4"/>
  <c r="AI374" i="4"/>
  <c r="AI36" i="4"/>
  <c r="AI17" i="4"/>
  <c r="AI60" i="4"/>
  <c r="AI106" i="4"/>
  <c r="AI149" i="4"/>
  <c r="AI192" i="4"/>
  <c r="AI239" i="4"/>
  <c r="AI281" i="4"/>
  <c r="AI328" i="4"/>
  <c r="AI371" i="4"/>
  <c r="AI414" i="4"/>
  <c r="AI456" i="4"/>
  <c r="AI500" i="4"/>
  <c r="AI544" i="4"/>
  <c r="AI586" i="4"/>
  <c r="AI621" i="4"/>
  <c r="AI672" i="4"/>
  <c r="AI707" i="4"/>
  <c r="AI749" i="4"/>
  <c r="AI788" i="4"/>
  <c r="AI824" i="4"/>
  <c r="AI860" i="4"/>
  <c r="AI898" i="4"/>
  <c r="AI939" i="4"/>
  <c r="AI973" i="4"/>
  <c r="AI1009" i="4"/>
  <c r="AI1047" i="4"/>
  <c r="AI1079" i="4"/>
  <c r="AI1117" i="4"/>
  <c r="AI1149" i="4"/>
  <c r="AI1185" i="4"/>
  <c r="AI20" i="4"/>
  <c r="AI63" i="4"/>
  <c r="AI109" i="4"/>
  <c r="AI154" i="4"/>
  <c r="AI199" i="4"/>
  <c r="AI243" i="4"/>
  <c r="AI286" i="4"/>
  <c r="AI332" i="4"/>
  <c r="AI375" i="4"/>
  <c r="AI419" i="4"/>
  <c r="AI461" i="4"/>
  <c r="AI504" i="4"/>
  <c r="AI547" i="4"/>
  <c r="AI589" i="4"/>
  <c r="AI631" i="4"/>
  <c r="AI675" i="4"/>
  <c r="AI716" i="4"/>
  <c r="AI752" i="4"/>
  <c r="AI791" i="4"/>
  <c r="AI830" i="4"/>
  <c r="AI867" i="4"/>
  <c r="AI901" i="4"/>
  <c r="AI944" i="4"/>
  <c r="AI980" i="4"/>
  <c r="AI1012" i="4"/>
  <c r="AI1050" i="4"/>
  <c r="AI1087" i="4"/>
  <c r="AI1120" i="4"/>
  <c r="AI1157" i="4"/>
  <c r="AI1188" i="4"/>
  <c r="AI21" i="4"/>
  <c r="AI67" i="4"/>
  <c r="AI110" i="4"/>
  <c r="AI155" i="4"/>
  <c r="AI200" i="4"/>
  <c r="AI244" i="4"/>
  <c r="AI289" i="4"/>
  <c r="AI334" i="4"/>
  <c r="AI378" i="4"/>
  <c r="AI420" i="4"/>
  <c r="AI464" i="4"/>
  <c r="AI506" i="4"/>
  <c r="AI26" i="4"/>
  <c r="AI76" i="4"/>
  <c r="AI115" i="4"/>
  <c r="AI164" i="4"/>
  <c r="AI211" i="4"/>
  <c r="AI254" i="4"/>
  <c r="AI299" i="4"/>
  <c r="AI342" i="4"/>
  <c r="AI388" i="4"/>
  <c r="AI430" i="4"/>
  <c r="AI472" i="4"/>
  <c r="AI511" i="4"/>
  <c r="AI553" i="4"/>
  <c r="AI595" i="4"/>
  <c r="AI639" i="4"/>
  <c r="AI681" i="4"/>
  <c r="AI722" i="4"/>
  <c r="AI762" i="4"/>
  <c r="AI796" i="4"/>
  <c r="AI835" i="4"/>
  <c r="AI873" i="4"/>
  <c r="AI915" i="4"/>
  <c r="AI948" i="4"/>
  <c r="AI984" i="4"/>
  <c r="AI1021" i="4"/>
  <c r="AI1056" i="4"/>
  <c r="AI1093" i="4"/>
  <c r="AI1126" i="4"/>
  <c r="AI1161" i="4"/>
  <c r="AI1198" i="4"/>
  <c r="AI31" i="4"/>
  <c r="AI78" i="4"/>
  <c r="AI120" i="4"/>
  <c r="AI168" i="4"/>
  <c r="AI212" i="4"/>
  <c r="AI255" i="4"/>
  <c r="AI301" i="4"/>
  <c r="AI344" i="4"/>
  <c r="AI389" i="4"/>
  <c r="AI431" i="4"/>
  <c r="AI475" i="4"/>
  <c r="AI516" i="4"/>
  <c r="AI554" i="4"/>
  <c r="AI596" i="4"/>
  <c r="AI640" i="4"/>
  <c r="AI682" i="4"/>
  <c r="AI723" i="4"/>
  <c r="AI763" i="4"/>
  <c r="AI802" i="4"/>
  <c r="AI836" i="4"/>
  <c r="AI877" i="4"/>
  <c r="AI916" i="4"/>
  <c r="AI949" i="4"/>
  <c r="AI985" i="4"/>
  <c r="AI1022" i="4"/>
  <c r="AI1058" i="4"/>
  <c r="AI1094" i="4"/>
  <c r="AI1127" i="4"/>
  <c r="AI1163" i="4"/>
  <c r="AI1200" i="4"/>
  <c r="AI37" i="4"/>
  <c r="AI83" i="4"/>
  <c r="AI127" i="4"/>
  <c r="AI172" i="4"/>
  <c r="AI19" i="4"/>
  <c r="AI85" i="4"/>
  <c r="AI144" i="4"/>
  <c r="AI203" i="4"/>
  <c r="AI265" i="4"/>
  <c r="AI313" i="4"/>
  <c r="AI373" i="4"/>
  <c r="AI437" i="4"/>
  <c r="AI485" i="4"/>
  <c r="AI540" i="4"/>
  <c r="AI591" i="4"/>
  <c r="AI650" i="4"/>
  <c r="AI696" i="4"/>
  <c r="AI743" i="4"/>
  <c r="AI790" i="4"/>
  <c r="AI837" i="4"/>
  <c r="AI884" i="4"/>
  <c r="AI926" i="4"/>
  <c r="AI972" i="4"/>
  <c r="AI1016" i="4"/>
  <c r="AI1061" i="4"/>
  <c r="AI1104" i="4"/>
  <c r="AI1145" i="4"/>
  <c r="AI1187" i="4"/>
  <c r="AI22" i="4"/>
  <c r="AI86" i="4"/>
  <c r="AI145" i="4"/>
  <c r="AI213" i="4"/>
  <c r="AI267" i="4"/>
  <c r="AI325" i="4"/>
  <c r="AI379" i="4"/>
  <c r="AI439" i="4"/>
  <c r="AI486" i="4"/>
  <c r="AI545" i="4"/>
  <c r="AI592" i="4"/>
  <c r="AI651" i="4"/>
  <c r="AI697" i="4"/>
  <c r="AI747" i="4"/>
  <c r="AI792" i="4"/>
  <c r="AI839" i="4"/>
  <c r="AI885" i="4"/>
  <c r="AI927" i="4"/>
  <c r="AI977" i="4"/>
  <c r="AI1017" i="4"/>
  <c r="AI1065" i="4"/>
  <c r="AI1105" i="4"/>
  <c r="AI1146" i="4"/>
  <c r="AI1189" i="4"/>
  <c r="AI32" i="4"/>
  <c r="AI89" i="4"/>
  <c r="AI152" i="4"/>
  <c r="AI215" i="4"/>
  <c r="AI269" i="4"/>
  <c r="AI327" i="4"/>
  <c r="AI392" i="4"/>
  <c r="AI441" i="4"/>
  <c r="AI497" i="4"/>
  <c r="AI550" i="4"/>
  <c r="AI598" i="4"/>
  <c r="AI653" i="4"/>
  <c r="AI703" i="4"/>
  <c r="AI750" i="4"/>
  <c r="AI794" i="4"/>
  <c r="AI848" i="4"/>
  <c r="AI890" i="4"/>
  <c r="AI929" i="4"/>
  <c r="AI981" i="4"/>
  <c r="AI1028" i="4"/>
  <c r="AI1071" i="4"/>
  <c r="AI1110" i="4"/>
  <c r="AI1153" i="4"/>
  <c r="AI1192" i="4"/>
  <c r="AI35" i="4"/>
  <c r="AI93" i="4"/>
  <c r="AI153" i="4"/>
  <c r="AI218" i="4"/>
  <c r="AI274" i="4"/>
  <c r="AI329" i="4"/>
  <c r="AI393" i="4"/>
  <c r="AI442" i="4"/>
  <c r="AI498" i="4"/>
  <c r="AI551" i="4"/>
  <c r="AI606" i="4"/>
  <c r="AI654" i="4"/>
  <c r="AI704" i="4"/>
  <c r="AI751" i="4"/>
  <c r="AI804" i="4"/>
  <c r="AI849" i="4"/>
  <c r="AI892" i="4"/>
  <c r="AI938" i="4"/>
  <c r="AI982" i="4"/>
  <c r="AI1029" i="4"/>
  <c r="AI1072" i="4"/>
  <c r="AI1114" i="4"/>
  <c r="AI1156" i="4"/>
  <c r="AI1201" i="4"/>
  <c r="AI44" i="4"/>
  <c r="AI101" i="4"/>
  <c r="AI169" i="4"/>
  <c r="AI221" i="4"/>
  <c r="AI279" i="4"/>
  <c r="AI340" i="4"/>
  <c r="AI396" i="4"/>
  <c r="AI452" i="4"/>
  <c r="AI502" i="4"/>
  <c r="AI560" i="4"/>
  <c r="AI613" i="4"/>
  <c r="AI657" i="4"/>
  <c r="AI709" i="4"/>
  <c r="AI761" i="4"/>
  <c r="AI807" i="4"/>
  <c r="AI852" i="4"/>
  <c r="AI896" i="4"/>
  <c r="AI18" i="4"/>
  <c r="AC19" i="4" s="1"/>
  <c r="AI107" i="4"/>
  <c r="AI186" i="4"/>
  <c r="AI257" i="4"/>
  <c r="AI335" i="4"/>
  <c r="AI410" i="4"/>
  <c r="AI480" i="4"/>
  <c r="AI546" i="4"/>
  <c r="AI616" i="4"/>
  <c r="AI680" i="4"/>
  <c r="AI740" i="4"/>
  <c r="AI809" i="4"/>
  <c r="AI862" i="4"/>
  <c r="AI921" i="4"/>
  <c r="AI978" i="4"/>
  <c r="AI1033" i="4"/>
  <c r="AI1083" i="4"/>
  <c r="AI1137" i="4"/>
  <c r="AI1183" i="4"/>
  <c r="AI24" i="4"/>
  <c r="AI108" i="4"/>
  <c r="AI188" i="4"/>
  <c r="AI260" i="4"/>
  <c r="AI345" i="4"/>
  <c r="AI411" i="4"/>
  <c r="AI481" i="4"/>
  <c r="AI552" i="4"/>
  <c r="AI47" i="4"/>
  <c r="AI122" i="4"/>
  <c r="AI191" i="4"/>
  <c r="AI277" i="4"/>
  <c r="AI348" i="4"/>
  <c r="AI417" i="4"/>
  <c r="AI484" i="4"/>
  <c r="AI565" i="4"/>
  <c r="AI620" i="4"/>
  <c r="AI686" i="4"/>
  <c r="AI760" i="4"/>
  <c r="AI816" i="4"/>
  <c r="AI871" i="4"/>
  <c r="AI928" i="4"/>
  <c r="AI990" i="4"/>
  <c r="AI1038" i="4"/>
  <c r="AI1097" i="4"/>
  <c r="AI1143" i="4"/>
  <c r="AI1204" i="4"/>
  <c r="AI48" i="4"/>
  <c r="AI125" i="4"/>
  <c r="AI194" i="4"/>
  <c r="AI278" i="4"/>
  <c r="AI351" i="4"/>
  <c r="AI418" i="4"/>
  <c r="AI487" i="4"/>
  <c r="AI566" i="4"/>
  <c r="AI626" i="4"/>
  <c r="AI687" i="4"/>
  <c r="AI764" i="4"/>
  <c r="AI817" i="4"/>
  <c r="AI878" i="4"/>
  <c r="AI941" i="4"/>
  <c r="AI994" i="4"/>
  <c r="AI1044" i="4"/>
  <c r="AI1098" i="4"/>
  <c r="AI1144" i="4"/>
  <c r="AI54" i="4"/>
  <c r="AI40" i="4"/>
  <c r="AI134" i="4"/>
  <c r="AI232" i="4"/>
  <c r="AI310" i="4"/>
  <c r="AI406" i="4"/>
  <c r="AI501" i="4"/>
  <c r="AI582" i="4"/>
  <c r="AI656" i="4"/>
  <c r="AI729" i="4"/>
  <c r="AI805" i="4"/>
  <c r="AI868" i="4"/>
  <c r="AI945" i="4"/>
  <c r="AI1003" i="4"/>
  <c r="AI1060" i="4"/>
  <c r="AI1124" i="4"/>
  <c r="AI1180" i="4"/>
  <c r="AI49" i="4"/>
  <c r="AI235" i="4"/>
  <c r="AI413" i="4"/>
  <c r="AI585" i="4"/>
  <c r="AI736" i="4"/>
  <c r="AI947" i="4"/>
  <c r="AI1073" i="4"/>
  <c r="AI1182" i="4"/>
  <c r="AI146" i="4"/>
  <c r="AI330" i="4"/>
  <c r="AI519" i="4"/>
  <c r="AI673" i="4"/>
  <c r="AI813" i="4"/>
  <c r="AI951" i="4"/>
  <c r="AI1075" i="4"/>
  <c r="AI156" i="4"/>
  <c r="AI432" i="4"/>
  <c r="AI43" i="4"/>
  <c r="AI136" i="4"/>
  <c r="AI234" i="4"/>
  <c r="AI311" i="4"/>
  <c r="AI412" i="4"/>
  <c r="AI509" i="4"/>
  <c r="AI584" i="4"/>
  <c r="AI658" i="4"/>
  <c r="AI735" i="4"/>
  <c r="AI806" i="4"/>
  <c r="AI870" i="4"/>
  <c r="AI946" i="4"/>
  <c r="AI1005" i="4"/>
  <c r="AI1066" i="4"/>
  <c r="AI1125" i="4"/>
  <c r="AI1181" i="4"/>
  <c r="AI137" i="4"/>
  <c r="AI312" i="4"/>
  <c r="AI510" i="4"/>
  <c r="AI659" i="4"/>
  <c r="AI811" i="4"/>
  <c r="AI881" i="4"/>
  <c r="AI1006" i="4"/>
  <c r="AI1131" i="4"/>
  <c r="AI56" i="4"/>
  <c r="AI428" i="4"/>
  <c r="AI588" i="4"/>
  <c r="AI739" i="4"/>
  <c r="AI883" i="4"/>
  <c r="AI1008" i="4"/>
  <c r="AI1135" i="4"/>
  <c r="AI1190" i="4"/>
  <c r="AI58" i="4"/>
  <c r="AI242" i="4"/>
  <c r="AI346" i="4"/>
  <c r="AI520" i="4"/>
  <c r="AI590" i="4"/>
  <c r="AI53" i="4"/>
  <c r="AI142" i="4"/>
  <c r="AI238" i="4"/>
  <c r="AI326" i="4"/>
  <c r="AI423" i="4"/>
  <c r="AI518" i="4"/>
  <c r="AI587" i="4"/>
  <c r="AI670" i="4"/>
  <c r="AI738" i="4"/>
  <c r="AI812" i="4"/>
  <c r="AI882" i="4"/>
  <c r="AI950" i="4"/>
  <c r="AI1007" i="4"/>
  <c r="AI1074" i="4"/>
  <c r="AI1134" i="4"/>
  <c r="AI1186" i="4"/>
  <c r="AI241" i="4"/>
  <c r="AI62" i="4"/>
  <c r="AI170" i="4"/>
  <c r="AI246" i="4"/>
  <c r="AI356" i="4"/>
  <c r="AI440" i="4"/>
  <c r="AI524" i="4"/>
  <c r="AI609" i="4"/>
  <c r="AI678" i="4"/>
  <c r="AI753" i="4"/>
  <c r="AI823" i="4"/>
  <c r="AI894" i="4"/>
  <c r="AI958" i="4"/>
  <c r="AI1015" i="4"/>
  <c r="AI1078" i="4"/>
  <c r="AI1141" i="4"/>
  <c r="AI71" i="4"/>
  <c r="AI174" i="4"/>
  <c r="AI261" i="4"/>
  <c r="AI362" i="4"/>
  <c r="AI450" i="4"/>
  <c r="AI528" i="4"/>
  <c r="AI614" i="4"/>
  <c r="AI684" i="4"/>
  <c r="AI767" i="4"/>
  <c r="AI829" i="4"/>
  <c r="AI899" i="4"/>
  <c r="AI963" i="4"/>
  <c r="AI1030" i="4"/>
  <c r="AI1088" i="4"/>
  <c r="AI1148" i="4"/>
  <c r="AI82" i="4"/>
  <c r="AI176" i="4"/>
  <c r="AI280" i="4"/>
  <c r="AI365" i="4"/>
  <c r="AI454" i="4"/>
  <c r="AI530" i="4"/>
  <c r="AI617" i="4"/>
  <c r="AI695" i="4"/>
  <c r="AI769" i="4"/>
  <c r="AI833" i="4"/>
  <c r="AI907" i="4"/>
  <c r="AI967" i="4"/>
  <c r="AI1032" i="4"/>
  <c r="AI1092" i="4"/>
  <c r="AI1159" i="4"/>
  <c r="AI105" i="4"/>
  <c r="AI201" i="4"/>
  <c r="AI303" i="4"/>
  <c r="AI384" i="4"/>
  <c r="AI466" i="4"/>
  <c r="AI564" i="4"/>
  <c r="AI637" i="4"/>
  <c r="AI717" i="4"/>
  <c r="AI782" i="4"/>
  <c r="AI855" i="4"/>
  <c r="AI919" i="4"/>
  <c r="AI986" i="4"/>
  <c r="AI1048" i="4"/>
  <c r="AI1109" i="4"/>
  <c r="AI1169" i="4"/>
  <c r="AI79" i="4"/>
  <c r="AI245" i="4"/>
  <c r="AI399" i="4"/>
  <c r="AI568" i="4"/>
  <c r="AI706" i="4"/>
  <c r="AI826" i="4"/>
  <c r="AI924" i="4"/>
  <c r="AI1046" i="4"/>
  <c r="AI1158" i="4"/>
  <c r="AI84" i="4"/>
  <c r="AI256" i="4"/>
  <c r="AI401" i="4"/>
  <c r="AI569" i="4"/>
  <c r="AI714" i="4"/>
  <c r="AI832" i="4"/>
  <c r="AI943" i="4"/>
  <c r="AI1049" i="4"/>
  <c r="AI1160" i="4"/>
  <c r="AI87" i="4"/>
  <c r="AI268" i="4"/>
  <c r="AI433" i="4"/>
  <c r="AI573" i="4"/>
  <c r="AI718" i="4"/>
  <c r="AI834" i="4"/>
  <c r="AI955" i="4"/>
  <c r="AI1051" i="4"/>
  <c r="AI1164" i="4"/>
  <c r="AI114" i="4"/>
  <c r="AI298" i="4"/>
  <c r="AI459" i="4"/>
  <c r="AI615" i="4"/>
  <c r="AI728" i="4"/>
  <c r="AI856" i="4"/>
  <c r="AI968" i="4"/>
  <c r="AI1076" i="4"/>
  <c r="AI1171" i="4"/>
  <c r="AI129" i="4"/>
  <c r="AI304" i="4"/>
  <c r="AI460" i="4"/>
  <c r="AI618" i="4"/>
  <c r="AI741" i="4"/>
  <c r="AI857" i="4"/>
  <c r="AI969" i="4"/>
  <c r="AI1077" i="4"/>
  <c r="AI1175" i="4"/>
  <c r="AI130" i="4"/>
  <c r="AI305" i="4"/>
  <c r="AI465" i="4"/>
  <c r="AI619" i="4"/>
  <c r="AI748" i="4"/>
  <c r="AI858" i="4"/>
  <c r="AI971" i="4"/>
  <c r="AI1082" i="4"/>
  <c r="AI1178" i="4"/>
  <c r="AI131" i="4"/>
  <c r="AI306" i="4"/>
  <c r="AI476" i="4"/>
  <c r="AI628" i="4"/>
  <c r="AI766" i="4"/>
  <c r="AI859" i="4"/>
  <c r="AI983" i="4"/>
  <c r="AI1090" i="4"/>
  <c r="AI1179" i="4"/>
  <c r="AI158" i="4"/>
  <c r="AI308" i="4"/>
  <c r="AI477" i="4"/>
  <c r="AI632" i="4"/>
  <c r="AI768" i="4"/>
  <c r="AI863" i="4"/>
  <c r="AI989" i="4"/>
  <c r="AI1099" i="4"/>
  <c r="AI1202" i="4"/>
  <c r="AI61" i="4"/>
  <c r="AI364" i="4"/>
  <c r="AI577" i="4"/>
  <c r="AI784" i="4"/>
  <c r="AI966" i="4"/>
  <c r="AI1123" i="4"/>
  <c r="AI98" i="4"/>
  <c r="AI611" i="4"/>
  <c r="AI789" i="4"/>
  <c r="AI999" i="4"/>
  <c r="AI1138" i="4"/>
  <c r="AI100" i="4"/>
  <c r="AI638" i="4"/>
  <c r="AI793" i="4"/>
  <c r="AI1000" i="4"/>
  <c r="AI1142" i="4"/>
  <c r="AI372" i="4"/>
  <c r="AI642" i="4"/>
  <c r="AI818" i="4"/>
  <c r="AI1165" i="4"/>
  <c r="AI394" i="4"/>
  <c r="AI648" i="4"/>
  <c r="AI1010" i="4"/>
  <c r="AI395" i="4"/>
  <c r="AI652" i="4"/>
  <c r="AI1011" i="4"/>
  <c r="AI443" i="4"/>
  <c r="AI1031" i="4"/>
  <c r="AI453" i="4"/>
  <c r="AI889" i="4"/>
  <c r="AI198" i="4"/>
  <c r="AI1036" i="4"/>
  <c r="AI483" i="4"/>
  <c r="AI1054" i="4"/>
  <c r="AI220" i="4"/>
  <c r="AI1055" i="4"/>
  <c r="AI721" i="4"/>
  <c r="AI223" i="4"/>
  <c r="AI68" i="4"/>
  <c r="AI366" i="4"/>
  <c r="AI597" i="4"/>
  <c r="AI785" i="4"/>
  <c r="AI995" i="4"/>
  <c r="AI1136" i="4"/>
  <c r="AI368" i="4"/>
  <c r="AI370" i="4"/>
  <c r="AI113" i="4"/>
  <c r="AI1002" i="4"/>
  <c r="AI173" i="4"/>
  <c r="AI819" i="4"/>
  <c r="AI1168" i="4"/>
  <c r="AI175" i="4"/>
  <c r="AI841" i="4"/>
  <c r="AI1170" i="4"/>
  <c r="AI674" i="4"/>
  <c r="AI851" i="4"/>
  <c r="AI190" i="4"/>
  <c r="AI676" i="4"/>
  <c r="AI1035" i="4"/>
  <c r="AI455" i="4"/>
  <c r="AI893" i="4"/>
  <c r="AI219" i="4"/>
  <c r="AI499" i="4"/>
  <c r="AI912" i="4"/>
  <c r="AI914" i="4"/>
  <c r="AI525" i="4"/>
  <c r="AI1101" i="4"/>
  <c r="AI179" i="4"/>
  <c r="AI397" i="4"/>
  <c r="AI655" i="4"/>
  <c r="AI850" i="4"/>
  <c r="AI1026" i="4"/>
  <c r="AI189" i="4"/>
  <c r="AI683" i="4"/>
  <c r="AI702" i="4"/>
  <c r="AI222" i="4"/>
  <c r="AI705" i="4"/>
  <c r="AI1059" i="4"/>
  <c r="AI724" i="4"/>
  <c r="AI917" i="4"/>
  <c r="AI214" i="4"/>
  <c r="AI482" i="4"/>
  <c r="AI685" i="4"/>
  <c r="AI897" i="4"/>
  <c r="AI1037" i="4"/>
  <c r="AI900" i="4"/>
  <c r="AI523" i="4"/>
  <c r="AI282" i="4"/>
  <c r="AI529" i="4"/>
  <c r="AI725" i="4"/>
  <c r="AI918" i="4"/>
  <c r="AI1102" i="4"/>
  <c r="AI533" i="4"/>
  <c r="AI285" i="4"/>
  <c r="AI531" i="4"/>
  <c r="AI770" i="4"/>
  <c r="AI920" i="4"/>
  <c r="AI1103" i="4"/>
  <c r="AI296" i="4"/>
  <c r="AI532" i="4"/>
  <c r="AI773" i="4"/>
  <c r="AI922" i="4"/>
  <c r="AI1115" i="4"/>
  <c r="AI309" i="4"/>
  <c r="AI775" i="4"/>
  <c r="AI923" i="4"/>
  <c r="AI1116" i="4"/>
  <c r="AI347" i="4"/>
  <c r="AI357" i="4"/>
  <c r="AI555" i="4"/>
  <c r="AI567" i="4"/>
  <c r="AI780" i="4"/>
  <c r="AI783" i="4"/>
  <c r="AI956" i="4"/>
  <c r="AI960" i="4"/>
  <c r="AI1118" i="4"/>
  <c r="AI1119" i="4"/>
  <c r="AI988" i="4"/>
  <c r="AI377" i="4"/>
  <c r="AI987" i="4"/>
  <c r="AI376" i="4"/>
  <c r="AI204" i="4"/>
  <c r="AI688" i="4"/>
  <c r="AI1172" i="4"/>
  <c r="AI493" i="4"/>
  <c r="AI271" i="4"/>
  <c r="AI755" i="4"/>
  <c r="AI30" i="4"/>
  <c r="AI514" i="4"/>
  <c r="AI998" i="4"/>
  <c r="AI275" i="4"/>
  <c r="AI759" i="4"/>
  <c r="AI962" i="4"/>
  <c r="AI350" i="4"/>
  <c r="AI961" i="4"/>
  <c r="AI349" i="4"/>
  <c r="AI226" i="4"/>
  <c r="AI710" i="4"/>
  <c r="AI1194" i="4"/>
  <c r="AI515" i="4"/>
  <c r="AI293" i="4"/>
  <c r="AI777" i="4"/>
  <c r="AI52" i="4"/>
  <c r="AC53" i="4" s="1"/>
  <c r="AI536" i="4"/>
  <c r="AI1020" i="4"/>
  <c r="AI297" i="4"/>
  <c r="AI781" i="4"/>
  <c r="AI936" i="4"/>
  <c r="AI323" i="4"/>
  <c r="AI934" i="4"/>
  <c r="AI322" i="4"/>
  <c r="AI248" i="4"/>
  <c r="AI732" i="4"/>
  <c r="AI9" i="4"/>
  <c r="AC10" i="4" s="1"/>
  <c r="AI537" i="4"/>
  <c r="AI315" i="4"/>
  <c r="AI799" i="4"/>
  <c r="AI74" i="4"/>
  <c r="AI558" i="4"/>
  <c r="AI1042" i="4"/>
  <c r="AI319" i="4"/>
  <c r="AI803" i="4"/>
  <c r="AI906" i="4"/>
  <c r="AI291" i="4"/>
  <c r="AI905" i="4"/>
  <c r="AI290" i="4"/>
  <c r="AI270" i="4"/>
  <c r="AI754" i="4"/>
  <c r="AI75" i="4"/>
  <c r="AI559" i="4"/>
  <c r="AI337" i="4"/>
  <c r="AI821" i="4"/>
  <c r="AI96" i="4"/>
  <c r="AI580" i="4"/>
  <c r="AI1064" i="4"/>
  <c r="AI341" i="4"/>
  <c r="AI825" i="4"/>
  <c r="AI854" i="4"/>
  <c r="AI237" i="4"/>
  <c r="AI853" i="4"/>
  <c r="AI236" i="4"/>
  <c r="AI314" i="4"/>
  <c r="AI798" i="4"/>
  <c r="AI119" i="4"/>
  <c r="AI603" i="4"/>
  <c r="AI381" i="4"/>
  <c r="AI865" i="4"/>
  <c r="AI140" i="4"/>
  <c r="AI624" i="4"/>
  <c r="AI1108" i="4"/>
  <c r="AI385" i="4"/>
  <c r="AI869" i="4"/>
  <c r="AI801" i="4"/>
  <c r="AI797" i="4"/>
  <c r="AI177" i="4"/>
  <c r="AI358" i="4"/>
  <c r="AI163" i="4"/>
  <c r="AI647" i="4"/>
  <c r="AI425" i="4"/>
  <c r="AI184" i="4"/>
  <c r="AI668" i="4"/>
  <c r="AI1152" i="4"/>
  <c r="AI429" i="4"/>
  <c r="AI772" i="4"/>
  <c r="AI151" i="4"/>
  <c r="AI771" i="4"/>
  <c r="AI150" i="4"/>
  <c r="AI864" i="4"/>
  <c r="AI185" i="4"/>
  <c r="AI669" i="4"/>
  <c r="AI447" i="4"/>
  <c r="AI206" i="4"/>
  <c r="AI690" i="4"/>
  <c r="AI1174" i="4"/>
  <c r="AI451" i="4"/>
  <c r="AI828" i="4"/>
  <c r="AI210" i="4"/>
  <c r="AI827" i="4"/>
  <c r="AI208" i="4"/>
  <c r="AI336" i="4"/>
  <c r="AI820" i="4"/>
  <c r="AI141" i="4"/>
  <c r="AI625" i="4"/>
  <c r="AI403" i="4"/>
  <c r="AI887" i="4"/>
  <c r="AI162" i="4"/>
  <c r="AI646" i="4"/>
  <c r="AI1130" i="4"/>
  <c r="AI407" i="4"/>
  <c r="AI891" i="4"/>
  <c r="AI178" i="4"/>
  <c r="AI842" i="4"/>
  <c r="AI909" i="4"/>
  <c r="AI913" i="4"/>
  <c r="AI380" i="4"/>
  <c r="AI931" i="4"/>
  <c r="AI935" i="4"/>
  <c r="AI746" i="4"/>
  <c r="AI124" i="4"/>
  <c r="AI745" i="4"/>
  <c r="AI123" i="4"/>
  <c r="AI402" i="4"/>
  <c r="AI886" i="4"/>
  <c r="AI207" i="4"/>
  <c r="AI691" i="4"/>
  <c r="AI469" i="4"/>
  <c r="AI953" i="4"/>
  <c r="AI228" i="4"/>
  <c r="AI712" i="4"/>
  <c r="AI1196" i="4"/>
  <c r="AI473" i="4"/>
  <c r="AI957" i="4"/>
  <c r="AI720" i="4"/>
  <c r="AI92" i="4"/>
  <c r="AI719" i="4"/>
  <c r="AI91" i="4"/>
  <c r="AI424" i="4"/>
  <c r="AI908" i="4"/>
  <c r="AI229" i="4"/>
  <c r="AI7" i="4"/>
  <c r="AC8" i="4" s="1"/>
  <c r="AI491" i="4"/>
  <c r="AI975" i="4"/>
  <c r="AI250" i="4"/>
  <c r="AI734" i="4"/>
  <c r="AI11" i="4"/>
  <c r="AC12" i="4" s="1"/>
  <c r="AI495" i="4"/>
  <c r="AI979" i="4"/>
  <c r="AI880" i="4"/>
  <c r="AI1039" i="4"/>
  <c r="AI116" i="4"/>
  <c r="AI1040" i="4"/>
  <c r="AI95" i="4"/>
  <c r="AI1019" i="4"/>
  <c r="AI602" i="4"/>
  <c r="AI231" i="4"/>
  <c r="AI1155" i="4"/>
  <c r="AI635" i="4"/>
  <c r="AI692" i="4"/>
  <c r="AI182" i="4"/>
  <c r="AI161" i="4"/>
  <c r="AI800" i="4"/>
  <c r="AI661" i="4"/>
  <c r="AI292" i="4"/>
  <c r="AI1128" i="4"/>
  <c r="AI183" i="4"/>
  <c r="AI1107" i="4"/>
  <c r="AI822" i="4"/>
  <c r="AI539" i="4"/>
  <c r="AI622" i="4"/>
  <c r="AI39" i="4"/>
  <c r="AI338" i="4"/>
  <c r="AI847" i="4"/>
  <c r="AI694" i="4"/>
  <c r="AI1013" i="4"/>
  <c r="AI138" i="4"/>
  <c r="AI1062" i="4"/>
  <c r="AI117" i="4"/>
  <c r="AI1041" i="4"/>
  <c r="AI756" i="4"/>
  <c r="AI253" i="4"/>
  <c r="AI1177" i="4"/>
  <c r="AI1106" i="4"/>
  <c r="AI1085" i="4"/>
  <c r="AI517" i="4"/>
  <c r="AI608" i="4"/>
  <c r="AI65" i="4"/>
  <c r="AI263" i="4"/>
  <c r="AI662" i="4"/>
  <c r="AI879" i="4"/>
  <c r="AI160" i="4"/>
  <c r="AI1084" i="4"/>
  <c r="AI139" i="4"/>
  <c r="AI1063" i="4"/>
  <c r="AI778" i="4"/>
  <c r="AI363" i="4"/>
  <c r="AI1199" i="4"/>
  <c r="AI623" i="4"/>
  <c r="AI576" i="4"/>
  <c r="AI634" i="4"/>
  <c r="AI446" i="4"/>
  <c r="AI1150" i="4"/>
  <c r="AI205" i="4"/>
  <c r="AI1129" i="4"/>
  <c r="AI844" i="4"/>
  <c r="AI561" i="4"/>
  <c r="AI549" i="4"/>
  <c r="AI607" i="4"/>
  <c r="AI468" i="4"/>
  <c r="AI97" i="4"/>
  <c r="AI227" i="4"/>
  <c r="AI1151" i="4"/>
  <c r="AI866" i="4"/>
  <c r="AI583" i="4"/>
  <c r="AI522" i="4"/>
  <c r="AI575" i="4"/>
  <c r="AI490" i="4"/>
  <c r="AI251" i="4"/>
  <c r="AI249" i="4"/>
  <c r="AI1173" i="4"/>
  <c r="AI888" i="4"/>
  <c r="AI605" i="4"/>
  <c r="AI494" i="4"/>
  <c r="AI548" i="4"/>
  <c r="AI512" i="4"/>
  <c r="AI273" i="4"/>
  <c r="AI359" i="4"/>
  <c r="AI1195" i="4"/>
  <c r="AI910" i="4"/>
  <c r="AI627" i="4"/>
  <c r="AI408" i="4"/>
  <c r="AI405" i="4"/>
  <c r="AI666" i="4"/>
  <c r="AI645" i="4"/>
  <c r="AI360" i="4"/>
  <c r="AI77" i="4"/>
  <c r="AI463" i="4"/>
  <c r="AI521" i="4"/>
  <c r="AI534" i="4"/>
  <c r="AI295" i="4"/>
  <c r="AI513" i="4"/>
  <c r="AI8" i="4"/>
  <c r="AC9" i="4" s="1"/>
  <c r="AI932" i="4"/>
  <c r="AI649" i="4"/>
  <c r="AI644" i="4"/>
  <c r="AI13" i="4"/>
  <c r="AI436" i="4"/>
  <c r="AI489" i="4"/>
  <c r="AI556" i="4"/>
  <c r="AI317" i="4"/>
  <c r="AI535" i="4"/>
  <c r="AI118" i="4"/>
  <c r="AI954" i="4"/>
  <c r="AI671" i="4"/>
  <c r="AI383" i="4"/>
  <c r="AI409" i="4"/>
  <c r="AI462" i="4"/>
  <c r="AI578" i="4"/>
  <c r="AI339" i="4"/>
  <c r="AI557" i="4"/>
  <c r="AI272" i="4"/>
  <c r="AI976" i="4"/>
  <c r="AI693" i="4"/>
  <c r="AI264" i="4"/>
  <c r="AI435" i="4"/>
  <c r="AI600" i="4"/>
  <c r="AI361" i="4"/>
  <c r="AI579" i="4"/>
  <c r="AI294" i="4"/>
  <c r="AI1086" i="4"/>
  <c r="AI715" i="4"/>
  <c r="AI601" i="4"/>
  <c r="AI316" i="4"/>
  <c r="AI33" i="4"/>
  <c r="AC34" i="4" s="1"/>
  <c r="AI737" i="4"/>
  <c r="AI55" i="4"/>
  <c r="AC56" i="4" s="1"/>
  <c r="AI1001" i="4"/>
  <c r="AI1096" i="4"/>
  <c r="AI1147" i="4"/>
  <c r="AI28" i="4"/>
  <c r="AC29" i="4" s="1"/>
  <c r="AI952" i="4"/>
  <c r="AI581" i="4"/>
  <c r="AI711" i="4"/>
  <c r="AI426" i="4"/>
  <c r="AI143" i="4"/>
  <c r="AI1067" i="4"/>
  <c r="AI1070" i="4"/>
  <c r="AI1121" i="4"/>
  <c r="AI50" i="4"/>
  <c r="AI974" i="4"/>
  <c r="AI29" i="4"/>
  <c r="AI733" i="4"/>
  <c r="AI448" i="4"/>
  <c r="AI165" i="4"/>
  <c r="AI1089" i="4"/>
  <c r="AI1095" i="4"/>
  <c r="AI470" i="4"/>
  <c r="AI1069" i="4"/>
  <c r="AI492" i="4"/>
  <c r="AI64" i="4"/>
  <c r="AI99" i="4"/>
  <c r="AI72" i="4"/>
  <c r="AI209" i="4"/>
  <c r="AI94" i="4"/>
  <c r="AI1023" i="4"/>
  <c r="AI427" i="4"/>
  <c r="AI51" i="4"/>
  <c r="AI689" i="4"/>
  <c r="AI843" i="4"/>
  <c r="AI38" i="4"/>
  <c r="AC39" i="4" s="1"/>
  <c r="AI121" i="4"/>
  <c r="AI6" i="4"/>
  <c r="AC7" i="4" s="1"/>
  <c r="AI187" i="4"/>
  <c r="AI471" i="4"/>
  <c r="AI776" i="4"/>
  <c r="AI1045" i="4"/>
  <c r="AI930" i="4"/>
  <c r="AI1111" i="4"/>
  <c r="AI996" i="4"/>
  <c r="AI1133" i="4"/>
  <c r="AI1018" i="4"/>
  <c r="AI449" i="4"/>
  <c r="AI1203" i="4"/>
  <c r="AI1176" i="4"/>
  <c r="AI997" i="4"/>
  <c r="AI1043" i="4"/>
  <c r="AI1014" i="4"/>
  <c r="AI382" i="4"/>
  <c r="AI73" i="4"/>
  <c r="AC74" i="4" s="1"/>
  <c r="AC75" i="4" s="1"/>
  <c r="AI667" i="4"/>
  <c r="AI14" i="4"/>
  <c r="AI404" i="4"/>
  <c r="AC20" i="4" l="1"/>
  <c r="AC25" i="4"/>
  <c r="AC13" i="4"/>
  <c r="AC18" i="4"/>
  <c r="AC35" i="4"/>
  <c r="AC36" i="4" s="1"/>
  <c r="AC54" i="4"/>
  <c r="AC55" i="4" s="1"/>
  <c r="AC40" i="4"/>
  <c r="AC41" i="4" s="1"/>
  <c r="AC42" i="4" s="1"/>
  <c r="AC57" i="4"/>
  <c r="AC58" i="4" s="1"/>
  <c r="AC59" i="4" s="1"/>
  <c r="AC60" i="4" s="1"/>
  <c r="AC61" i="4" s="1"/>
  <c r="AC62" i="4" s="1"/>
  <c r="AC63" i="4" s="1"/>
  <c r="AC64" i="4" s="1"/>
  <c r="AC65" i="4" s="1"/>
  <c r="AC66" i="4" s="1"/>
  <c r="AC67" i="4" s="1"/>
  <c r="AC68" i="4" s="1"/>
  <c r="AC69" i="4" s="1"/>
  <c r="AC70" i="4" s="1"/>
  <c r="AC37" i="4"/>
  <c r="AC38" i="4" s="1"/>
  <c r="AC21" i="4"/>
  <c r="AC71" i="4"/>
  <c r="AC72" i="4" s="1"/>
  <c r="AC73" i="4" s="1"/>
  <c r="AC26" i="4"/>
  <c r="AC27" i="4" s="1"/>
  <c r="AC43" i="4"/>
  <c r="AC44" i="4" s="1"/>
  <c r="AC45" i="4" s="1"/>
  <c r="AC46" i="4" s="1"/>
  <c r="AC47" i="4" s="1"/>
  <c r="AC48" i="4" s="1"/>
  <c r="AC49" i="4" s="1"/>
  <c r="AC50" i="4" s="1"/>
  <c r="AC51" i="4" s="1"/>
  <c r="AC52" i="4" s="1"/>
  <c r="AC30" i="4"/>
  <c r="AC31" i="4" s="1"/>
  <c r="AC32" i="4" s="1"/>
  <c r="AC33" i="4" s="1"/>
  <c r="AC22" i="4"/>
  <c r="AC23" i="4" s="1"/>
  <c r="AC76" i="4"/>
  <c r="AC77" i="4" s="1"/>
  <c r="AC78" i="4" s="1"/>
  <c r="AC79" i="4" s="1"/>
  <c r="AC80" i="4" s="1"/>
  <c r="AC81" i="4" s="1"/>
  <c r="AC82" i="4" s="1"/>
  <c r="AC83" i="4" s="1"/>
  <c r="AC84" i="4" s="1"/>
  <c r="AC85" i="4" s="1"/>
  <c r="AC86" i="4" s="1"/>
  <c r="AC87" i="4" s="1"/>
  <c r="AC88" i="4" s="1"/>
  <c r="AC89" i="4" s="1"/>
  <c r="AC90" i="4" s="1"/>
  <c r="AC91" i="4" s="1"/>
  <c r="AC92" i="4" s="1"/>
  <c r="AC93" i="4" s="1"/>
  <c r="AC94" i="4" s="1"/>
  <c r="AC95" i="4" s="1"/>
  <c r="AC96" i="4" s="1"/>
  <c r="AC97" i="4" s="1"/>
  <c r="AC98" i="4" s="1"/>
  <c r="AC99" i="4" s="1"/>
  <c r="AC100" i="4" s="1"/>
  <c r="AC101" i="4" s="1"/>
  <c r="AC102" i="4" s="1"/>
  <c r="AC103" i="4" s="1"/>
  <c r="AC104" i="4" s="1"/>
  <c r="AC105" i="4" s="1"/>
  <c r="AC106" i="4" s="1"/>
  <c r="AC107" i="4" s="1"/>
  <c r="AC108" i="4" s="1"/>
  <c r="AC109" i="4" s="1"/>
  <c r="AC110" i="4" s="1"/>
  <c r="AC111" i="4" s="1"/>
  <c r="AC112" i="4" s="1"/>
  <c r="AC113" i="4" s="1"/>
  <c r="AC114" i="4" s="1"/>
  <c r="AC115" i="4" s="1"/>
  <c r="AC116" i="4" s="1"/>
  <c r="AC117" i="4" s="1"/>
  <c r="AC118" i="4" s="1"/>
  <c r="AC119" i="4" s="1"/>
  <c r="AC120" i="4" s="1"/>
  <c r="AC121" i="4" s="1"/>
  <c r="AC122" i="4" s="1"/>
  <c r="AC123" i="4" s="1"/>
  <c r="AC124" i="4" s="1"/>
  <c r="AC125" i="4" s="1"/>
  <c r="AC126" i="4" s="1"/>
  <c r="AC127" i="4" s="1"/>
  <c r="AC128" i="4" s="1"/>
  <c r="AC129" i="4" s="1"/>
  <c r="AC130" i="4" s="1"/>
  <c r="AC131" i="4" s="1"/>
  <c r="AC132" i="4" s="1"/>
  <c r="AC133" i="4" s="1"/>
  <c r="AC134" i="4" s="1"/>
  <c r="AC135" i="4" s="1"/>
  <c r="AC136" i="4" s="1"/>
  <c r="AC137" i="4" s="1"/>
  <c r="AC138" i="4" s="1"/>
  <c r="AC139" i="4" s="1"/>
  <c r="AC140" i="4" s="1"/>
  <c r="AC141" i="4" s="1"/>
  <c r="AC142" i="4" s="1"/>
  <c r="AC143" i="4" s="1"/>
  <c r="AC144" i="4" s="1"/>
  <c r="AC145" i="4" s="1"/>
  <c r="AC146" i="4" s="1"/>
  <c r="AC147" i="4" s="1"/>
  <c r="AC148" i="4" s="1"/>
  <c r="AC149" i="4" s="1"/>
  <c r="AC150" i="4" s="1"/>
  <c r="AC151" i="4" s="1"/>
  <c r="AC152" i="4" s="1"/>
  <c r="AC153" i="4" s="1"/>
  <c r="AC154" i="4" s="1"/>
  <c r="AC155" i="4" s="1"/>
  <c r="AC156" i="4" s="1"/>
  <c r="AC157" i="4" s="1"/>
  <c r="AC158" i="4" s="1"/>
  <c r="AC159" i="4" s="1"/>
  <c r="AC160" i="4" s="1"/>
  <c r="AC161" i="4" s="1"/>
  <c r="AC162" i="4" s="1"/>
  <c r="AC163" i="4" s="1"/>
  <c r="AC164" i="4" s="1"/>
  <c r="AC165" i="4" s="1"/>
  <c r="AC166" i="4" s="1"/>
  <c r="AC167" i="4" s="1"/>
  <c r="AC168" i="4" s="1"/>
  <c r="AC169" i="4" s="1"/>
  <c r="AC170" i="4" s="1"/>
  <c r="AC171" i="4" s="1"/>
  <c r="AC172" i="4" s="1"/>
  <c r="AC173" i="4" s="1"/>
  <c r="AC174" i="4" s="1"/>
  <c r="AC175" i="4" s="1"/>
  <c r="AC176" i="4" s="1"/>
  <c r="AC177" i="4" s="1"/>
  <c r="AC178" i="4" s="1"/>
  <c r="AC179" i="4" s="1"/>
  <c r="AC180" i="4" s="1"/>
  <c r="AC181" i="4" s="1"/>
  <c r="AC182" i="4" s="1"/>
  <c r="AC183" i="4" s="1"/>
  <c r="AC184" i="4" s="1"/>
  <c r="AC185" i="4" s="1"/>
  <c r="AC186" i="4" s="1"/>
  <c r="AC187" i="4" s="1"/>
  <c r="AC188" i="4" s="1"/>
  <c r="AC189" i="4" s="1"/>
  <c r="AC190" i="4" s="1"/>
  <c r="AC191" i="4" s="1"/>
  <c r="AC192" i="4" s="1"/>
  <c r="AC193" i="4" s="1"/>
  <c r="AC194" i="4" s="1"/>
  <c r="AC195" i="4" s="1"/>
  <c r="AC196" i="4" s="1"/>
  <c r="AC197" i="4" s="1"/>
  <c r="AC198" i="4" s="1"/>
  <c r="AC199" i="4" s="1"/>
  <c r="AC200" i="4" s="1"/>
  <c r="AC201" i="4" s="1"/>
  <c r="AC202" i="4" s="1"/>
  <c r="AC203" i="4" s="1"/>
  <c r="AC204" i="4" s="1"/>
  <c r="AC205" i="4" s="1"/>
  <c r="AC206" i="4" s="1"/>
  <c r="AC207" i="4" s="1"/>
  <c r="AC208" i="4" s="1"/>
  <c r="AC209" i="4" s="1"/>
  <c r="AC210" i="4" s="1"/>
  <c r="AC211" i="4" s="1"/>
  <c r="AC212" i="4" s="1"/>
  <c r="AC213" i="4" s="1"/>
  <c r="AC214" i="4" s="1"/>
  <c r="AC215" i="4" s="1"/>
  <c r="AC216" i="4" s="1"/>
  <c r="AC217" i="4" s="1"/>
  <c r="AC218" i="4" s="1"/>
  <c r="AC219" i="4" s="1"/>
  <c r="AC220" i="4" s="1"/>
  <c r="AC221" i="4" s="1"/>
  <c r="AC222" i="4" s="1"/>
  <c r="AC223" i="4" s="1"/>
  <c r="AC224" i="4" s="1"/>
  <c r="AC225" i="4" s="1"/>
  <c r="AC226" i="4" s="1"/>
  <c r="AC227" i="4" s="1"/>
  <c r="AC228" i="4" s="1"/>
  <c r="AC229" i="4" s="1"/>
  <c r="AC230" i="4" s="1"/>
  <c r="AC231" i="4" s="1"/>
  <c r="AC232" i="4" s="1"/>
  <c r="AC233" i="4" s="1"/>
  <c r="AC234" i="4" s="1"/>
  <c r="AC235" i="4" s="1"/>
  <c r="AC236" i="4" s="1"/>
  <c r="AC237" i="4" s="1"/>
  <c r="AC238" i="4" s="1"/>
  <c r="AC239" i="4" s="1"/>
  <c r="AC240" i="4" s="1"/>
  <c r="AC241" i="4" s="1"/>
  <c r="AC242" i="4" s="1"/>
  <c r="AC243" i="4" s="1"/>
  <c r="AC244" i="4" s="1"/>
  <c r="AC245" i="4" s="1"/>
  <c r="AC246" i="4" s="1"/>
  <c r="AC247" i="4" s="1"/>
  <c r="AC248" i="4" s="1"/>
  <c r="AC249" i="4" s="1"/>
  <c r="AC250" i="4" s="1"/>
  <c r="AC251" i="4" s="1"/>
  <c r="AC252" i="4" s="1"/>
  <c r="AC253" i="4" s="1"/>
  <c r="AC254" i="4" s="1"/>
  <c r="AC255" i="4" s="1"/>
  <c r="AC256" i="4" s="1"/>
  <c r="AC257" i="4" s="1"/>
  <c r="AC258" i="4" s="1"/>
  <c r="AC259" i="4" s="1"/>
  <c r="AC260" i="4" s="1"/>
  <c r="AC261" i="4" s="1"/>
  <c r="AC262" i="4" s="1"/>
  <c r="AC263" i="4" s="1"/>
  <c r="AC264" i="4" s="1"/>
  <c r="AC265" i="4" s="1"/>
  <c r="AC266" i="4" s="1"/>
  <c r="AC267" i="4" s="1"/>
  <c r="AC268" i="4" s="1"/>
  <c r="AC269" i="4" s="1"/>
  <c r="AC270" i="4" s="1"/>
  <c r="AC271" i="4" s="1"/>
  <c r="AC272" i="4" s="1"/>
  <c r="AC273" i="4" s="1"/>
  <c r="AC274" i="4" s="1"/>
  <c r="AC275" i="4" s="1"/>
  <c r="AC276" i="4" s="1"/>
  <c r="AC277" i="4" s="1"/>
  <c r="AC278" i="4" s="1"/>
  <c r="AC279" i="4" s="1"/>
  <c r="AC280" i="4" s="1"/>
  <c r="AC281" i="4" s="1"/>
  <c r="AC282" i="4" s="1"/>
  <c r="AC283" i="4" s="1"/>
  <c r="AC284" i="4" s="1"/>
  <c r="AC285" i="4" s="1"/>
  <c r="AC286" i="4" s="1"/>
  <c r="AC287" i="4" s="1"/>
  <c r="AC288" i="4" s="1"/>
  <c r="AC289" i="4" s="1"/>
  <c r="AC290" i="4" s="1"/>
  <c r="AC291" i="4" s="1"/>
  <c r="AC292" i="4" s="1"/>
  <c r="AC293" i="4" s="1"/>
  <c r="AC294" i="4" s="1"/>
  <c r="AC295" i="4" s="1"/>
  <c r="AC296" i="4" s="1"/>
  <c r="AC297" i="4" s="1"/>
  <c r="AC298" i="4" s="1"/>
  <c r="AC299" i="4" s="1"/>
  <c r="AC300" i="4" s="1"/>
  <c r="AC301" i="4" s="1"/>
  <c r="AC302" i="4" s="1"/>
  <c r="AC303" i="4" s="1"/>
  <c r="AC304" i="4" s="1"/>
  <c r="AC305" i="4" s="1"/>
  <c r="AC306" i="4" s="1"/>
  <c r="AC307" i="4" s="1"/>
  <c r="AC308" i="4" s="1"/>
  <c r="AC309" i="4" s="1"/>
  <c r="AC310" i="4" s="1"/>
  <c r="AC311" i="4" s="1"/>
  <c r="AC312" i="4" s="1"/>
  <c r="AC313" i="4" s="1"/>
  <c r="AC314" i="4" s="1"/>
  <c r="AC315" i="4" s="1"/>
  <c r="AC316" i="4" s="1"/>
  <c r="AC317" i="4" s="1"/>
  <c r="AC318" i="4" s="1"/>
  <c r="AC319" i="4" s="1"/>
  <c r="AC320" i="4" s="1"/>
  <c r="AC321" i="4" s="1"/>
  <c r="AC322" i="4" s="1"/>
  <c r="AC323" i="4" s="1"/>
  <c r="AC324" i="4" s="1"/>
  <c r="AC325" i="4" s="1"/>
  <c r="AC326" i="4" s="1"/>
  <c r="AC327" i="4" s="1"/>
  <c r="AC328" i="4" s="1"/>
  <c r="AC329" i="4" s="1"/>
  <c r="AC330" i="4" s="1"/>
  <c r="AC331" i="4" s="1"/>
  <c r="AC332" i="4" s="1"/>
  <c r="AC333" i="4" s="1"/>
  <c r="AC334" i="4" s="1"/>
  <c r="AC335" i="4" s="1"/>
  <c r="AC336" i="4" s="1"/>
  <c r="AC337" i="4" s="1"/>
  <c r="AC338" i="4" s="1"/>
  <c r="AC339" i="4" s="1"/>
  <c r="AC340" i="4" s="1"/>
  <c r="AC341" i="4" s="1"/>
  <c r="AC342" i="4" s="1"/>
  <c r="AC343" i="4" s="1"/>
  <c r="AC344" i="4" s="1"/>
  <c r="AC345" i="4" s="1"/>
  <c r="AC346" i="4" s="1"/>
  <c r="AC347" i="4" s="1"/>
  <c r="AC348" i="4" s="1"/>
  <c r="AC349" i="4" s="1"/>
  <c r="AC350" i="4" s="1"/>
  <c r="AC351" i="4" s="1"/>
  <c r="AC352" i="4" s="1"/>
  <c r="AC353" i="4" s="1"/>
  <c r="AC354" i="4" s="1"/>
  <c r="AC355" i="4" s="1"/>
  <c r="AC356" i="4" s="1"/>
  <c r="AC357" i="4" s="1"/>
  <c r="AC358" i="4" s="1"/>
  <c r="AC359" i="4" s="1"/>
  <c r="AC360" i="4" s="1"/>
  <c r="AC361" i="4" s="1"/>
  <c r="AC362" i="4" s="1"/>
  <c r="AC363" i="4" s="1"/>
  <c r="AC364" i="4" s="1"/>
  <c r="AC365" i="4" s="1"/>
  <c r="AC366" i="4" s="1"/>
  <c r="AC367" i="4" s="1"/>
  <c r="AC368" i="4" s="1"/>
  <c r="AC369" i="4" s="1"/>
  <c r="AC370" i="4" s="1"/>
  <c r="AC371" i="4" s="1"/>
  <c r="AC372" i="4" s="1"/>
  <c r="AC373" i="4" s="1"/>
  <c r="AC374" i="4" s="1"/>
  <c r="AC375" i="4" s="1"/>
  <c r="AC376" i="4" s="1"/>
  <c r="AC377" i="4" s="1"/>
  <c r="AC378" i="4" s="1"/>
  <c r="AC379" i="4" s="1"/>
  <c r="AC380" i="4" s="1"/>
  <c r="AC381" i="4" s="1"/>
  <c r="AC382" i="4" s="1"/>
  <c r="AC383" i="4" s="1"/>
  <c r="AC384" i="4" s="1"/>
  <c r="AC385" i="4" s="1"/>
  <c r="AC386" i="4" s="1"/>
  <c r="AC387" i="4" s="1"/>
  <c r="AC388" i="4" s="1"/>
  <c r="AC389" i="4" s="1"/>
  <c r="AC390" i="4" s="1"/>
  <c r="AC391" i="4" s="1"/>
  <c r="AC392" i="4" s="1"/>
  <c r="AC393" i="4" s="1"/>
  <c r="AC394" i="4" s="1"/>
  <c r="AC395" i="4" s="1"/>
  <c r="AC396" i="4" s="1"/>
  <c r="AC397" i="4" s="1"/>
  <c r="AC398" i="4" s="1"/>
  <c r="AC399" i="4" s="1"/>
  <c r="AC400" i="4" s="1"/>
  <c r="AC401" i="4" s="1"/>
  <c r="AC402" i="4" s="1"/>
  <c r="AC403" i="4" s="1"/>
  <c r="AC404" i="4" s="1"/>
  <c r="AC405" i="4" s="1"/>
  <c r="AC406" i="4" s="1"/>
  <c r="AC407" i="4" s="1"/>
  <c r="AC408" i="4" s="1"/>
  <c r="AC409" i="4" s="1"/>
  <c r="AC410" i="4" s="1"/>
  <c r="AC411" i="4" s="1"/>
  <c r="AC412" i="4" s="1"/>
  <c r="AC413" i="4" s="1"/>
  <c r="AC414" i="4" s="1"/>
  <c r="AC415" i="4" s="1"/>
  <c r="AC416" i="4" s="1"/>
  <c r="AC417" i="4" s="1"/>
  <c r="AC418" i="4" s="1"/>
  <c r="AC419" i="4" s="1"/>
  <c r="AC420" i="4" s="1"/>
  <c r="AC421" i="4" s="1"/>
  <c r="AC422" i="4" s="1"/>
  <c r="AC423" i="4" s="1"/>
  <c r="AC424" i="4" s="1"/>
  <c r="AC425" i="4" s="1"/>
  <c r="AC426" i="4" s="1"/>
  <c r="AC427" i="4" s="1"/>
  <c r="AC428" i="4" s="1"/>
  <c r="AC429" i="4" s="1"/>
  <c r="AC430" i="4" s="1"/>
  <c r="AC431" i="4" s="1"/>
  <c r="AC432" i="4" s="1"/>
  <c r="AC433" i="4" s="1"/>
  <c r="AC434" i="4" s="1"/>
  <c r="AC435" i="4" s="1"/>
  <c r="AC436" i="4" s="1"/>
  <c r="AC437" i="4" s="1"/>
  <c r="AC438" i="4" s="1"/>
  <c r="AC439" i="4" s="1"/>
  <c r="AC440" i="4" s="1"/>
  <c r="AC441" i="4" s="1"/>
  <c r="AC442" i="4" s="1"/>
  <c r="AC443" i="4" s="1"/>
  <c r="AC444" i="4" s="1"/>
  <c r="AC445" i="4" s="1"/>
  <c r="AC446" i="4" s="1"/>
  <c r="AC447" i="4" s="1"/>
  <c r="AC448" i="4" s="1"/>
  <c r="AC449" i="4" s="1"/>
  <c r="AC450" i="4" s="1"/>
  <c r="AC451" i="4" s="1"/>
  <c r="AC452" i="4" s="1"/>
  <c r="AC453" i="4" s="1"/>
  <c r="AC454" i="4" s="1"/>
  <c r="AC455" i="4" s="1"/>
  <c r="AC456" i="4" s="1"/>
  <c r="AC457" i="4" s="1"/>
  <c r="AC458" i="4" s="1"/>
  <c r="AC459" i="4" s="1"/>
  <c r="AC460" i="4" s="1"/>
  <c r="AC461" i="4" s="1"/>
  <c r="AC462" i="4" s="1"/>
  <c r="AC463" i="4" s="1"/>
  <c r="AC464" i="4" s="1"/>
  <c r="AC465" i="4" s="1"/>
  <c r="AC466" i="4" s="1"/>
  <c r="AC467" i="4" s="1"/>
  <c r="AC468" i="4" s="1"/>
  <c r="AC469" i="4" s="1"/>
  <c r="AC470" i="4" s="1"/>
  <c r="AC471" i="4" s="1"/>
  <c r="AC472" i="4" s="1"/>
  <c r="AC473" i="4" s="1"/>
  <c r="AC474" i="4" s="1"/>
  <c r="AC475" i="4" s="1"/>
  <c r="AC476" i="4" s="1"/>
  <c r="AC477" i="4" s="1"/>
  <c r="AC478" i="4" s="1"/>
  <c r="AC479" i="4" s="1"/>
  <c r="AC480" i="4" s="1"/>
  <c r="AC481" i="4" s="1"/>
  <c r="AC482" i="4" s="1"/>
  <c r="AC483" i="4" s="1"/>
  <c r="AC484" i="4" s="1"/>
  <c r="AC485" i="4" s="1"/>
  <c r="AC486" i="4" s="1"/>
  <c r="AC487" i="4" s="1"/>
  <c r="AC488" i="4" s="1"/>
  <c r="AC489" i="4" s="1"/>
  <c r="AC490" i="4" s="1"/>
  <c r="AC491" i="4" s="1"/>
  <c r="AC492" i="4" s="1"/>
  <c r="AC493" i="4" s="1"/>
  <c r="AC494" i="4" s="1"/>
  <c r="AC495" i="4" s="1"/>
  <c r="AC496" i="4" s="1"/>
  <c r="AC497" i="4" s="1"/>
  <c r="AC498" i="4" s="1"/>
  <c r="AC499" i="4" s="1"/>
  <c r="AC500" i="4" s="1"/>
  <c r="AC501" i="4" s="1"/>
  <c r="AC502" i="4" s="1"/>
  <c r="AC503" i="4" s="1"/>
  <c r="AC504" i="4" s="1"/>
  <c r="AC505" i="4" s="1"/>
  <c r="AC506" i="4" s="1"/>
  <c r="AC507" i="4" s="1"/>
  <c r="AC508" i="4" s="1"/>
  <c r="AC509" i="4" s="1"/>
  <c r="AC510" i="4" s="1"/>
  <c r="AC511" i="4" s="1"/>
  <c r="AC512" i="4" s="1"/>
  <c r="AC513" i="4" s="1"/>
  <c r="AC514" i="4" s="1"/>
  <c r="AC515" i="4" s="1"/>
  <c r="AC516" i="4" s="1"/>
  <c r="AC517" i="4" s="1"/>
  <c r="AC518" i="4" s="1"/>
  <c r="AC519" i="4" s="1"/>
  <c r="AC520" i="4" s="1"/>
  <c r="AC521" i="4" s="1"/>
  <c r="AC522" i="4" s="1"/>
  <c r="AC523" i="4" s="1"/>
  <c r="AC524" i="4" s="1"/>
  <c r="AC525" i="4" s="1"/>
  <c r="AC526" i="4" s="1"/>
  <c r="AC527" i="4" s="1"/>
  <c r="AC528" i="4" s="1"/>
  <c r="AC529" i="4" s="1"/>
  <c r="AC530" i="4" s="1"/>
  <c r="AC531" i="4" s="1"/>
  <c r="AC532" i="4" s="1"/>
  <c r="AC533" i="4" s="1"/>
  <c r="AC534" i="4" s="1"/>
  <c r="AC535" i="4" s="1"/>
  <c r="AC536" i="4" s="1"/>
  <c r="AC537" i="4" s="1"/>
  <c r="AC538" i="4" s="1"/>
  <c r="AC539" i="4" s="1"/>
  <c r="AC540" i="4" s="1"/>
  <c r="AC541" i="4" s="1"/>
  <c r="AC542" i="4" s="1"/>
  <c r="AC543" i="4" s="1"/>
  <c r="AC544" i="4" s="1"/>
  <c r="AC545" i="4" s="1"/>
  <c r="AC546" i="4" s="1"/>
  <c r="AC547" i="4" s="1"/>
  <c r="AC548" i="4" s="1"/>
  <c r="AC549" i="4" s="1"/>
  <c r="AC550" i="4" s="1"/>
  <c r="AC551" i="4" s="1"/>
  <c r="AC552" i="4" s="1"/>
  <c r="AC553" i="4" s="1"/>
  <c r="AC554" i="4" s="1"/>
  <c r="AC555" i="4" s="1"/>
  <c r="AC556" i="4" s="1"/>
  <c r="AC557" i="4" s="1"/>
  <c r="AC558" i="4" s="1"/>
  <c r="AC559" i="4" s="1"/>
  <c r="AC560" i="4" s="1"/>
  <c r="AC561" i="4" s="1"/>
  <c r="AC562" i="4" s="1"/>
  <c r="AC563" i="4" s="1"/>
  <c r="AC564" i="4" s="1"/>
  <c r="AC565" i="4" s="1"/>
  <c r="AC566" i="4" s="1"/>
  <c r="AC567" i="4" s="1"/>
  <c r="AC568" i="4" s="1"/>
  <c r="AC569" i="4" s="1"/>
  <c r="AC570" i="4" s="1"/>
  <c r="AC571" i="4" s="1"/>
  <c r="AC572" i="4" s="1"/>
  <c r="AC573" i="4" s="1"/>
  <c r="AC574" i="4" s="1"/>
  <c r="AC575" i="4" s="1"/>
  <c r="AC576" i="4" s="1"/>
  <c r="AC577" i="4" s="1"/>
  <c r="AC578" i="4" s="1"/>
  <c r="AC579" i="4" s="1"/>
  <c r="AC580" i="4" s="1"/>
  <c r="AC581" i="4" s="1"/>
  <c r="AC582" i="4" s="1"/>
  <c r="AC583" i="4" s="1"/>
  <c r="AC584" i="4" s="1"/>
  <c r="AC585" i="4" s="1"/>
  <c r="AC586" i="4" s="1"/>
  <c r="AC587" i="4" s="1"/>
  <c r="AC588" i="4" s="1"/>
  <c r="AC589" i="4" s="1"/>
  <c r="AC590" i="4" s="1"/>
  <c r="AC591" i="4" s="1"/>
  <c r="AC592" i="4" s="1"/>
  <c r="AC593" i="4" s="1"/>
  <c r="AC594" i="4" s="1"/>
  <c r="AC595" i="4" s="1"/>
  <c r="AC596" i="4" s="1"/>
  <c r="AC597" i="4" s="1"/>
  <c r="AC598" i="4" s="1"/>
  <c r="AC599" i="4" s="1"/>
  <c r="AC600" i="4" s="1"/>
  <c r="AC601" i="4" s="1"/>
  <c r="AC602" i="4" s="1"/>
  <c r="AC603" i="4" s="1"/>
  <c r="AC604" i="4" s="1"/>
  <c r="AC605" i="4" s="1"/>
  <c r="AC606" i="4" s="1"/>
  <c r="AC607" i="4" s="1"/>
  <c r="AC608" i="4" s="1"/>
  <c r="AC609" i="4" s="1"/>
  <c r="AC610" i="4" s="1"/>
  <c r="AC611" i="4" s="1"/>
  <c r="AC612" i="4" s="1"/>
  <c r="AC613" i="4" s="1"/>
  <c r="AC614" i="4" s="1"/>
  <c r="AC615" i="4" s="1"/>
  <c r="AC616" i="4" s="1"/>
  <c r="AC617" i="4" s="1"/>
  <c r="AC618" i="4" s="1"/>
  <c r="AC619" i="4" s="1"/>
  <c r="AC620" i="4" s="1"/>
  <c r="AC621" i="4" s="1"/>
  <c r="AC622" i="4" s="1"/>
  <c r="AC623" i="4" s="1"/>
  <c r="AC624" i="4" s="1"/>
  <c r="AC625" i="4" s="1"/>
  <c r="AC626" i="4" s="1"/>
  <c r="AC627" i="4" s="1"/>
  <c r="AC628" i="4" s="1"/>
  <c r="AC629" i="4" s="1"/>
  <c r="AC630" i="4" s="1"/>
  <c r="AC631" i="4" s="1"/>
  <c r="AC632" i="4" s="1"/>
  <c r="AC633" i="4" s="1"/>
  <c r="AC634" i="4" s="1"/>
  <c r="AC635" i="4" s="1"/>
  <c r="AC636" i="4" s="1"/>
  <c r="AC637" i="4" s="1"/>
  <c r="AC638" i="4" s="1"/>
  <c r="AC639" i="4" s="1"/>
  <c r="AC640" i="4" s="1"/>
  <c r="AC641" i="4" s="1"/>
  <c r="AC642" i="4" s="1"/>
  <c r="AC643" i="4" s="1"/>
  <c r="AC644" i="4" s="1"/>
  <c r="AC645" i="4" s="1"/>
  <c r="AC646" i="4" s="1"/>
  <c r="AC647" i="4" s="1"/>
  <c r="AC648" i="4" s="1"/>
  <c r="AC649" i="4" s="1"/>
  <c r="AC650" i="4" s="1"/>
  <c r="AC651" i="4" s="1"/>
  <c r="AC652" i="4" s="1"/>
  <c r="AC653" i="4" s="1"/>
  <c r="AC654" i="4" s="1"/>
  <c r="AC655" i="4" s="1"/>
  <c r="AC656" i="4" s="1"/>
  <c r="AC657" i="4" s="1"/>
  <c r="AC658" i="4" s="1"/>
  <c r="AC659" i="4" s="1"/>
  <c r="AC660" i="4" s="1"/>
  <c r="AC661" i="4" s="1"/>
  <c r="AC662" i="4" s="1"/>
  <c r="AC663" i="4" s="1"/>
  <c r="AC664" i="4" s="1"/>
  <c r="AC665" i="4" s="1"/>
  <c r="AC666" i="4" s="1"/>
  <c r="AC667" i="4" s="1"/>
  <c r="AC668" i="4" s="1"/>
  <c r="AC669" i="4" s="1"/>
  <c r="AC670" i="4" s="1"/>
  <c r="AC671" i="4" s="1"/>
  <c r="AC672" i="4" s="1"/>
  <c r="AC673" i="4" s="1"/>
  <c r="AC674" i="4" s="1"/>
  <c r="AC675" i="4" s="1"/>
  <c r="AC676" i="4" s="1"/>
  <c r="AC677" i="4" s="1"/>
  <c r="AC678" i="4" s="1"/>
  <c r="AC679" i="4" s="1"/>
  <c r="AC680" i="4" s="1"/>
  <c r="AC681" i="4" s="1"/>
  <c r="AC682" i="4" s="1"/>
  <c r="AC683" i="4" s="1"/>
  <c r="AC684" i="4" s="1"/>
  <c r="AC685" i="4" s="1"/>
  <c r="AC686" i="4" s="1"/>
  <c r="AC687" i="4" s="1"/>
  <c r="AC688" i="4" s="1"/>
  <c r="AC689" i="4" s="1"/>
  <c r="AC690" i="4" s="1"/>
  <c r="AC691" i="4" s="1"/>
  <c r="AC692" i="4" s="1"/>
  <c r="AC693" i="4" s="1"/>
  <c r="AC694" i="4" s="1"/>
  <c r="AC695" i="4" s="1"/>
  <c r="AC696" i="4" s="1"/>
  <c r="AC697" i="4" s="1"/>
  <c r="AC698" i="4" s="1"/>
  <c r="AC699" i="4" s="1"/>
  <c r="AC700" i="4" s="1"/>
  <c r="AC701" i="4" s="1"/>
  <c r="AC702" i="4" s="1"/>
  <c r="AC703" i="4" s="1"/>
  <c r="AC704" i="4" s="1"/>
  <c r="AC705" i="4" s="1"/>
  <c r="AC706" i="4" s="1"/>
  <c r="AC707" i="4" s="1"/>
  <c r="AC708" i="4" s="1"/>
  <c r="AC709" i="4" s="1"/>
  <c r="AC710" i="4" s="1"/>
  <c r="AC711" i="4" s="1"/>
  <c r="AC712" i="4" s="1"/>
  <c r="AC713" i="4" s="1"/>
  <c r="AC714" i="4" s="1"/>
  <c r="AC715" i="4" s="1"/>
  <c r="AC716" i="4" s="1"/>
  <c r="AC717" i="4" s="1"/>
  <c r="AC718" i="4" s="1"/>
  <c r="AC719" i="4" s="1"/>
  <c r="AC720" i="4" s="1"/>
  <c r="AC721" i="4" s="1"/>
  <c r="AC722" i="4" s="1"/>
  <c r="AC723" i="4" s="1"/>
  <c r="AC724" i="4" s="1"/>
  <c r="AC725" i="4" s="1"/>
  <c r="AC726" i="4" s="1"/>
  <c r="AC727" i="4" s="1"/>
  <c r="AC728" i="4" s="1"/>
  <c r="AC729" i="4" s="1"/>
  <c r="AC730" i="4" s="1"/>
  <c r="AC731" i="4" s="1"/>
  <c r="AC732" i="4" s="1"/>
  <c r="AC733" i="4" s="1"/>
  <c r="AC734" i="4" s="1"/>
  <c r="AC735" i="4" s="1"/>
  <c r="AC736" i="4" s="1"/>
  <c r="AC737" i="4" s="1"/>
  <c r="AC738" i="4" s="1"/>
  <c r="AC739" i="4" s="1"/>
  <c r="AC740" i="4" s="1"/>
  <c r="AC741" i="4" s="1"/>
  <c r="AC742" i="4" s="1"/>
  <c r="AC743" i="4" s="1"/>
  <c r="AC744" i="4" s="1"/>
  <c r="AC745" i="4" s="1"/>
  <c r="AC746" i="4" s="1"/>
  <c r="AC747" i="4" s="1"/>
  <c r="AC748" i="4" s="1"/>
  <c r="AC749" i="4" s="1"/>
  <c r="AC750" i="4" s="1"/>
  <c r="AC751" i="4" s="1"/>
  <c r="AC752" i="4" s="1"/>
  <c r="AC753" i="4" s="1"/>
  <c r="AC754" i="4" s="1"/>
  <c r="AC755" i="4" s="1"/>
  <c r="AC756" i="4" s="1"/>
  <c r="AC757" i="4" s="1"/>
  <c r="AC758" i="4" s="1"/>
  <c r="AC759" i="4" s="1"/>
  <c r="AC760" i="4" s="1"/>
  <c r="AC761" i="4" s="1"/>
  <c r="AC762" i="4" s="1"/>
  <c r="AC763" i="4" s="1"/>
  <c r="AC764" i="4" s="1"/>
  <c r="AC765" i="4" s="1"/>
  <c r="AC766" i="4" s="1"/>
  <c r="AC767" i="4" s="1"/>
  <c r="AC768" i="4" s="1"/>
  <c r="AC769" i="4" s="1"/>
  <c r="AC770" i="4" s="1"/>
  <c r="AC771" i="4" s="1"/>
  <c r="AC772" i="4" s="1"/>
  <c r="AC773" i="4" s="1"/>
  <c r="AC774" i="4" s="1"/>
  <c r="AC775" i="4" s="1"/>
  <c r="AC776" i="4" s="1"/>
  <c r="AC777" i="4" s="1"/>
  <c r="AC778" i="4" s="1"/>
  <c r="AC779" i="4" s="1"/>
  <c r="AC780" i="4" s="1"/>
  <c r="AC781" i="4" s="1"/>
  <c r="AC782" i="4" s="1"/>
  <c r="AC783" i="4" s="1"/>
  <c r="AC784" i="4" s="1"/>
  <c r="AC785" i="4" s="1"/>
  <c r="AC786" i="4" s="1"/>
  <c r="AC787" i="4" s="1"/>
  <c r="AC788" i="4" s="1"/>
  <c r="AC789" i="4" s="1"/>
  <c r="AC790" i="4" s="1"/>
  <c r="AC791" i="4" s="1"/>
  <c r="AC792" i="4" s="1"/>
  <c r="AC793" i="4" s="1"/>
  <c r="AC794" i="4" s="1"/>
  <c r="AC795" i="4" s="1"/>
  <c r="AC796" i="4" s="1"/>
  <c r="AC797" i="4" s="1"/>
  <c r="AC798" i="4" s="1"/>
  <c r="AC799" i="4" s="1"/>
  <c r="AC800" i="4" s="1"/>
  <c r="AC801" i="4" s="1"/>
  <c r="AC802" i="4" s="1"/>
  <c r="AC803" i="4" s="1"/>
  <c r="AC804" i="4" s="1"/>
  <c r="AC805" i="4" s="1"/>
  <c r="AC806" i="4" s="1"/>
  <c r="AC807" i="4" s="1"/>
  <c r="AC808" i="4" s="1"/>
  <c r="AC809" i="4" s="1"/>
  <c r="AC810" i="4" s="1"/>
  <c r="AC811" i="4" s="1"/>
  <c r="AC812" i="4" s="1"/>
  <c r="AC813" i="4" s="1"/>
  <c r="AC814" i="4" s="1"/>
  <c r="AC815" i="4" s="1"/>
  <c r="AC816" i="4" s="1"/>
  <c r="AC817" i="4" s="1"/>
  <c r="AC818" i="4" s="1"/>
  <c r="AC819" i="4" s="1"/>
  <c r="AC820" i="4" s="1"/>
  <c r="AC821" i="4" s="1"/>
  <c r="AC822" i="4" s="1"/>
  <c r="AC823" i="4" s="1"/>
  <c r="AC824" i="4" s="1"/>
  <c r="AC825" i="4" s="1"/>
  <c r="AC826" i="4" s="1"/>
  <c r="AC827" i="4" s="1"/>
  <c r="AC828" i="4" s="1"/>
  <c r="AC829" i="4" s="1"/>
  <c r="AC830" i="4" s="1"/>
  <c r="AC831" i="4" s="1"/>
  <c r="AC832" i="4" s="1"/>
  <c r="AC833" i="4" s="1"/>
  <c r="AC834" i="4" s="1"/>
  <c r="AC835" i="4" s="1"/>
  <c r="AC836" i="4" s="1"/>
  <c r="AC837" i="4" s="1"/>
  <c r="AC838" i="4" s="1"/>
  <c r="AC839" i="4" s="1"/>
  <c r="AC840" i="4" s="1"/>
  <c r="AC841" i="4" s="1"/>
  <c r="AC842" i="4" s="1"/>
  <c r="AC843" i="4" s="1"/>
  <c r="AC844" i="4" s="1"/>
  <c r="AC845" i="4" s="1"/>
  <c r="AC846" i="4" s="1"/>
  <c r="AC847" i="4" s="1"/>
  <c r="AC848" i="4" s="1"/>
  <c r="AC849" i="4" s="1"/>
  <c r="AC850" i="4" s="1"/>
  <c r="AC851" i="4" s="1"/>
  <c r="AC852" i="4" s="1"/>
  <c r="AC853" i="4" s="1"/>
  <c r="AC854" i="4" s="1"/>
  <c r="AC855" i="4" s="1"/>
  <c r="AC856" i="4" s="1"/>
  <c r="AC857" i="4" s="1"/>
  <c r="AC858" i="4" s="1"/>
  <c r="AC859" i="4" s="1"/>
  <c r="AC860" i="4" s="1"/>
  <c r="AC861" i="4" s="1"/>
  <c r="AC862" i="4" s="1"/>
  <c r="AC863" i="4" s="1"/>
  <c r="AC864" i="4" s="1"/>
  <c r="AC865" i="4" s="1"/>
  <c r="AC866" i="4" s="1"/>
  <c r="AC867" i="4" s="1"/>
  <c r="AC868" i="4" s="1"/>
  <c r="AC869" i="4" s="1"/>
  <c r="AC870" i="4" s="1"/>
  <c r="AC871" i="4" s="1"/>
  <c r="AC872" i="4" s="1"/>
  <c r="AC873" i="4" s="1"/>
  <c r="AC874" i="4" s="1"/>
  <c r="AC875" i="4" s="1"/>
  <c r="AC876" i="4" s="1"/>
  <c r="AC877" i="4" s="1"/>
  <c r="AC878" i="4" s="1"/>
  <c r="AC879" i="4" s="1"/>
  <c r="AC880" i="4" s="1"/>
  <c r="AC881" i="4" s="1"/>
  <c r="AC882" i="4" s="1"/>
  <c r="AC883" i="4" s="1"/>
  <c r="AC884" i="4" s="1"/>
  <c r="AC885" i="4" s="1"/>
  <c r="AC886" i="4" s="1"/>
  <c r="AC887" i="4" s="1"/>
  <c r="AC888" i="4" s="1"/>
  <c r="AC889" i="4" s="1"/>
  <c r="AC890" i="4" s="1"/>
  <c r="AC891" i="4" s="1"/>
  <c r="AC892" i="4" s="1"/>
  <c r="AC893" i="4" s="1"/>
  <c r="AC894" i="4" s="1"/>
  <c r="AC895" i="4" s="1"/>
  <c r="AC896" i="4" s="1"/>
  <c r="AC897" i="4" s="1"/>
  <c r="AC898" i="4" s="1"/>
  <c r="AC899" i="4" s="1"/>
  <c r="AC900" i="4" s="1"/>
  <c r="AC901" i="4" s="1"/>
  <c r="AC902" i="4" s="1"/>
  <c r="AC903" i="4" s="1"/>
  <c r="AC904" i="4" s="1"/>
  <c r="AC905" i="4" s="1"/>
  <c r="AC906" i="4" s="1"/>
  <c r="AC907" i="4" s="1"/>
  <c r="AC908" i="4" s="1"/>
  <c r="AC909" i="4" s="1"/>
  <c r="AC910" i="4" s="1"/>
  <c r="AC911" i="4" s="1"/>
  <c r="AC912" i="4" s="1"/>
  <c r="AC913" i="4" s="1"/>
  <c r="AC914" i="4" s="1"/>
  <c r="AC915" i="4" s="1"/>
  <c r="AC916" i="4" s="1"/>
  <c r="AC917" i="4" s="1"/>
  <c r="AC918" i="4" s="1"/>
  <c r="AC919" i="4" s="1"/>
  <c r="AC920" i="4" s="1"/>
  <c r="AC921" i="4" s="1"/>
  <c r="AC922" i="4" s="1"/>
  <c r="AC923" i="4" s="1"/>
  <c r="AC924" i="4" s="1"/>
  <c r="AC925" i="4" s="1"/>
  <c r="AC926" i="4" s="1"/>
  <c r="AC927" i="4" s="1"/>
  <c r="AC928" i="4" s="1"/>
  <c r="AC929" i="4" s="1"/>
  <c r="AC930" i="4" s="1"/>
  <c r="AC931" i="4" s="1"/>
  <c r="AC932" i="4" s="1"/>
  <c r="AC933" i="4" s="1"/>
  <c r="AC934" i="4" s="1"/>
  <c r="AC935" i="4" s="1"/>
  <c r="AC936" i="4" s="1"/>
  <c r="AC937" i="4" s="1"/>
  <c r="AC938" i="4" s="1"/>
  <c r="AC939" i="4" s="1"/>
  <c r="AC940" i="4" s="1"/>
  <c r="AC941" i="4" s="1"/>
  <c r="AC942" i="4" s="1"/>
  <c r="AC943" i="4" s="1"/>
  <c r="AC944" i="4" s="1"/>
  <c r="AC945" i="4" s="1"/>
  <c r="AC946" i="4" s="1"/>
  <c r="AC947" i="4" s="1"/>
  <c r="AC948" i="4" s="1"/>
  <c r="AC949" i="4" s="1"/>
  <c r="AC950" i="4" s="1"/>
  <c r="AC951" i="4" s="1"/>
  <c r="AC952" i="4" s="1"/>
  <c r="AC953" i="4" s="1"/>
  <c r="AC954" i="4" s="1"/>
  <c r="AC955" i="4" s="1"/>
  <c r="AC956" i="4" s="1"/>
  <c r="AC957" i="4" s="1"/>
  <c r="AC958" i="4" s="1"/>
  <c r="AC959" i="4" s="1"/>
  <c r="AC960" i="4" s="1"/>
  <c r="AC961" i="4" s="1"/>
  <c r="AC962" i="4" s="1"/>
  <c r="AC963" i="4" s="1"/>
  <c r="AC964" i="4" s="1"/>
  <c r="AC965" i="4" s="1"/>
  <c r="AC966" i="4" s="1"/>
  <c r="AC967" i="4" s="1"/>
  <c r="AC968" i="4" s="1"/>
  <c r="AC969" i="4" s="1"/>
  <c r="AC970" i="4" s="1"/>
  <c r="AC971" i="4" s="1"/>
  <c r="AC972" i="4" s="1"/>
  <c r="AC973" i="4" s="1"/>
  <c r="AC974" i="4" s="1"/>
  <c r="AC975" i="4" s="1"/>
  <c r="AC976" i="4" s="1"/>
  <c r="AC977" i="4" s="1"/>
  <c r="AC978" i="4" s="1"/>
  <c r="AC979" i="4" s="1"/>
  <c r="AC980" i="4" s="1"/>
  <c r="AC981" i="4" s="1"/>
  <c r="AC982" i="4" s="1"/>
  <c r="AC983" i="4" s="1"/>
  <c r="AC984" i="4" s="1"/>
  <c r="AC985" i="4" s="1"/>
  <c r="AC986" i="4" s="1"/>
  <c r="AC987" i="4" s="1"/>
  <c r="AC988" i="4" s="1"/>
  <c r="AC989" i="4" s="1"/>
  <c r="AC990" i="4" s="1"/>
  <c r="AC991" i="4" s="1"/>
  <c r="AC992" i="4" s="1"/>
  <c r="AC993" i="4" s="1"/>
  <c r="AC994" i="4" s="1"/>
  <c r="AC995" i="4" s="1"/>
  <c r="AC996" i="4" s="1"/>
  <c r="AC997" i="4" s="1"/>
  <c r="AC998" i="4" s="1"/>
  <c r="AC999" i="4" s="1"/>
  <c r="AC1000" i="4" s="1"/>
  <c r="AC1001" i="4" s="1"/>
  <c r="AC1002" i="4" s="1"/>
  <c r="AC1003" i="4" s="1"/>
  <c r="AC1004" i="4" s="1"/>
  <c r="AC1005" i="4" s="1"/>
  <c r="AC1006" i="4" s="1"/>
  <c r="AC1007" i="4" s="1"/>
  <c r="AC1008" i="4" s="1"/>
  <c r="AC1009" i="4" s="1"/>
  <c r="AC1010" i="4" s="1"/>
  <c r="AC1011" i="4" s="1"/>
  <c r="AC1012" i="4" s="1"/>
  <c r="AC1013" i="4" s="1"/>
  <c r="AC1014" i="4" s="1"/>
  <c r="AC1015" i="4" s="1"/>
  <c r="AC1016" i="4" s="1"/>
  <c r="AC1017" i="4" s="1"/>
  <c r="AC1018" i="4" s="1"/>
  <c r="AC1019" i="4" s="1"/>
  <c r="AC1020" i="4" s="1"/>
  <c r="AC1021" i="4" s="1"/>
  <c r="AC1022" i="4" s="1"/>
  <c r="AC1023" i="4" s="1"/>
  <c r="AC1024" i="4" s="1"/>
  <c r="AC1025" i="4" s="1"/>
  <c r="AC1026" i="4" s="1"/>
  <c r="AC1027" i="4" s="1"/>
  <c r="AC1028" i="4" s="1"/>
  <c r="AC1029" i="4" s="1"/>
  <c r="AC1030" i="4" s="1"/>
  <c r="AC1031" i="4" s="1"/>
  <c r="AC1032" i="4" s="1"/>
  <c r="AC1033" i="4" s="1"/>
  <c r="AC1034" i="4" s="1"/>
  <c r="AC1035" i="4" s="1"/>
  <c r="AC1036" i="4" s="1"/>
  <c r="AC1037" i="4" s="1"/>
  <c r="AC1038" i="4" s="1"/>
  <c r="AC1039" i="4" s="1"/>
  <c r="AC1040" i="4" s="1"/>
  <c r="AC1041" i="4" s="1"/>
  <c r="AC1042" i="4" s="1"/>
  <c r="AC1043" i="4" s="1"/>
  <c r="AC1044" i="4" s="1"/>
  <c r="AC1045" i="4" s="1"/>
  <c r="AC1046" i="4" s="1"/>
  <c r="AC1047" i="4" s="1"/>
  <c r="AC1048" i="4" s="1"/>
  <c r="AC1049" i="4" s="1"/>
  <c r="AC1050" i="4" s="1"/>
  <c r="AC1051" i="4" s="1"/>
  <c r="AC1052" i="4" s="1"/>
  <c r="AC1053" i="4" s="1"/>
  <c r="AC1054" i="4" s="1"/>
  <c r="AC1055" i="4" s="1"/>
  <c r="AC1056" i="4" s="1"/>
  <c r="AC1057" i="4" s="1"/>
  <c r="AC1058" i="4" s="1"/>
  <c r="AC1059" i="4" s="1"/>
  <c r="AC1060" i="4" s="1"/>
  <c r="AC1061" i="4" s="1"/>
  <c r="AC1062" i="4" s="1"/>
  <c r="AC1063" i="4" s="1"/>
  <c r="AC1064" i="4" s="1"/>
  <c r="AC1065" i="4" s="1"/>
  <c r="AC1066" i="4" s="1"/>
  <c r="AC1067" i="4" s="1"/>
  <c r="AC1068" i="4" s="1"/>
  <c r="AC1069" i="4" s="1"/>
  <c r="AC1070" i="4" s="1"/>
  <c r="AC1071" i="4" s="1"/>
  <c r="AC1072" i="4" s="1"/>
  <c r="AC1073" i="4" s="1"/>
  <c r="AC1074" i="4" s="1"/>
  <c r="AC1075" i="4" s="1"/>
  <c r="AC1076" i="4" s="1"/>
  <c r="AC1077" i="4" s="1"/>
  <c r="AC1078" i="4" s="1"/>
  <c r="AC1079" i="4" s="1"/>
  <c r="AC1080" i="4" s="1"/>
  <c r="AC1081" i="4" s="1"/>
  <c r="AC1082" i="4" s="1"/>
  <c r="AC1083" i="4" s="1"/>
  <c r="AC1084" i="4" s="1"/>
  <c r="AC1085" i="4" s="1"/>
  <c r="AC1086" i="4" s="1"/>
  <c r="AC1087" i="4" s="1"/>
  <c r="AC1088" i="4" s="1"/>
  <c r="AC1089" i="4" s="1"/>
  <c r="AC1090" i="4" s="1"/>
  <c r="AC1091" i="4" s="1"/>
  <c r="AC1092" i="4" s="1"/>
  <c r="AC1093" i="4" s="1"/>
  <c r="AC1094" i="4" s="1"/>
  <c r="AC1095" i="4" s="1"/>
  <c r="AC1096" i="4" s="1"/>
  <c r="AC1097" i="4" s="1"/>
  <c r="AC1098" i="4" s="1"/>
  <c r="AC1099" i="4" s="1"/>
  <c r="AC1100" i="4" s="1"/>
  <c r="AC1101" i="4" s="1"/>
  <c r="AC1102" i="4" s="1"/>
  <c r="AC1103" i="4" s="1"/>
  <c r="AC1104" i="4" s="1"/>
  <c r="AC1105" i="4" s="1"/>
  <c r="AC1106" i="4" s="1"/>
  <c r="AC1107" i="4" s="1"/>
  <c r="AC1108" i="4" s="1"/>
  <c r="AC1109" i="4" s="1"/>
  <c r="AC1110" i="4" s="1"/>
  <c r="AC1111" i="4" s="1"/>
  <c r="AC1112" i="4" s="1"/>
  <c r="AC1113" i="4" s="1"/>
  <c r="AC1114" i="4" s="1"/>
  <c r="AC1115" i="4" s="1"/>
  <c r="AC1116" i="4" s="1"/>
  <c r="AC1117" i="4" s="1"/>
  <c r="AC1118" i="4" s="1"/>
  <c r="AC1119" i="4" s="1"/>
  <c r="AC1120" i="4" s="1"/>
  <c r="AC1121" i="4" s="1"/>
  <c r="AC1122" i="4" s="1"/>
  <c r="AC1123" i="4" s="1"/>
  <c r="AC1124" i="4" s="1"/>
  <c r="AC1125" i="4" s="1"/>
  <c r="AC1126" i="4" s="1"/>
  <c r="AC1127" i="4" s="1"/>
  <c r="AC1128" i="4" s="1"/>
  <c r="AC1129" i="4" s="1"/>
  <c r="AC1130" i="4" s="1"/>
  <c r="AC1131" i="4" s="1"/>
  <c r="AC1132" i="4" s="1"/>
  <c r="AC1133" i="4" s="1"/>
  <c r="AC1134" i="4" s="1"/>
  <c r="AC1135" i="4" s="1"/>
  <c r="AC1136" i="4" s="1"/>
  <c r="AC1137" i="4" s="1"/>
  <c r="AC1138" i="4" s="1"/>
  <c r="AC1139" i="4" s="1"/>
  <c r="AC1140" i="4" s="1"/>
  <c r="AC1141" i="4" s="1"/>
  <c r="AC1142" i="4" s="1"/>
  <c r="AC1143" i="4" s="1"/>
  <c r="AC1144" i="4" s="1"/>
  <c r="AC1145" i="4" s="1"/>
  <c r="AC1146" i="4" s="1"/>
  <c r="AC1147" i="4" s="1"/>
  <c r="AC1148" i="4" s="1"/>
  <c r="AC1149" i="4" s="1"/>
  <c r="AC1150" i="4" s="1"/>
  <c r="AC1151" i="4" s="1"/>
  <c r="AC1152" i="4" s="1"/>
  <c r="AC1153" i="4" s="1"/>
  <c r="AC1154" i="4" s="1"/>
  <c r="AC1155" i="4" s="1"/>
  <c r="AC1156" i="4" s="1"/>
  <c r="AC1157" i="4" s="1"/>
  <c r="AC1158" i="4" s="1"/>
  <c r="AC1159" i="4" s="1"/>
  <c r="AC1160" i="4" s="1"/>
  <c r="AC1161" i="4" s="1"/>
  <c r="AC1162" i="4" s="1"/>
  <c r="AC1163" i="4" s="1"/>
  <c r="AC1164" i="4" s="1"/>
  <c r="AC1165" i="4" s="1"/>
  <c r="AC1166" i="4" s="1"/>
  <c r="AC1167" i="4" s="1"/>
  <c r="AC1168" i="4" s="1"/>
  <c r="AC1169" i="4" s="1"/>
  <c r="AC1170" i="4" s="1"/>
  <c r="AC1171" i="4" s="1"/>
  <c r="AC1172" i="4" s="1"/>
  <c r="AC1173" i="4" s="1"/>
  <c r="AC1174" i="4" s="1"/>
  <c r="AC1175" i="4" s="1"/>
  <c r="AC1176" i="4" s="1"/>
  <c r="AC1177" i="4" s="1"/>
  <c r="AC1178" i="4" s="1"/>
  <c r="AC1179" i="4" s="1"/>
  <c r="AC1180" i="4" s="1"/>
  <c r="AC1181" i="4" s="1"/>
  <c r="AC1182" i="4" s="1"/>
  <c r="AC1183" i="4" s="1"/>
  <c r="AC1184" i="4" s="1"/>
  <c r="AC1185" i="4" s="1"/>
  <c r="AC1186" i="4" s="1"/>
  <c r="AC1187" i="4" s="1"/>
  <c r="AC1188" i="4" s="1"/>
  <c r="AC1189" i="4" s="1"/>
  <c r="AC1190" i="4" s="1"/>
  <c r="AC1191" i="4" s="1"/>
  <c r="AC1192" i="4" s="1"/>
  <c r="AC1193" i="4" s="1"/>
  <c r="AC1194" i="4" s="1"/>
  <c r="AC1195" i="4" s="1"/>
  <c r="AC1196" i="4" s="1"/>
  <c r="AC1197" i="4" s="1"/>
  <c r="AC1198" i="4" s="1"/>
  <c r="AC1199" i="4" s="1"/>
  <c r="AC1200" i="4" s="1"/>
  <c r="AC1201" i="4" s="1"/>
  <c r="AC1202" i="4" s="1"/>
  <c r="AC1203" i="4" s="1"/>
  <c r="AC1204" i="4" s="1"/>
  <c r="AC14" i="4"/>
  <c r="AC15" i="4" s="1"/>
  <c r="AC16" i="4" s="1"/>
  <c r="Y5" i="4" a="1"/>
  <c r="Y5" i="4"/>
  <c r="BD5" i="4" a="1"/>
  <c r="BJ5" i="4" a="1"/>
  <c r="BJ5" i="4"/>
  <c r="AR5" i="4" a="1"/>
  <c r="AR5" i="4"/>
  <c r="AQ5" i="4" a="1"/>
  <c r="AQ5" i="4"/>
  <c r="AT5" i="4" a="1"/>
  <c r="AT5" i="4"/>
  <c r="P5" i="4" a="1"/>
  <c r="P5" i="4"/>
  <c r="AU5" i="4" a="1"/>
  <c r="AU5" i="4"/>
  <c r="Z5" i="4" a="1"/>
  <c r="Z5" i="4"/>
  <c r="BD5" i="4"/>
  <c r="BK5" i="4" a="1"/>
  <c r="BK5" i="4"/>
  <c r="BI5" i="4" a="1"/>
  <c r="BI5" i="4"/>
  <c r="BC5" i="4" a="1"/>
  <c r="BC5" i="4"/>
  <c r="BE5" i="4" a="1"/>
  <c r="BE5" i="4"/>
  <c r="BF5" i="4" a="1"/>
  <c r="BF5" i="4"/>
  <c r="BG5" i="4" a="1"/>
  <c r="BG5" i="4"/>
  <c r="BH5" i="4" a="1"/>
  <c r="BH5" i="4"/>
  <c r="BB6" i="4"/>
  <c r="BN5" i="4" a="1"/>
  <c r="BN5" i="4"/>
  <c r="AA5" i="4" a="1"/>
  <c r="AA5" i="4"/>
  <c r="AB5" i="4" a="1"/>
  <c r="AB5" i="4"/>
  <c r="V6" i="4"/>
  <c r="Y6" i="4"/>
  <c r="Z6" i="4"/>
  <c r="AA6" i="4"/>
  <c r="V7" i="4"/>
  <c r="Y7" i="4"/>
  <c r="Z7" i="4"/>
  <c r="AA7" i="4"/>
  <c r="V8" i="4"/>
  <c r="Y8" i="4"/>
  <c r="Z8" i="4"/>
  <c r="AA8" i="4"/>
  <c r="V9" i="4"/>
  <c r="Y9" i="4"/>
  <c r="Z9" i="4"/>
  <c r="AA9" i="4"/>
  <c r="V10" i="4"/>
  <c r="Y10" i="4"/>
  <c r="Z10" i="4"/>
  <c r="AA10" i="4"/>
  <c r="V11" i="4"/>
  <c r="Y11" i="4"/>
  <c r="Z11" i="4"/>
  <c r="AA11" i="4"/>
  <c r="V12" i="4"/>
  <c r="Y12" i="4"/>
  <c r="Z12" i="4"/>
  <c r="AA12" i="4"/>
  <c r="V13" i="4"/>
  <c r="Y13" i="4"/>
  <c r="Z13" i="4"/>
  <c r="AA13" i="4"/>
  <c r="V14" i="4"/>
  <c r="Y14" i="4"/>
  <c r="Z14" i="4"/>
  <c r="AA14" i="4"/>
  <c r="V15" i="4"/>
  <c r="Y15" i="4"/>
  <c r="Z15" i="4"/>
  <c r="AA15" i="4"/>
  <c r="V16" i="4"/>
  <c r="Y16" i="4"/>
  <c r="Z16" i="4"/>
  <c r="AA16" i="4"/>
  <c r="V17" i="4"/>
  <c r="Y17" i="4"/>
  <c r="Z17" i="4"/>
  <c r="AA17" i="4"/>
  <c r="V18" i="4"/>
  <c r="Y18" i="4"/>
  <c r="Z18" i="4"/>
  <c r="AA18" i="4"/>
  <c r="V19" i="4"/>
  <c r="Y19" i="4"/>
  <c r="Z19" i="4"/>
  <c r="AA19" i="4"/>
  <c r="V20" i="4"/>
  <c r="Y20" i="4"/>
  <c r="Z20" i="4"/>
  <c r="AA20" i="4"/>
  <c r="V21" i="4"/>
  <c r="Y21" i="4"/>
  <c r="Z21" i="4"/>
  <c r="AA21" i="4"/>
  <c r="V22" i="4"/>
  <c r="Y22" i="4"/>
  <c r="Z22" i="4"/>
  <c r="AA22" i="4"/>
  <c r="V23" i="4"/>
  <c r="Y23" i="4"/>
  <c r="Z23" i="4"/>
  <c r="AA23" i="4"/>
  <c r="V24" i="4"/>
  <c r="Y24" i="4"/>
  <c r="Z24" i="4"/>
  <c r="AA24" i="4"/>
  <c r="V25" i="4"/>
  <c r="Y25" i="4"/>
  <c r="Z25" i="4"/>
  <c r="AA25" i="4"/>
  <c r="V26" i="4"/>
  <c r="Y26" i="4"/>
  <c r="Z26" i="4"/>
  <c r="AA26" i="4"/>
  <c r="V27" i="4"/>
  <c r="Y27" i="4"/>
  <c r="Z27" i="4"/>
  <c r="AA27" i="4"/>
  <c r="V28" i="4"/>
  <c r="Y28" i="4"/>
  <c r="Z28" i="4"/>
  <c r="AA28" i="4"/>
  <c r="V29" i="4"/>
  <c r="Y29" i="4"/>
  <c r="Z29" i="4"/>
  <c r="AA29" i="4"/>
  <c r="V30" i="4"/>
  <c r="Y30" i="4"/>
  <c r="Z30" i="4"/>
  <c r="AA30" i="4"/>
  <c r="V31" i="4"/>
  <c r="Y31" i="4"/>
  <c r="Z31" i="4"/>
  <c r="AA31" i="4"/>
  <c r="V32" i="4"/>
  <c r="Y32" i="4"/>
  <c r="Z32" i="4"/>
  <c r="AA32" i="4"/>
  <c r="V33" i="4"/>
  <c r="Y33" i="4"/>
  <c r="Z33" i="4"/>
  <c r="AA33" i="4"/>
  <c r="V34" i="4"/>
  <c r="Y34" i="4"/>
  <c r="Z34" i="4"/>
  <c r="AA34" i="4"/>
  <c r="V35" i="4"/>
  <c r="Y35" i="4"/>
  <c r="Z35" i="4"/>
  <c r="AA35" i="4"/>
  <c r="V36" i="4"/>
  <c r="Y36" i="4"/>
  <c r="Z36" i="4"/>
  <c r="AA36" i="4"/>
  <c r="V37" i="4"/>
  <c r="Y37" i="4"/>
  <c r="Z37" i="4"/>
  <c r="AA37" i="4"/>
  <c r="V38" i="4"/>
  <c r="Y38" i="4"/>
  <c r="Z38" i="4"/>
  <c r="AA38" i="4"/>
  <c r="V39" i="4"/>
  <c r="Y39" i="4"/>
  <c r="Z39" i="4"/>
  <c r="AA39" i="4"/>
  <c r="V40" i="4"/>
  <c r="Y40" i="4"/>
  <c r="Z40" i="4"/>
  <c r="AA40" i="4"/>
  <c r="V41" i="4"/>
  <c r="Y41" i="4"/>
  <c r="Z41" i="4"/>
  <c r="AA41" i="4"/>
  <c r="V42" i="4"/>
  <c r="Y42" i="4"/>
  <c r="Z42" i="4"/>
  <c r="AA42" i="4"/>
  <c r="V43" i="4"/>
  <c r="Y43" i="4"/>
  <c r="Z43" i="4"/>
  <c r="AA43" i="4"/>
  <c r="V44" i="4"/>
  <c r="Y44" i="4"/>
  <c r="Z44" i="4"/>
  <c r="AA44" i="4"/>
  <c r="V45" i="4"/>
  <c r="Y45" i="4"/>
  <c r="Z45" i="4"/>
  <c r="AA45" i="4"/>
  <c r="V46" i="4"/>
  <c r="Y46" i="4"/>
  <c r="Z46" i="4"/>
  <c r="AA46" i="4"/>
  <c r="V47" i="4"/>
  <c r="Y47" i="4"/>
  <c r="Z47" i="4"/>
  <c r="AA47" i="4"/>
  <c r="V48" i="4"/>
  <c r="Y48" i="4"/>
  <c r="Z48" i="4"/>
  <c r="AA48" i="4"/>
  <c r="V49" i="4"/>
  <c r="Y49" i="4"/>
  <c r="Z49" i="4"/>
  <c r="AA49" i="4"/>
  <c r="V50" i="4"/>
  <c r="Y50" i="4"/>
  <c r="Z50" i="4"/>
  <c r="AA50" i="4"/>
  <c r="V51" i="4"/>
  <c r="Y51" i="4"/>
  <c r="Z51" i="4"/>
  <c r="AA51" i="4"/>
  <c r="V52" i="4"/>
  <c r="Y52" i="4"/>
  <c r="Z52" i="4"/>
  <c r="AA52" i="4"/>
  <c r="V53" i="4"/>
  <c r="Y53" i="4"/>
  <c r="Z53" i="4"/>
  <c r="AA53" i="4"/>
  <c r="V54" i="4"/>
  <c r="Y54" i="4"/>
  <c r="Z54" i="4"/>
  <c r="AA54" i="4"/>
  <c r="V55" i="4"/>
  <c r="Y55" i="4"/>
  <c r="Z55" i="4"/>
  <c r="AA55" i="4"/>
  <c r="V56" i="4"/>
  <c r="Y56" i="4"/>
  <c r="Z56" i="4"/>
  <c r="AA56" i="4"/>
  <c r="V57" i="4"/>
  <c r="Y57" i="4"/>
  <c r="Z57" i="4"/>
  <c r="AA57" i="4"/>
  <c r="V58" i="4"/>
  <c r="Y58" i="4"/>
  <c r="Z58" i="4"/>
  <c r="AA58" i="4"/>
  <c r="V59" i="4"/>
  <c r="Y59" i="4"/>
  <c r="Z59" i="4"/>
  <c r="AA59" i="4"/>
  <c r="V60" i="4"/>
  <c r="Y60" i="4"/>
  <c r="Z60" i="4"/>
  <c r="AA60" i="4"/>
  <c r="V61" i="4"/>
  <c r="Y61" i="4"/>
  <c r="Z61" i="4"/>
  <c r="AA61" i="4"/>
  <c r="V62" i="4"/>
  <c r="Y62" i="4"/>
  <c r="Z62" i="4"/>
  <c r="AA62" i="4"/>
  <c r="V63" i="4"/>
  <c r="Y63" i="4"/>
  <c r="Z63" i="4"/>
  <c r="AA63" i="4"/>
  <c r="V64" i="4"/>
  <c r="Y64" i="4"/>
  <c r="Z64" i="4"/>
  <c r="AA64" i="4"/>
  <c r="V65" i="4"/>
  <c r="Y65" i="4"/>
  <c r="Z65" i="4"/>
  <c r="AA65" i="4"/>
  <c r="V66" i="4"/>
  <c r="Y66" i="4"/>
  <c r="Z66" i="4"/>
  <c r="AA66" i="4"/>
  <c r="V67" i="4"/>
  <c r="Y67" i="4"/>
  <c r="Z67" i="4"/>
  <c r="AA67" i="4"/>
  <c r="V68" i="4"/>
  <c r="Y68" i="4"/>
  <c r="Z68" i="4"/>
  <c r="AA68" i="4"/>
  <c r="V69" i="4"/>
  <c r="Y69" i="4"/>
  <c r="Z69" i="4"/>
  <c r="AA69" i="4"/>
  <c r="V70" i="4"/>
  <c r="Y70" i="4"/>
  <c r="Z70" i="4"/>
  <c r="AA70" i="4"/>
  <c r="V71" i="4"/>
  <c r="Y71" i="4"/>
  <c r="Z71" i="4"/>
  <c r="AA71" i="4"/>
  <c r="V72" i="4"/>
  <c r="Y72" i="4"/>
  <c r="Z72" i="4"/>
  <c r="AA72" i="4"/>
  <c r="V73" i="4"/>
  <c r="Y73" i="4"/>
  <c r="Z73" i="4"/>
  <c r="AA73" i="4"/>
  <c r="V74" i="4"/>
  <c r="Y74" i="4"/>
  <c r="Z74" i="4"/>
  <c r="AA74" i="4"/>
  <c r="V75" i="4"/>
  <c r="Y75" i="4"/>
  <c r="Z75" i="4"/>
  <c r="AA75" i="4"/>
  <c r="V76" i="4"/>
  <c r="Y76" i="4"/>
  <c r="Z76" i="4"/>
  <c r="AA76" i="4"/>
  <c r="V77" i="4"/>
  <c r="Y77" i="4"/>
  <c r="Z77" i="4"/>
  <c r="AA77" i="4"/>
  <c r="V78" i="4"/>
  <c r="Y78" i="4"/>
  <c r="Z78" i="4"/>
  <c r="AA78" i="4"/>
  <c r="V79" i="4"/>
  <c r="Y79" i="4"/>
  <c r="Z79" i="4"/>
  <c r="AA79" i="4"/>
  <c r="V80" i="4"/>
  <c r="Y80" i="4"/>
  <c r="Z80" i="4"/>
  <c r="AA80" i="4"/>
  <c r="V81" i="4"/>
  <c r="Y81" i="4"/>
  <c r="Z81" i="4"/>
  <c r="AA81" i="4"/>
  <c r="V82" i="4"/>
  <c r="Y82" i="4"/>
  <c r="Z82" i="4"/>
  <c r="AA82" i="4"/>
  <c r="V83" i="4"/>
  <c r="Y83" i="4"/>
  <c r="Z83" i="4"/>
  <c r="AA83" i="4"/>
  <c r="V84" i="4"/>
  <c r="Y84" i="4"/>
  <c r="Z84" i="4"/>
  <c r="AA84" i="4"/>
  <c r="V85" i="4"/>
  <c r="Y85" i="4"/>
  <c r="Z85" i="4"/>
  <c r="AA85" i="4"/>
  <c r="V86" i="4"/>
  <c r="Y86" i="4"/>
  <c r="Z86" i="4"/>
  <c r="AA86" i="4"/>
  <c r="V87" i="4"/>
  <c r="Y87" i="4"/>
  <c r="Z87" i="4"/>
  <c r="AA87" i="4"/>
  <c r="V88" i="4"/>
  <c r="Y88" i="4"/>
  <c r="Z88" i="4"/>
  <c r="AA88" i="4"/>
  <c r="V89" i="4"/>
  <c r="Y89" i="4"/>
  <c r="Z89" i="4"/>
  <c r="AA89" i="4"/>
  <c r="V90" i="4"/>
  <c r="Y90" i="4"/>
  <c r="Z90" i="4"/>
  <c r="AA90" i="4"/>
  <c r="V91" i="4"/>
  <c r="Y91" i="4"/>
  <c r="Z91" i="4"/>
  <c r="AA91" i="4"/>
  <c r="V92" i="4"/>
  <c r="Y92" i="4"/>
  <c r="Z92" i="4"/>
  <c r="AA92" i="4"/>
  <c r="V93" i="4"/>
  <c r="Y93" i="4"/>
  <c r="Z93" i="4"/>
  <c r="AA93" i="4"/>
  <c r="V94" i="4"/>
  <c r="Y94" i="4"/>
  <c r="Z94" i="4"/>
  <c r="AA94" i="4"/>
  <c r="V95" i="4"/>
  <c r="Y95" i="4"/>
  <c r="Z95" i="4"/>
  <c r="AA95" i="4"/>
  <c r="V96" i="4"/>
  <c r="Y96" i="4"/>
  <c r="Z96" i="4"/>
  <c r="AA96" i="4"/>
  <c r="V97" i="4"/>
  <c r="Y97" i="4"/>
  <c r="Z97" i="4"/>
  <c r="AA97" i="4"/>
  <c r="V98" i="4"/>
  <c r="Y98" i="4"/>
  <c r="Z98" i="4"/>
  <c r="AA98" i="4"/>
  <c r="V99" i="4"/>
  <c r="Y99" i="4"/>
  <c r="Z99" i="4"/>
  <c r="AA99" i="4"/>
  <c r="V100" i="4"/>
  <c r="Y100" i="4"/>
  <c r="Z100" i="4"/>
  <c r="AA100" i="4"/>
  <c r="V101" i="4"/>
  <c r="Y101" i="4"/>
  <c r="Z101" i="4"/>
  <c r="AA101" i="4"/>
  <c r="V102" i="4"/>
  <c r="Y102" i="4"/>
  <c r="Z102" i="4"/>
  <c r="AA102" i="4"/>
  <c r="V103" i="4"/>
  <c r="Y103" i="4"/>
  <c r="Z103" i="4"/>
  <c r="AA103" i="4"/>
  <c r="V104" i="4"/>
  <c r="Y104" i="4"/>
  <c r="Z104" i="4"/>
  <c r="AA104" i="4"/>
  <c r="V105" i="4"/>
  <c r="Y105" i="4"/>
  <c r="Z105" i="4"/>
  <c r="AA105" i="4"/>
  <c r="V106" i="4"/>
  <c r="Y106" i="4"/>
  <c r="Z106" i="4"/>
  <c r="AA106" i="4"/>
  <c r="V107" i="4"/>
  <c r="Y107" i="4"/>
  <c r="Z107" i="4"/>
  <c r="AA107" i="4"/>
  <c r="V108" i="4"/>
  <c r="Y108" i="4"/>
  <c r="Z108" i="4"/>
  <c r="AA108" i="4"/>
  <c r="V109" i="4"/>
  <c r="Y109" i="4"/>
  <c r="Z109" i="4"/>
  <c r="AA109" i="4"/>
  <c r="V110" i="4"/>
  <c r="Y110" i="4"/>
  <c r="Z110" i="4"/>
  <c r="AA110" i="4"/>
  <c r="V111" i="4"/>
  <c r="Y111" i="4"/>
  <c r="Z111" i="4"/>
  <c r="AA111" i="4"/>
  <c r="V112" i="4"/>
  <c r="Y112" i="4"/>
  <c r="Z112" i="4"/>
  <c r="AA112" i="4"/>
  <c r="V113" i="4"/>
  <c r="Y113" i="4"/>
  <c r="Z113" i="4"/>
  <c r="AA113" i="4"/>
  <c r="V114" i="4"/>
  <c r="Y114" i="4"/>
  <c r="Z114" i="4"/>
  <c r="AA114" i="4"/>
  <c r="V115" i="4"/>
  <c r="Y115" i="4"/>
  <c r="Z115" i="4"/>
  <c r="AA115" i="4"/>
  <c r="V116" i="4"/>
  <c r="Y116" i="4"/>
  <c r="Z116" i="4"/>
  <c r="AA116" i="4"/>
  <c r="V117" i="4"/>
  <c r="Y117" i="4"/>
  <c r="Z117" i="4"/>
  <c r="AA117" i="4"/>
  <c r="V118" i="4"/>
  <c r="Y118" i="4"/>
  <c r="Z118" i="4"/>
  <c r="AA118" i="4"/>
  <c r="V119" i="4"/>
  <c r="Y119" i="4"/>
  <c r="Z119" i="4"/>
  <c r="AA119" i="4"/>
  <c r="V120" i="4"/>
  <c r="Y120" i="4"/>
  <c r="Z120" i="4"/>
  <c r="AA120" i="4"/>
  <c r="V121" i="4"/>
  <c r="Y121" i="4"/>
  <c r="Z121" i="4"/>
  <c r="AA121" i="4"/>
  <c r="V122" i="4"/>
  <c r="Y122" i="4"/>
  <c r="Z122" i="4"/>
  <c r="AA122" i="4"/>
  <c r="V123" i="4"/>
  <c r="Y123" i="4"/>
  <c r="Z123" i="4"/>
  <c r="AA123" i="4"/>
  <c r="V124" i="4"/>
  <c r="Y124" i="4"/>
  <c r="Z124" i="4"/>
  <c r="AA124" i="4"/>
  <c r="V125" i="4"/>
  <c r="Y125" i="4"/>
  <c r="Z125" i="4"/>
  <c r="AA125" i="4"/>
  <c r="V126" i="4"/>
  <c r="Y126" i="4"/>
  <c r="Z126" i="4"/>
  <c r="AA126" i="4"/>
  <c r="V127" i="4"/>
  <c r="Y127" i="4"/>
  <c r="Z127" i="4"/>
  <c r="AA127" i="4"/>
  <c r="V128" i="4"/>
  <c r="Y128" i="4"/>
  <c r="Z128" i="4"/>
  <c r="AA128" i="4"/>
  <c r="V129" i="4"/>
  <c r="Y129" i="4"/>
  <c r="Z129" i="4"/>
  <c r="AA129" i="4"/>
  <c r="V130" i="4"/>
  <c r="Y130" i="4"/>
  <c r="Z130" i="4"/>
  <c r="AA130" i="4"/>
  <c r="V131" i="4"/>
  <c r="Y131" i="4"/>
  <c r="Z131" i="4"/>
  <c r="AA131" i="4"/>
  <c r="V132" i="4"/>
  <c r="Y132" i="4"/>
  <c r="Z132" i="4"/>
  <c r="AA132" i="4"/>
  <c r="V133" i="4"/>
  <c r="Y133" i="4"/>
  <c r="Z133" i="4"/>
  <c r="AA133" i="4"/>
  <c r="V134" i="4"/>
  <c r="Y134" i="4"/>
  <c r="Z134" i="4"/>
  <c r="AA134" i="4"/>
  <c r="V135" i="4"/>
  <c r="Y135" i="4"/>
  <c r="Z135" i="4"/>
  <c r="AA135" i="4"/>
  <c r="V136" i="4"/>
  <c r="Y136" i="4"/>
  <c r="Z136" i="4"/>
  <c r="AA136" i="4"/>
  <c r="V137" i="4"/>
  <c r="Y137" i="4"/>
  <c r="Z137" i="4"/>
  <c r="AA137" i="4"/>
  <c r="V138" i="4"/>
  <c r="Y138" i="4"/>
  <c r="Z138" i="4"/>
  <c r="AA138" i="4"/>
  <c r="V139" i="4"/>
  <c r="Y139" i="4"/>
  <c r="Z139" i="4"/>
  <c r="AA139" i="4"/>
  <c r="V140" i="4"/>
  <c r="Y140" i="4"/>
  <c r="Z140" i="4"/>
  <c r="AA140" i="4"/>
  <c r="V141" i="4"/>
  <c r="Y141" i="4"/>
  <c r="Z141" i="4"/>
  <c r="AA141" i="4"/>
  <c r="V142" i="4"/>
  <c r="Y142" i="4"/>
  <c r="Z142" i="4"/>
  <c r="AA142" i="4"/>
  <c r="V143" i="4"/>
  <c r="Y143" i="4"/>
  <c r="Z143" i="4"/>
  <c r="AA143" i="4"/>
  <c r="V144" i="4"/>
  <c r="Y144" i="4"/>
  <c r="Z144" i="4"/>
  <c r="AA144" i="4"/>
  <c r="V145" i="4"/>
  <c r="Y145" i="4"/>
  <c r="Z145" i="4"/>
  <c r="AA145" i="4"/>
  <c r="V146" i="4"/>
  <c r="Y146" i="4"/>
  <c r="Z146" i="4"/>
  <c r="AA146" i="4"/>
  <c r="V147" i="4"/>
  <c r="Y147" i="4"/>
  <c r="Z147" i="4"/>
  <c r="AA147" i="4"/>
  <c r="V148" i="4"/>
  <c r="Y148" i="4"/>
  <c r="Z148" i="4"/>
  <c r="AA148" i="4"/>
  <c r="V149" i="4"/>
  <c r="Y149" i="4"/>
  <c r="Z149" i="4"/>
  <c r="AA149" i="4"/>
  <c r="V150" i="4"/>
  <c r="Y150" i="4"/>
  <c r="Z150" i="4"/>
  <c r="AA150" i="4"/>
  <c r="V151" i="4"/>
  <c r="Y151" i="4"/>
  <c r="Z151" i="4"/>
  <c r="AA151" i="4"/>
  <c r="V152" i="4"/>
  <c r="Y152" i="4"/>
  <c r="Z152" i="4"/>
  <c r="AA152" i="4"/>
  <c r="V153" i="4"/>
  <c r="Y153" i="4"/>
  <c r="Z153" i="4"/>
  <c r="AA153" i="4"/>
  <c r="V154" i="4"/>
  <c r="Y154" i="4"/>
  <c r="Z154" i="4"/>
  <c r="AA154" i="4"/>
  <c r="V155" i="4"/>
  <c r="Y155" i="4"/>
  <c r="Z155" i="4"/>
  <c r="AA155" i="4"/>
  <c r="V156" i="4"/>
  <c r="Y156" i="4"/>
  <c r="Z156" i="4"/>
  <c r="AA156" i="4"/>
  <c r="V157" i="4"/>
  <c r="Y157" i="4"/>
  <c r="Z157" i="4"/>
  <c r="AA157" i="4"/>
  <c r="V158" i="4"/>
  <c r="Y158" i="4"/>
  <c r="Z158" i="4"/>
  <c r="AA158" i="4"/>
  <c r="V159" i="4"/>
  <c r="Y159" i="4"/>
  <c r="Z159" i="4"/>
  <c r="AA159" i="4"/>
  <c r="V160" i="4"/>
  <c r="Y160" i="4"/>
  <c r="Z160" i="4"/>
  <c r="AA160" i="4"/>
  <c r="V161" i="4"/>
  <c r="Y161" i="4"/>
  <c r="Z161" i="4"/>
  <c r="AA161" i="4"/>
  <c r="V162" i="4"/>
  <c r="Y162" i="4"/>
  <c r="Z162" i="4"/>
  <c r="AA162" i="4"/>
  <c r="V163" i="4"/>
  <c r="Y163" i="4"/>
  <c r="Z163" i="4"/>
  <c r="AA163" i="4"/>
  <c r="V164" i="4"/>
  <c r="Y164" i="4"/>
  <c r="Z164" i="4"/>
  <c r="AA164" i="4"/>
  <c r="V165" i="4"/>
  <c r="Y165" i="4"/>
  <c r="Z165" i="4"/>
  <c r="AA165" i="4"/>
  <c r="V166" i="4"/>
  <c r="Y166" i="4"/>
  <c r="Z166" i="4"/>
  <c r="AA166" i="4"/>
  <c r="V167" i="4"/>
  <c r="Y167" i="4"/>
  <c r="Z167" i="4"/>
  <c r="AA167" i="4"/>
  <c r="V168" i="4"/>
  <c r="Y168" i="4"/>
  <c r="Z168" i="4"/>
  <c r="AA168" i="4"/>
  <c r="V169" i="4"/>
  <c r="Y169" i="4"/>
  <c r="Z169" i="4"/>
  <c r="AA169" i="4"/>
  <c r="V170" i="4"/>
  <c r="Y170" i="4"/>
  <c r="Z170" i="4"/>
  <c r="AA170" i="4"/>
  <c r="V171" i="4"/>
  <c r="Y171" i="4"/>
  <c r="Z171" i="4"/>
  <c r="AA171" i="4"/>
  <c r="V172" i="4"/>
  <c r="Y172" i="4"/>
  <c r="Z172" i="4"/>
  <c r="AA172" i="4"/>
  <c r="V173" i="4"/>
  <c r="Y173" i="4"/>
  <c r="Z173" i="4"/>
  <c r="AA173" i="4"/>
  <c r="V174" i="4"/>
  <c r="Y174" i="4"/>
  <c r="Z174" i="4"/>
  <c r="AA174" i="4"/>
  <c r="V175" i="4"/>
  <c r="Y175" i="4"/>
  <c r="Z175" i="4"/>
  <c r="AA175" i="4"/>
  <c r="V176" i="4"/>
  <c r="Y176" i="4"/>
  <c r="Z176" i="4"/>
  <c r="AA176" i="4"/>
  <c r="V177" i="4"/>
  <c r="Y177" i="4"/>
  <c r="Z177" i="4"/>
  <c r="AA177" i="4"/>
  <c r="V178" i="4"/>
  <c r="Y178" i="4"/>
  <c r="Z178" i="4"/>
  <c r="AA178" i="4"/>
  <c r="V179" i="4"/>
  <c r="Y179" i="4"/>
  <c r="Z179" i="4"/>
  <c r="AA179" i="4"/>
  <c r="V180" i="4"/>
  <c r="Y180" i="4"/>
  <c r="Z180" i="4"/>
  <c r="AA180" i="4"/>
  <c r="V181" i="4"/>
  <c r="Y181" i="4"/>
  <c r="Z181" i="4"/>
  <c r="AA181" i="4"/>
  <c r="V182" i="4"/>
  <c r="Y182" i="4"/>
  <c r="Z182" i="4"/>
  <c r="AA182" i="4"/>
  <c r="V183" i="4"/>
  <c r="Y183" i="4"/>
  <c r="Z183" i="4"/>
  <c r="AA183" i="4"/>
  <c r="V184" i="4"/>
  <c r="Y184" i="4"/>
  <c r="Z184" i="4"/>
  <c r="AA184" i="4"/>
  <c r="V185" i="4"/>
  <c r="Y185" i="4"/>
  <c r="Z185" i="4"/>
  <c r="AA185" i="4"/>
  <c r="V186" i="4"/>
  <c r="Y186" i="4"/>
  <c r="Z186" i="4"/>
  <c r="AA186" i="4"/>
  <c r="V187" i="4"/>
  <c r="Y187" i="4"/>
  <c r="Z187" i="4"/>
  <c r="AA187" i="4"/>
  <c r="V188" i="4"/>
  <c r="Y188" i="4"/>
  <c r="Z188" i="4"/>
  <c r="AA188" i="4"/>
  <c r="V189" i="4"/>
  <c r="Y189" i="4"/>
  <c r="Z189" i="4"/>
  <c r="AA189" i="4"/>
  <c r="V190" i="4"/>
  <c r="Y190" i="4"/>
  <c r="Z190" i="4"/>
  <c r="AA190" i="4"/>
  <c r="V191" i="4"/>
  <c r="Y191" i="4"/>
  <c r="Z191" i="4"/>
  <c r="AA191" i="4"/>
  <c r="V192" i="4"/>
  <c r="Y192" i="4"/>
  <c r="Z192" i="4"/>
  <c r="AA192" i="4"/>
  <c r="V193" i="4"/>
  <c r="Y193" i="4"/>
  <c r="Z193" i="4"/>
  <c r="AA193" i="4"/>
  <c r="V194" i="4"/>
  <c r="Y194" i="4"/>
  <c r="Z194" i="4"/>
  <c r="AA194" i="4"/>
  <c r="V195" i="4"/>
  <c r="Y195" i="4"/>
  <c r="Z195" i="4"/>
  <c r="AA195" i="4"/>
  <c r="V196" i="4"/>
  <c r="Y196" i="4"/>
  <c r="Z196" i="4"/>
  <c r="AA196" i="4"/>
  <c r="V197" i="4"/>
  <c r="Y197" i="4"/>
  <c r="Z197" i="4"/>
  <c r="AA197" i="4"/>
  <c r="V198" i="4"/>
  <c r="Y198" i="4"/>
  <c r="Z198" i="4"/>
  <c r="AA198" i="4"/>
  <c r="V199" i="4"/>
  <c r="Y199" i="4"/>
  <c r="Z199" i="4"/>
  <c r="AA199" i="4"/>
  <c r="V200" i="4"/>
  <c r="Y200" i="4"/>
  <c r="Z200" i="4"/>
  <c r="AA200" i="4"/>
  <c r="V201" i="4"/>
  <c r="Y201" i="4"/>
  <c r="Z201" i="4"/>
  <c r="AA201" i="4"/>
  <c r="V202" i="4"/>
  <c r="Y202" i="4"/>
  <c r="Z202" i="4"/>
  <c r="AA202" i="4"/>
  <c r="V203" i="4"/>
  <c r="Y203" i="4"/>
  <c r="Z203" i="4"/>
  <c r="AA203" i="4"/>
  <c r="V204" i="4"/>
  <c r="Y204" i="4"/>
  <c r="Z204" i="4"/>
  <c r="AA204" i="4"/>
  <c r="V205" i="4"/>
  <c r="Y205" i="4"/>
  <c r="Z205" i="4"/>
  <c r="AA205" i="4"/>
  <c r="V206" i="4"/>
  <c r="Y206" i="4"/>
  <c r="Z206" i="4"/>
  <c r="AA206" i="4"/>
  <c r="V207" i="4"/>
  <c r="Y207" i="4"/>
  <c r="Z207" i="4"/>
  <c r="AA207" i="4"/>
  <c r="V208" i="4"/>
  <c r="Y208" i="4"/>
  <c r="Z208" i="4"/>
  <c r="AA208" i="4"/>
  <c r="V209" i="4"/>
  <c r="Y209" i="4"/>
  <c r="Z209" i="4"/>
  <c r="AA209" i="4"/>
  <c r="V210" i="4"/>
  <c r="Y210" i="4"/>
  <c r="Z210" i="4"/>
  <c r="AA210" i="4"/>
  <c r="V211" i="4"/>
  <c r="Y211" i="4"/>
  <c r="Z211" i="4"/>
  <c r="AA211" i="4"/>
  <c r="V212" i="4"/>
  <c r="Y212" i="4"/>
  <c r="Z212" i="4"/>
  <c r="AA212" i="4"/>
  <c r="V213" i="4"/>
  <c r="Y213" i="4"/>
  <c r="Z213" i="4"/>
  <c r="AA213" i="4"/>
  <c r="V214" i="4"/>
  <c r="Y214" i="4"/>
  <c r="Z214" i="4"/>
  <c r="AA214" i="4"/>
  <c r="V215" i="4"/>
  <c r="Y215" i="4"/>
  <c r="Z215" i="4"/>
  <c r="AA215" i="4"/>
  <c r="V216" i="4"/>
  <c r="Y216" i="4"/>
  <c r="Z216" i="4"/>
  <c r="AA216" i="4"/>
  <c r="V217" i="4"/>
  <c r="Y217" i="4"/>
  <c r="Z217" i="4"/>
  <c r="AA217" i="4"/>
  <c r="V218" i="4"/>
  <c r="Y218" i="4"/>
  <c r="Z218" i="4"/>
  <c r="AA218" i="4"/>
  <c r="V219" i="4"/>
  <c r="Y219" i="4"/>
  <c r="Z219" i="4"/>
  <c r="AA219" i="4"/>
  <c r="V220" i="4"/>
  <c r="Y220" i="4"/>
  <c r="Z220" i="4"/>
  <c r="AA220" i="4"/>
  <c r="V221" i="4"/>
  <c r="Y221" i="4"/>
  <c r="Z221" i="4"/>
  <c r="AA221" i="4"/>
  <c r="V222" i="4"/>
  <c r="Y222" i="4"/>
  <c r="Z222" i="4"/>
  <c r="AA222" i="4"/>
  <c r="V223" i="4"/>
  <c r="Y223" i="4"/>
  <c r="Z223" i="4"/>
  <c r="AA223" i="4"/>
  <c r="V224" i="4"/>
  <c r="Y224" i="4"/>
  <c r="Z224" i="4"/>
  <c r="AA224" i="4"/>
  <c r="V225" i="4"/>
  <c r="Y225" i="4"/>
  <c r="Z225" i="4"/>
  <c r="AA225" i="4"/>
  <c r="V226" i="4"/>
  <c r="Y226" i="4"/>
  <c r="Z226" i="4"/>
  <c r="AA226" i="4"/>
  <c r="V227" i="4"/>
  <c r="Y227" i="4"/>
  <c r="Z227" i="4"/>
  <c r="AA227" i="4"/>
  <c r="V228" i="4"/>
  <c r="Y228" i="4"/>
  <c r="Z228" i="4"/>
  <c r="AA228" i="4"/>
  <c r="V229" i="4"/>
  <c r="Y229" i="4"/>
  <c r="Z229" i="4"/>
  <c r="AA229" i="4"/>
  <c r="V230" i="4"/>
  <c r="Y230" i="4"/>
  <c r="Z230" i="4"/>
  <c r="AA230" i="4"/>
  <c r="V231" i="4"/>
  <c r="Y231" i="4"/>
  <c r="Z231" i="4"/>
  <c r="AA231" i="4"/>
  <c r="V232" i="4"/>
  <c r="Y232" i="4"/>
  <c r="Z232" i="4"/>
  <c r="AA232" i="4"/>
  <c r="V233" i="4"/>
  <c r="Y233" i="4"/>
  <c r="Z233" i="4"/>
  <c r="AA233" i="4"/>
  <c r="V234" i="4"/>
  <c r="Y234" i="4"/>
  <c r="Z234" i="4"/>
  <c r="AA234" i="4"/>
  <c r="V235" i="4"/>
  <c r="Y235" i="4"/>
  <c r="Z235" i="4"/>
  <c r="AA235" i="4"/>
  <c r="V236" i="4"/>
  <c r="Y236" i="4"/>
  <c r="Z236" i="4"/>
  <c r="AA236" i="4"/>
  <c r="V237" i="4"/>
  <c r="Y237" i="4"/>
  <c r="Z237" i="4"/>
  <c r="AA237" i="4"/>
  <c r="V238" i="4"/>
  <c r="Y238" i="4"/>
  <c r="Z238" i="4"/>
  <c r="AA238" i="4"/>
  <c r="V239" i="4"/>
  <c r="Y239" i="4"/>
  <c r="Z239" i="4"/>
  <c r="AA239" i="4"/>
  <c r="V240" i="4"/>
  <c r="Y240" i="4"/>
  <c r="Z240" i="4"/>
  <c r="AA240" i="4"/>
  <c r="V241" i="4"/>
  <c r="Y241" i="4"/>
  <c r="Z241" i="4"/>
  <c r="AA241" i="4"/>
  <c r="V242" i="4"/>
  <c r="Y242" i="4"/>
  <c r="Z242" i="4"/>
  <c r="AA242" i="4"/>
  <c r="V243" i="4"/>
  <c r="Y243" i="4"/>
  <c r="Z243" i="4"/>
  <c r="AA243" i="4"/>
  <c r="V244" i="4"/>
  <c r="Y244" i="4"/>
  <c r="Z244" i="4"/>
  <c r="AA244" i="4"/>
  <c r="V245" i="4"/>
  <c r="Y245" i="4"/>
  <c r="Z245" i="4"/>
  <c r="AA245" i="4"/>
  <c r="V246" i="4"/>
  <c r="Y246" i="4"/>
  <c r="Z246" i="4"/>
  <c r="AA246" i="4"/>
  <c r="V247" i="4"/>
  <c r="Y247" i="4"/>
  <c r="Z247" i="4"/>
  <c r="AA247" i="4"/>
  <c r="V248" i="4"/>
  <c r="Y248" i="4"/>
  <c r="Z248" i="4"/>
  <c r="AA248" i="4"/>
  <c r="V249" i="4"/>
  <c r="Y249" i="4"/>
  <c r="Z249" i="4"/>
  <c r="AA249" i="4"/>
  <c r="V250" i="4"/>
  <c r="Y250" i="4"/>
  <c r="Z250" i="4"/>
  <c r="AA250" i="4"/>
  <c r="V251" i="4"/>
  <c r="Y251" i="4"/>
  <c r="Z251" i="4"/>
  <c r="AA251" i="4"/>
  <c r="V252" i="4"/>
  <c r="Y252" i="4"/>
  <c r="Z252" i="4"/>
  <c r="AA252" i="4"/>
  <c r="V253" i="4"/>
  <c r="Y253" i="4"/>
  <c r="Z253" i="4"/>
  <c r="AA253" i="4"/>
  <c r="V254" i="4"/>
  <c r="Y254" i="4"/>
  <c r="Z254" i="4"/>
  <c r="AA254" i="4"/>
  <c r="V255" i="4"/>
  <c r="Y255" i="4"/>
  <c r="Z255" i="4"/>
  <c r="AA255" i="4"/>
  <c r="V256" i="4"/>
  <c r="Y256" i="4"/>
  <c r="Z256" i="4"/>
  <c r="AA256" i="4"/>
  <c r="V257" i="4"/>
  <c r="Y257" i="4"/>
  <c r="Z257" i="4"/>
  <c r="AA257" i="4"/>
  <c r="V258" i="4"/>
  <c r="Y258" i="4"/>
  <c r="Z258" i="4"/>
  <c r="AA258" i="4"/>
  <c r="V259" i="4"/>
  <c r="Y259" i="4"/>
  <c r="Z259" i="4"/>
  <c r="AA259" i="4"/>
  <c r="V260" i="4"/>
  <c r="Y260" i="4"/>
  <c r="Z260" i="4"/>
  <c r="AA260" i="4"/>
  <c r="V261" i="4"/>
  <c r="Y261" i="4"/>
  <c r="Z261" i="4"/>
  <c r="AA261" i="4"/>
  <c r="V262" i="4"/>
  <c r="Y262" i="4"/>
  <c r="Z262" i="4"/>
  <c r="AA262" i="4"/>
  <c r="V263" i="4"/>
  <c r="Y263" i="4"/>
  <c r="Z263" i="4"/>
  <c r="AA263" i="4"/>
  <c r="V264" i="4"/>
  <c r="Y264" i="4"/>
  <c r="Z264" i="4"/>
  <c r="AA264" i="4"/>
  <c r="V265" i="4"/>
  <c r="Y265" i="4"/>
  <c r="Z265" i="4"/>
  <c r="AA265" i="4"/>
  <c r="V266" i="4"/>
  <c r="Y266" i="4"/>
  <c r="Z266" i="4"/>
  <c r="AA266" i="4"/>
  <c r="V267" i="4"/>
  <c r="Y267" i="4"/>
  <c r="Z267" i="4"/>
  <c r="AA267" i="4"/>
  <c r="V268" i="4"/>
  <c r="Y268" i="4"/>
  <c r="Z268" i="4"/>
  <c r="AA268" i="4"/>
  <c r="V269" i="4"/>
  <c r="Y269" i="4"/>
  <c r="Z269" i="4"/>
  <c r="AA269" i="4"/>
  <c r="V270" i="4"/>
  <c r="Y270" i="4"/>
  <c r="Z270" i="4"/>
  <c r="AA270" i="4"/>
  <c r="V271" i="4"/>
  <c r="Y271" i="4"/>
  <c r="Z271" i="4"/>
  <c r="AA271" i="4"/>
  <c r="V272" i="4"/>
  <c r="Y272" i="4"/>
  <c r="Z272" i="4"/>
  <c r="AA272" i="4"/>
  <c r="V273" i="4"/>
  <c r="Y273" i="4"/>
  <c r="Z273" i="4"/>
  <c r="AA273" i="4"/>
  <c r="V274" i="4"/>
  <c r="Y274" i="4"/>
  <c r="Z274" i="4"/>
  <c r="AA274" i="4"/>
  <c r="V275" i="4"/>
  <c r="Y275" i="4"/>
  <c r="Z275" i="4"/>
  <c r="AA275" i="4"/>
  <c r="V276" i="4"/>
  <c r="Y276" i="4"/>
  <c r="Z276" i="4"/>
  <c r="AA276" i="4"/>
  <c r="V277" i="4"/>
  <c r="Y277" i="4"/>
  <c r="Z277" i="4"/>
  <c r="AA277" i="4"/>
  <c r="V278" i="4"/>
  <c r="Y278" i="4"/>
  <c r="Z278" i="4"/>
  <c r="AA278" i="4"/>
  <c r="V279" i="4"/>
  <c r="Y279" i="4"/>
  <c r="Z279" i="4"/>
  <c r="AA279" i="4"/>
  <c r="V280" i="4"/>
  <c r="Y280" i="4"/>
  <c r="Z280" i="4"/>
  <c r="AA280" i="4"/>
  <c r="V281" i="4"/>
  <c r="Y281" i="4"/>
  <c r="Z281" i="4"/>
  <c r="AA281" i="4"/>
  <c r="V282" i="4"/>
  <c r="Y282" i="4"/>
  <c r="Z282" i="4"/>
  <c r="AA282" i="4"/>
  <c r="V283" i="4"/>
  <c r="Y283" i="4"/>
  <c r="Z283" i="4"/>
  <c r="AA283" i="4"/>
  <c r="V284" i="4"/>
  <c r="Y284" i="4"/>
  <c r="Z284" i="4"/>
  <c r="AA284" i="4"/>
  <c r="V285" i="4"/>
  <c r="Y285" i="4"/>
  <c r="Z285" i="4"/>
  <c r="AA285" i="4"/>
  <c r="V286" i="4"/>
  <c r="Y286" i="4"/>
  <c r="Z286" i="4"/>
  <c r="AA286" i="4"/>
  <c r="V287" i="4"/>
  <c r="Y287" i="4"/>
  <c r="Z287" i="4"/>
  <c r="AA287" i="4"/>
  <c r="V288" i="4"/>
  <c r="Y288" i="4"/>
  <c r="Z288" i="4"/>
  <c r="AA288" i="4"/>
  <c r="V289" i="4"/>
  <c r="Y289" i="4"/>
  <c r="Z289" i="4"/>
  <c r="AA289" i="4"/>
  <c r="V290" i="4"/>
  <c r="Y290" i="4"/>
  <c r="Z290" i="4"/>
  <c r="AA290" i="4"/>
  <c r="V291" i="4"/>
  <c r="Y291" i="4"/>
  <c r="Z291" i="4"/>
  <c r="AA291" i="4"/>
  <c r="V292" i="4"/>
  <c r="Y292" i="4"/>
  <c r="Z292" i="4"/>
  <c r="AA292" i="4"/>
  <c r="V293" i="4"/>
  <c r="Y293" i="4"/>
  <c r="Z293" i="4"/>
  <c r="AA293" i="4"/>
  <c r="V294" i="4"/>
  <c r="Y294" i="4"/>
  <c r="Z294" i="4"/>
  <c r="AA294" i="4"/>
  <c r="V295" i="4"/>
  <c r="Y295" i="4"/>
  <c r="Z295" i="4"/>
  <c r="AA295" i="4"/>
  <c r="V296" i="4"/>
  <c r="Y296" i="4"/>
  <c r="Z296" i="4"/>
  <c r="AA296" i="4"/>
  <c r="V297" i="4"/>
  <c r="Y297" i="4"/>
  <c r="Z297" i="4"/>
  <c r="AA297" i="4"/>
  <c r="V298" i="4"/>
  <c r="Y298" i="4"/>
  <c r="Z298" i="4"/>
  <c r="AA298" i="4"/>
  <c r="V299" i="4"/>
  <c r="Y299" i="4"/>
  <c r="Z299" i="4"/>
  <c r="AA299" i="4"/>
  <c r="V300" i="4"/>
  <c r="Y300" i="4"/>
  <c r="Z300" i="4"/>
  <c r="AA300" i="4"/>
  <c r="V301" i="4"/>
  <c r="Y301" i="4"/>
  <c r="Z301" i="4"/>
  <c r="AA301" i="4"/>
  <c r="V302" i="4"/>
  <c r="Y302" i="4"/>
  <c r="Z302" i="4"/>
  <c r="AA302" i="4"/>
  <c r="V303" i="4"/>
  <c r="Y303" i="4"/>
  <c r="Z303" i="4"/>
  <c r="AA303" i="4"/>
  <c r="V304" i="4"/>
  <c r="Y304" i="4"/>
  <c r="Z304" i="4"/>
  <c r="AA304" i="4"/>
  <c r="V305" i="4"/>
  <c r="Y305" i="4"/>
  <c r="Z305" i="4"/>
  <c r="AA305" i="4"/>
  <c r="V306" i="4"/>
  <c r="Y306" i="4"/>
  <c r="Z306" i="4"/>
  <c r="AA306" i="4"/>
  <c r="V307" i="4"/>
  <c r="Y307" i="4"/>
  <c r="Z307" i="4"/>
  <c r="AA307" i="4"/>
  <c r="V308" i="4"/>
  <c r="Y308" i="4"/>
  <c r="Z308" i="4"/>
  <c r="AA308" i="4"/>
  <c r="V309" i="4"/>
  <c r="Y309" i="4"/>
  <c r="Z309" i="4"/>
  <c r="AA309" i="4"/>
  <c r="V310" i="4"/>
  <c r="Y310" i="4"/>
  <c r="Z310" i="4"/>
  <c r="AA310" i="4"/>
  <c r="V311" i="4"/>
  <c r="Y311" i="4"/>
  <c r="Z311" i="4"/>
  <c r="AA311" i="4"/>
  <c r="V312" i="4"/>
  <c r="Y312" i="4"/>
  <c r="Z312" i="4"/>
  <c r="AA312" i="4"/>
  <c r="V313" i="4"/>
  <c r="Y313" i="4"/>
  <c r="Z313" i="4"/>
  <c r="AA313" i="4"/>
  <c r="V314" i="4"/>
  <c r="Y314" i="4"/>
  <c r="Z314" i="4"/>
  <c r="AA314" i="4"/>
  <c r="V315" i="4"/>
  <c r="Y315" i="4"/>
  <c r="Z315" i="4"/>
  <c r="AA315" i="4"/>
  <c r="V316" i="4"/>
  <c r="Y316" i="4"/>
  <c r="Z316" i="4"/>
  <c r="AA316" i="4"/>
  <c r="V317" i="4"/>
  <c r="Y317" i="4"/>
  <c r="Z317" i="4"/>
  <c r="AA317" i="4"/>
  <c r="V318" i="4"/>
  <c r="Y318" i="4"/>
  <c r="Z318" i="4"/>
  <c r="AA318" i="4"/>
  <c r="V319" i="4"/>
  <c r="Y319" i="4"/>
  <c r="Z319" i="4"/>
  <c r="AA319" i="4"/>
  <c r="V320" i="4"/>
  <c r="Y320" i="4"/>
  <c r="Z320" i="4"/>
  <c r="AA320" i="4"/>
  <c r="V321" i="4"/>
  <c r="Y321" i="4"/>
  <c r="Z321" i="4"/>
  <c r="AA321" i="4"/>
  <c r="V322" i="4"/>
  <c r="Y322" i="4"/>
  <c r="Z322" i="4"/>
  <c r="AA322" i="4"/>
  <c r="V323" i="4"/>
  <c r="Y323" i="4"/>
  <c r="Z323" i="4"/>
  <c r="AA323" i="4"/>
  <c r="V324" i="4"/>
  <c r="Y324" i="4"/>
  <c r="Z324" i="4"/>
  <c r="AA324" i="4"/>
  <c r="V325" i="4"/>
  <c r="Y325" i="4"/>
  <c r="Z325" i="4"/>
  <c r="AA325" i="4"/>
  <c r="V326" i="4"/>
  <c r="Y326" i="4"/>
  <c r="Z326" i="4"/>
  <c r="AA326" i="4"/>
  <c r="V327" i="4"/>
  <c r="Y327" i="4"/>
  <c r="Z327" i="4"/>
  <c r="AA327" i="4"/>
  <c r="V328" i="4"/>
  <c r="Y328" i="4"/>
  <c r="Z328" i="4"/>
  <c r="AA328" i="4"/>
  <c r="V329" i="4"/>
  <c r="Y329" i="4"/>
  <c r="Z329" i="4"/>
  <c r="AA329" i="4"/>
  <c r="V330" i="4"/>
  <c r="Y330" i="4"/>
  <c r="Z330" i="4"/>
  <c r="AA330" i="4"/>
  <c r="V331" i="4"/>
  <c r="Y331" i="4"/>
  <c r="Z331" i="4"/>
  <c r="AA331" i="4"/>
  <c r="V332" i="4"/>
  <c r="Y332" i="4"/>
  <c r="Z332" i="4"/>
  <c r="AA332" i="4"/>
  <c r="V333" i="4"/>
  <c r="Y333" i="4"/>
  <c r="Z333" i="4"/>
  <c r="AA333" i="4"/>
  <c r="V334" i="4"/>
  <c r="Y334" i="4"/>
  <c r="Z334" i="4"/>
  <c r="AA334" i="4"/>
  <c r="V335" i="4"/>
  <c r="Y335" i="4"/>
  <c r="Z335" i="4"/>
  <c r="AA335" i="4"/>
  <c r="V336" i="4"/>
  <c r="Y336" i="4"/>
  <c r="Z336" i="4"/>
  <c r="AA336" i="4"/>
  <c r="V337" i="4"/>
  <c r="Y337" i="4"/>
  <c r="Z337" i="4"/>
  <c r="AA337" i="4"/>
  <c r="V338" i="4"/>
  <c r="Y338" i="4"/>
  <c r="Z338" i="4"/>
  <c r="AA338" i="4"/>
  <c r="V339" i="4"/>
  <c r="Y339" i="4"/>
  <c r="Z339" i="4"/>
  <c r="AA339" i="4"/>
  <c r="V340" i="4"/>
  <c r="Y340" i="4"/>
  <c r="Z340" i="4"/>
  <c r="AA340" i="4"/>
  <c r="V341" i="4"/>
  <c r="Y341" i="4"/>
  <c r="Z341" i="4"/>
  <c r="AA341" i="4"/>
  <c r="V342" i="4"/>
  <c r="Y342" i="4"/>
  <c r="Z342" i="4"/>
  <c r="AA342" i="4"/>
  <c r="V343" i="4"/>
  <c r="Y343" i="4"/>
  <c r="Z343" i="4"/>
  <c r="AA343" i="4"/>
  <c r="V344" i="4"/>
  <c r="Y344" i="4"/>
  <c r="Z344" i="4"/>
  <c r="AA344" i="4"/>
  <c r="V345" i="4"/>
  <c r="Y345" i="4"/>
  <c r="Z345" i="4"/>
  <c r="AA345" i="4"/>
  <c r="V346" i="4"/>
  <c r="Y346" i="4"/>
  <c r="Z346" i="4"/>
  <c r="AA346" i="4"/>
  <c r="V347" i="4"/>
  <c r="Y347" i="4"/>
  <c r="Z347" i="4"/>
  <c r="AA347" i="4"/>
  <c r="V348" i="4"/>
  <c r="Y348" i="4"/>
  <c r="Z348" i="4"/>
  <c r="AA348" i="4"/>
  <c r="V349" i="4"/>
  <c r="Y349" i="4"/>
  <c r="Z349" i="4"/>
  <c r="AA349" i="4"/>
  <c r="V350" i="4"/>
  <c r="Y350" i="4"/>
  <c r="Z350" i="4"/>
  <c r="AA350" i="4"/>
  <c r="V351" i="4"/>
  <c r="Y351" i="4"/>
  <c r="Z351" i="4"/>
  <c r="AA351" i="4"/>
  <c r="V352" i="4"/>
  <c r="Y352" i="4"/>
  <c r="Z352" i="4"/>
  <c r="AA352" i="4"/>
  <c r="V353" i="4"/>
  <c r="Y353" i="4"/>
  <c r="Z353" i="4"/>
  <c r="AA353" i="4"/>
  <c r="V354" i="4"/>
  <c r="Y354" i="4"/>
  <c r="Z354" i="4"/>
  <c r="AA354" i="4"/>
  <c r="V355" i="4"/>
  <c r="Y355" i="4"/>
  <c r="Z355" i="4"/>
  <c r="AA355" i="4"/>
  <c r="V356" i="4"/>
  <c r="Y356" i="4"/>
  <c r="Z356" i="4"/>
  <c r="AA356" i="4"/>
  <c r="V357" i="4"/>
  <c r="Y357" i="4"/>
  <c r="Z357" i="4"/>
  <c r="AA357" i="4"/>
  <c r="V358" i="4"/>
  <c r="Y358" i="4"/>
  <c r="Z358" i="4"/>
  <c r="AA358" i="4"/>
  <c r="V359" i="4"/>
  <c r="Y359" i="4"/>
  <c r="Z359" i="4"/>
  <c r="AA359" i="4"/>
  <c r="V360" i="4"/>
  <c r="Y360" i="4"/>
  <c r="Z360" i="4"/>
  <c r="AA360" i="4"/>
  <c r="V361" i="4"/>
  <c r="Y361" i="4"/>
  <c r="Z361" i="4"/>
  <c r="AA361" i="4"/>
  <c r="V362" i="4"/>
  <c r="Y362" i="4"/>
  <c r="Z362" i="4"/>
  <c r="AA362" i="4"/>
  <c r="V363" i="4"/>
  <c r="Y363" i="4"/>
  <c r="Z363" i="4"/>
  <c r="AA363" i="4"/>
  <c r="V364" i="4"/>
  <c r="Y364" i="4"/>
  <c r="Z364" i="4"/>
  <c r="AA364" i="4"/>
  <c r="V365" i="4"/>
  <c r="Y365" i="4"/>
  <c r="Z365" i="4"/>
  <c r="AA365" i="4"/>
  <c r="V366" i="4"/>
  <c r="Y366" i="4"/>
  <c r="Z366" i="4"/>
  <c r="AA366" i="4"/>
  <c r="V367" i="4"/>
  <c r="Y367" i="4"/>
  <c r="Z367" i="4"/>
  <c r="AA367" i="4"/>
  <c r="V368" i="4"/>
  <c r="Y368" i="4"/>
  <c r="Z368" i="4"/>
  <c r="AA368" i="4"/>
  <c r="V369" i="4"/>
  <c r="Y369" i="4"/>
  <c r="Z369" i="4"/>
  <c r="AA369" i="4"/>
  <c r="V370" i="4"/>
  <c r="Y370" i="4"/>
  <c r="Z370" i="4"/>
  <c r="AA370" i="4"/>
  <c r="V371" i="4"/>
  <c r="Y371" i="4"/>
  <c r="Z371" i="4"/>
  <c r="AA371" i="4"/>
  <c r="V372" i="4"/>
  <c r="Y372" i="4"/>
  <c r="Z372" i="4"/>
  <c r="AA372" i="4"/>
  <c r="V373" i="4"/>
  <c r="Y373" i="4"/>
  <c r="Z373" i="4"/>
  <c r="AA373" i="4"/>
  <c r="V374" i="4"/>
  <c r="Y374" i="4"/>
  <c r="Z374" i="4"/>
  <c r="AA374" i="4"/>
  <c r="V375" i="4"/>
  <c r="Y375" i="4"/>
  <c r="Z375" i="4"/>
  <c r="AA375" i="4"/>
  <c r="V376" i="4"/>
  <c r="Y376" i="4"/>
  <c r="Z376" i="4"/>
  <c r="AA376" i="4"/>
  <c r="V377" i="4"/>
  <c r="Y377" i="4"/>
  <c r="Z377" i="4"/>
  <c r="AA377" i="4"/>
  <c r="V378" i="4"/>
  <c r="Y378" i="4"/>
  <c r="Z378" i="4"/>
  <c r="AA378" i="4"/>
  <c r="V379" i="4"/>
  <c r="Y379" i="4"/>
  <c r="Z379" i="4"/>
  <c r="AA379" i="4"/>
  <c r="V380" i="4"/>
  <c r="Y380" i="4"/>
  <c r="Z380" i="4"/>
  <c r="AA380" i="4"/>
  <c r="V381" i="4"/>
  <c r="Y381" i="4"/>
  <c r="Z381" i="4"/>
  <c r="AA381" i="4"/>
  <c r="V382" i="4"/>
  <c r="Y382" i="4"/>
  <c r="Z382" i="4"/>
  <c r="AA382" i="4"/>
  <c r="V383" i="4"/>
  <c r="Y383" i="4"/>
  <c r="Z383" i="4"/>
  <c r="AA383" i="4"/>
  <c r="V384" i="4"/>
  <c r="Y384" i="4"/>
  <c r="Z384" i="4"/>
  <c r="AA384" i="4"/>
  <c r="V385" i="4"/>
  <c r="Y385" i="4"/>
  <c r="Z385" i="4"/>
  <c r="AA385" i="4"/>
  <c r="V386" i="4"/>
  <c r="Y386" i="4"/>
  <c r="Z386" i="4"/>
  <c r="AA386" i="4"/>
  <c r="V387" i="4"/>
  <c r="Y387" i="4"/>
  <c r="Z387" i="4"/>
  <c r="AA387" i="4"/>
  <c r="V388" i="4"/>
  <c r="Y388" i="4"/>
  <c r="Z388" i="4"/>
  <c r="AA388" i="4"/>
  <c r="V389" i="4"/>
  <c r="Y389" i="4"/>
  <c r="Z389" i="4"/>
  <c r="AA389" i="4"/>
  <c r="V390" i="4"/>
  <c r="Y390" i="4"/>
  <c r="Z390" i="4"/>
  <c r="AA390" i="4"/>
  <c r="V391" i="4"/>
  <c r="Y391" i="4"/>
  <c r="Z391" i="4"/>
  <c r="AA391" i="4"/>
  <c r="V392" i="4"/>
  <c r="Y392" i="4"/>
  <c r="Z392" i="4"/>
  <c r="AA392" i="4"/>
  <c r="V393" i="4"/>
  <c r="Y393" i="4"/>
  <c r="Z393" i="4"/>
  <c r="AA393" i="4"/>
  <c r="V394" i="4"/>
  <c r="Y394" i="4"/>
  <c r="Z394" i="4"/>
  <c r="AA394" i="4"/>
  <c r="V395" i="4"/>
  <c r="Y395" i="4"/>
  <c r="Z395" i="4"/>
  <c r="AA395" i="4"/>
  <c r="V396" i="4"/>
  <c r="Y396" i="4"/>
  <c r="Z396" i="4"/>
  <c r="AA396" i="4"/>
  <c r="V397" i="4"/>
  <c r="Y397" i="4"/>
  <c r="Z397" i="4"/>
  <c r="AA397" i="4"/>
  <c r="V398" i="4"/>
  <c r="Y398" i="4"/>
  <c r="Z398" i="4"/>
  <c r="AA398" i="4"/>
  <c r="V399" i="4"/>
  <c r="Y399" i="4"/>
  <c r="Z399" i="4"/>
  <c r="AA399" i="4"/>
  <c r="V400" i="4"/>
  <c r="Y400" i="4"/>
  <c r="Z400" i="4"/>
  <c r="AA400" i="4"/>
  <c r="V401" i="4"/>
  <c r="Y401" i="4"/>
  <c r="Z401" i="4"/>
  <c r="AA401" i="4"/>
  <c r="V402" i="4"/>
  <c r="Y402" i="4"/>
  <c r="Z402" i="4"/>
  <c r="AA402" i="4"/>
  <c r="V403" i="4"/>
  <c r="Y403" i="4"/>
  <c r="Z403" i="4"/>
  <c r="AA403" i="4"/>
  <c r="V404" i="4"/>
  <c r="Y404" i="4"/>
  <c r="Z404" i="4"/>
  <c r="AA404" i="4"/>
  <c r="V405" i="4"/>
  <c r="Y405" i="4"/>
  <c r="Z405" i="4"/>
  <c r="AA405" i="4"/>
  <c r="V406" i="4"/>
  <c r="Y406" i="4"/>
  <c r="Z406" i="4"/>
  <c r="AA406" i="4"/>
  <c r="V407" i="4"/>
  <c r="Y407" i="4"/>
  <c r="Z407" i="4"/>
  <c r="AA407" i="4"/>
  <c r="V408" i="4"/>
  <c r="Y408" i="4"/>
  <c r="Z408" i="4"/>
  <c r="AA408" i="4"/>
  <c r="V409" i="4"/>
  <c r="Y409" i="4"/>
  <c r="Z409" i="4"/>
  <c r="AA409" i="4"/>
  <c r="V410" i="4"/>
  <c r="Y410" i="4"/>
  <c r="Z410" i="4"/>
  <c r="AA410" i="4"/>
  <c r="V411" i="4"/>
  <c r="Y411" i="4"/>
  <c r="Z411" i="4"/>
  <c r="AA411" i="4"/>
  <c r="V412" i="4"/>
  <c r="Y412" i="4"/>
  <c r="Z412" i="4"/>
  <c r="AA412" i="4"/>
  <c r="V413" i="4"/>
  <c r="Y413" i="4"/>
  <c r="Z413" i="4"/>
  <c r="AA413" i="4"/>
  <c r="V414" i="4"/>
  <c r="Y414" i="4"/>
  <c r="Z414" i="4"/>
  <c r="AA414" i="4"/>
  <c r="V415" i="4"/>
  <c r="Y415" i="4"/>
  <c r="Z415" i="4"/>
  <c r="AA415" i="4"/>
  <c r="V416" i="4"/>
  <c r="Y416" i="4"/>
  <c r="Z416" i="4"/>
  <c r="AA416" i="4"/>
  <c r="V417" i="4"/>
  <c r="Y417" i="4"/>
  <c r="Z417" i="4"/>
  <c r="AA417" i="4"/>
  <c r="V418" i="4"/>
  <c r="Y418" i="4"/>
  <c r="Z418" i="4"/>
  <c r="AA418" i="4"/>
  <c r="V419" i="4"/>
  <c r="Y419" i="4"/>
  <c r="Z419" i="4"/>
  <c r="AA419" i="4"/>
  <c r="V420" i="4"/>
  <c r="Y420" i="4"/>
  <c r="Z420" i="4"/>
  <c r="AA420" i="4"/>
  <c r="V421" i="4"/>
  <c r="Y421" i="4"/>
  <c r="Z421" i="4"/>
  <c r="AA421" i="4"/>
  <c r="V422" i="4"/>
  <c r="Y422" i="4"/>
  <c r="Z422" i="4"/>
  <c r="AA422" i="4"/>
  <c r="V423" i="4"/>
  <c r="Y423" i="4"/>
  <c r="Z423" i="4"/>
  <c r="AA423" i="4"/>
  <c r="V424" i="4"/>
  <c r="Y424" i="4"/>
  <c r="Z424" i="4"/>
  <c r="AA424" i="4"/>
  <c r="V425" i="4"/>
  <c r="Y425" i="4"/>
  <c r="Z425" i="4"/>
  <c r="AA425" i="4"/>
  <c r="V426" i="4"/>
  <c r="Y426" i="4"/>
  <c r="Z426" i="4"/>
  <c r="AA426" i="4"/>
  <c r="V427" i="4"/>
  <c r="Y427" i="4"/>
  <c r="Z427" i="4"/>
  <c r="AA427" i="4"/>
  <c r="V428" i="4"/>
  <c r="Y428" i="4"/>
  <c r="Z428" i="4"/>
  <c r="AA428" i="4"/>
  <c r="V429" i="4"/>
  <c r="Y429" i="4"/>
  <c r="Z429" i="4"/>
  <c r="AA429" i="4"/>
  <c r="V430" i="4"/>
  <c r="Y430" i="4"/>
  <c r="Z430" i="4"/>
  <c r="AA430" i="4"/>
  <c r="V431" i="4"/>
  <c r="Y431" i="4"/>
  <c r="Z431" i="4"/>
  <c r="AA431" i="4"/>
  <c r="V432" i="4"/>
  <c r="Y432" i="4"/>
  <c r="Z432" i="4"/>
  <c r="AA432" i="4"/>
  <c r="V433" i="4"/>
  <c r="Y433" i="4"/>
  <c r="Z433" i="4"/>
  <c r="AA433" i="4"/>
  <c r="V434" i="4"/>
  <c r="Y434" i="4"/>
  <c r="Z434" i="4"/>
  <c r="AA434" i="4"/>
  <c r="V435" i="4"/>
  <c r="Y435" i="4"/>
  <c r="Z435" i="4"/>
  <c r="AA435" i="4"/>
  <c r="V436" i="4"/>
  <c r="Y436" i="4"/>
  <c r="Z436" i="4"/>
  <c r="AA436" i="4"/>
  <c r="V437" i="4"/>
  <c r="Y437" i="4"/>
  <c r="Z437" i="4"/>
  <c r="AA437" i="4"/>
  <c r="V438" i="4"/>
  <c r="Y438" i="4"/>
  <c r="Z438" i="4"/>
  <c r="AA438" i="4"/>
  <c r="V439" i="4"/>
  <c r="Y439" i="4"/>
  <c r="Z439" i="4"/>
  <c r="AA439" i="4"/>
  <c r="V440" i="4"/>
  <c r="Y440" i="4"/>
  <c r="Z440" i="4"/>
  <c r="AA440" i="4"/>
  <c r="V441" i="4"/>
  <c r="Y441" i="4"/>
  <c r="Z441" i="4"/>
  <c r="AA441" i="4"/>
  <c r="V442" i="4"/>
  <c r="Y442" i="4"/>
  <c r="Z442" i="4"/>
  <c r="AA442" i="4"/>
  <c r="V443" i="4"/>
  <c r="Y443" i="4"/>
  <c r="Z443" i="4"/>
  <c r="AA443" i="4"/>
  <c r="V444" i="4"/>
  <c r="Y444" i="4"/>
  <c r="Z444" i="4"/>
  <c r="AA444" i="4"/>
  <c r="V445" i="4"/>
  <c r="Y445" i="4"/>
  <c r="Z445" i="4"/>
  <c r="AA445" i="4"/>
  <c r="V446" i="4"/>
  <c r="Y446" i="4"/>
  <c r="Z446" i="4"/>
  <c r="AA446" i="4"/>
  <c r="V447" i="4"/>
  <c r="Y447" i="4"/>
  <c r="Z447" i="4"/>
  <c r="AA447" i="4"/>
  <c r="V448" i="4"/>
  <c r="Y448" i="4"/>
  <c r="Z448" i="4"/>
  <c r="AA448" i="4"/>
  <c r="V449" i="4"/>
  <c r="Y449" i="4"/>
  <c r="Z449" i="4"/>
  <c r="AA449" i="4"/>
  <c r="V450" i="4"/>
  <c r="Y450" i="4"/>
  <c r="Z450" i="4"/>
  <c r="AA450" i="4"/>
  <c r="V451" i="4"/>
  <c r="Y451" i="4"/>
  <c r="Z451" i="4"/>
  <c r="AA451" i="4"/>
  <c r="V452" i="4"/>
  <c r="Y452" i="4"/>
  <c r="Z452" i="4"/>
  <c r="AA452" i="4"/>
  <c r="V453" i="4"/>
  <c r="Y453" i="4"/>
  <c r="Z453" i="4"/>
  <c r="AA453" i="4"/>
  <c r="V454" i="4"/>
  <c r="Y454" i="4"/>
  <c r="Z454" i="4"/>
  <c r="AA454" i="4"/>
  <c r="V455" i="4"/>
  <c r="Y455" i="4"/>
  <c r="Z455" i="4"/>
  <c r="AA455" i="4"/>
  <c r="V456" i="4"/>
  <c r="Y456" i="4"/>
  <c r="Z456" i="4"/>
  <c r="AA456" i="4"/>
  <c r="V457" i="4"/>
  <c r="Y457" i="4"/>
  <c r="Z457" i="4"/>
  <c r="AA457" i="4"/>
  <c r="V458" i="4"/>
  <c r="Y458" i="4"/>
  <c r="Z458" i="4"/>
  <c r="AA458" i="4"/>
  <c r="V459" i="4"/>
  <c r="Y459" i="4"/>
  <c r="Z459" i="4"/>
  <c r="AA459" i="4"/>
  <c r="V460" i="4"/>
  <c r="Y460" i="4"/>
  <c r="Z460" i="4"/>
  <c r="AA460" i="4"/>
  <c r="V461" i="4"/>
  <c r="Y461" i="4"/>
  <c r="Z461" i="4"/>
  <c r="AA461" i="4"/>
  <c r="V462" i="4"/>
  <c r="Y462" i="4"/>
  <c r="Z462" i="4"/>
  <c r="AA462" i="4"/>
  <c r="V463" i="4"/>
  <c r="Y463" i="4"/>
  <c r="Z463" i="4"/>
  <c r="AA463" i="4"/>
  <c r="V464" i="4"/>
  <c r="Y464" i="4"/>
  <c r="Z464" i="4"/>
  <c r="AA464" i="4"/>
  <c r="V465" i="4"/>
  <c r="Y465" i="4"/>
  <c r="Z465" i="4"/>
  <c r="AA465" i="4"/>
  <c r="V466" i="4"/>
  <c r="Y466" i="4"/>
  <c r="Z466" i="4"/>
  <c r="AA466" i="4"/>
  <c r="V467" i="4"/>
  <c r="Y467" i="4"/>
  <c r="Z467" i="4"/>
  <c r="AA467" i="4"/>
  <c r="V468" i="4"/>
  <c r="Y468" i="4"/>
  <c r="Z468" i="4"/>
  <c r="AA468" i="4"/>
  <c r="V469" i="4"/>
  <c r="Y469" i="4"/>
  <c r="Z469" i="4"/>
  <c r="AA469" i="4"/>
  <c r="V470" i="4"/>
  <c r="Y470" i="4"/>
  <c r="Z470" i="4"/>
  <c r="AA470" i="4"/>
  <c r="V471" i="4"/>
  <c r="Y471" i="4"/>
  <c r="Z471" i="4"/>
  <c r="AA471" i="4"/>
  <c r="V472" i="4"/>
  <c r="Y472" i="4"/>
  <c r="Z472" i="4"/>
  <c r="AA472" i="4"/>
  <c r="V473" i="4"/>
  <c r="Y473" i="4"/>
  <c r="Z473" i="4"/>
  <c r="AA473" i="4"/>
  <c r="V474" i="4"/>
  <c r="Y474" i="4"/>
  <c r="Z474" i="4"/>
  <c r="AA474" i="4"/>
  <c r="V475" i="4"/>
  <c r="Y475" i="4"/>
  <c r="Z475" i="4"/>
  <c r="AA475" i="4"/>
  <c r="V476" i="4"/>
  <c r="Y476" i="4"/>
  <c r="Z476" i="4"/>
  <c r="AA476" i="4"/>
  <c r="V477" i="4"/>
  <c r="Y477" i="4"/>
  <c r="Z477" i="4"/>
  <c r="AA477" i="4"/>
  <c r="V478" i="4"/>
  <c r="Y478" i="4"/>
  <c r="Z478" i="4"/>
  <c r="AA478" i="4"/>
  <c r="V479" i="4"/>
  <c r="Y479" i="4"/>
  <c r="Z479" i="4"/>
  <c r="AA479" i="4"/>
  <c r="V480" i="4"/>
  <c r="Y480" i="4"/>
  <c r="Z480" i="4"/>
  <c r="AA480" i="4"/>
  <c r="V481" i="4"/>
  <c r="Y481" i="4"/>
  <c r="Z481" i="4"/>
  <c r="AA481" i="4"/>
  <c r="V482" i="4"/>
  <c r="Y482" i="4"/>
  <c r="Z482" i="4"/>
  <c r="AA482" i="4"/>
  <c r="V483" i="4"/>
  <c r="Y483" i="4"/>
  <c r="Z483" i="4"/>
  <c r="AA483" i="4"/>
  <c r="V484" i="4"/>
  <c r="Y484" i="4"/>
  <c r="Z484" i="4"/>
  <c r="AA484" i="4"/>
  <c r="V485" i="4"/>
  <c r="Y485" i="4"/>
  <c r="Z485" i="4"/>
  <c r="AA485" i="4"/>
  <c r="V486" i="4"/>
  <c r="Y486" i="4"/>
  <c r="Z486" i="4"/>
  <c r="AA486" i="4"/>
  <c r="V487" i="4"/>
  <c r="Y487" i="4"/>
  <c r="Z487" i="4"/>
  <c r="AA487" i="4"/>
  <c r="V488" i="4"/>
  <c r="Y488" i="4"/>
  <c r="Z488" i="4"/>
  <c r="AA488" i="4"/>
  <c r="V489" i="4"/>
  <c r="Y489" i="4"/>
  <c r="Z489" i="4"/>
  <c r="AA489" i="4"/>
  <c r="V490" i="4"/>
  <c r="Y490" i="4"/>
  <c r="Z490" i="4"/>
  <c r="AA490" i="4"/>
  <c r="V491" i="4"/>
  <c r="Y491" i="4"/>
  <c r="Z491" i="4"/>
  <c r="AA491" i="4"/>
  <c r="V492" i="4"/>
  <c r="Y492" i="4"/>
  <c r="Z492" i="4"/>
  <c r="AA492" i="4"/>
  <c r="V493" i="4"/>
  <c r="Y493" i="4"/>
  <c r="Z493" i="4"/>
  <c r="AA493" i="4"/>
  <c r="V494" i="4"/>
  <c r="Y494" i="4"/>
  <c r="Z494" i="4"/>
  <c r="AA494" i="4"/>
  <c r="V495" i="4"/>
  <c r="Y495" i="4"/>
  <c r="Z495" i="4"/>
  <c r="AA495" i="4"/>
  <c r="V496" i="4"/>
  <c r="Y496" i="4"/>
  <c r="Z496" i="4"/>
  <c r="AA496" i="4"/>
  <c r="V497" i="4"/>
  <c r="Y497" i="4"/>
  <c r="Z497" i="4"/>
  <c r="AA497" i="4"/>
  <c r="V498" i="4"/>
  <c r="Y498" i="4"/>
  <c r="Z498" i="4"/>
  <c r="AA498" i="4"/>
  <c r="V499" i="4"/>
  <c r="Y499" i="4"/>
  <c r="Z499" i="4"/>
  <c r="AA499" i="4"/>
  <c r="V500" i="4"/>
  <c r="Y500" i="4"/>
  <c r="Z500" i="4"/>
  <c r="AA500" i="4"/>
  <c r="V501" i="4"/>
  <c r="Y501" i="4"/>
  <c r="Z501" i="4"/>
  <c r="AA501" i="4"/>
  <c r="V502" i="4"/>
  <c r="Y502" i="4"/>
  <c r="Z502" i="4"/>
  <c r="AA502" i="4"/>
  <c r="V503" i="4"/>
  <c r="Y503" i="4"/>
  <c r="Z503" i="4"/>
  <c r="AA503" i="4"/>
  <c r="V504" i="4"/>
  <c r="Y504" i="4"/>
  <c r="Z504" i="4"/>
  <c r="AA504" i="4"/>
  <c r="V505" i="4"/>
  <c r="Y505" i="4"/>
  <c r="Z505" i="4"/>
  <c r="AA505" i="4"/>
  <c r="V506" i="4"/>
  <c r="Y506" i="4"/>
  <c r="Z506" i="4"/>
  <c r="AA506" i="4"/>
  <c r="V507" i="4"/>
  <c r="Y507" i="4"/>
  <c r="Z507" i="4"/>
  <c r="AA507" i="4"/>
  <c r="V508" i="4"/>
  <c r="Y508" i="4"/>
  <c r="Z508" i="4"/>
  <c r="AA508" i="4"/>
  <c r="V509" i="4"/>
  <c r="Y509" i="4"/>
  <c r="Z509" i="4"/>
  <c r="AA509" i="4"/>
  <c r="V510" i="4"/>
  <c r="Y510" i="4"/>
  <c r="Z510" i="4"/>
  <c r="AA510" i="4"/>
  <c r="V511" i="4"/>
  <c r="Y511" i="4"/>
  <c r="Z511" i="4"/>
  <c r="AA511" i="4"/>
  <c r="V512" i="4"/>
  <c r="Y512" i="4"/>
  <c r="Z512" i="4"/>
  <c r="AA512" i="4"/>
  <c r="V513" i="4"/>
  <c r="Y513" i="4"/>
  <c r="Z513" i="4"/>
  <c r="AA513" i="4"/>
  <c r="V514" i="4"/>
  <c r="Y514" i="4"/>
  <c r="Z514" i="4"/>
  <c r="AA514" i="4"/>
  <c r="V515" i="4"/>
  <c r="Y515" i="4"/>
  <c r="Z515" i="4"/>
  <c r="AA515" i="4"/>
  <c r="V516" i="4"/>
  <c r="Y516" i="4"/>
  <c r="Z516" i="4"/>
  <c r="AA516" i="4"/>
  <c r="V517" i="4"/>
  <c r="Y517" i="4"/>
  <c r="Z517" i="4"/>
  <c r="AA517" i="4"/>
  <c r="V518" i="4"/>
  <c r="Y518" i="4"/>
  <c r="Z518" i="4"/>
  <c r="AA518" i="4"/>
  <c r="V519" i="4"/>
  <c r="Y519" i="4"/>
  <c r="Z519" i="4"/>
  <c r="AA519" i="4"/>
  <c r="V520" i="4"/>
  <c r="Y520" i="4"/>
  <c r="Z520" i="4"/>
  <c r="AA520" i="4"/>
  <c r="V521" i="4"/>
  <c r="Y521" i="4"/>
  <c r="Z521" i="4"/>
  <c r="AA521" i="4"/>
  <c r="V522" i="4"/>
  <c r="Y522" i="4"/>
  <c r="Z522" i="4"/>
  <c r="AA522" i="4"/>
  <c r="V523" i="4"/>
  <c r="Y523" i="4"/>
  <c r="Z523" i="4"/>
  <c r="AA523" i="4"/>
  <c r="V524" i="4"/>
  <c r="Y524" i="4"/>
  <c r="Z524" i="4"/>
  <c r="AA524" i="4"/>
  <c r="V525" i="4"/>
  <c r="Y525" i="4"/>
  <c r="Z525" i="4"/>
  <c r="AA525" i="4"/>
  <c r="V526" i="4"/>
  <c r="Y526" i="4"/>
  <c r="Z526" i="4"/>
  <c r="AA526" i="4"/>
  <c r="V527" i="4"/>
  <c r="Y527" i="4"/>
  <c r="Z527" i="4"/>
  <c r="AA527" i="4"/>
  <c r="V528" i="4"/>
  <c r="Y528" i="4"/>
  <c r="Z528" i="4"/>
  <c r="AA528" i="4"/>
  <c r="V529" i="4"/>
  <c r="Y529" i="4"/>
  <c r="Z529" i="4"/>
  <c r="AA529" i="4"/>
  <c r="V530" i="4"/>
  <c r="Y530" i="4"/>
  <c r="Z530" i="4"/>
  <c r="AA530" i="4"/>
  <c r="V531" i="4"/>
  <c r="Y531" i="4"/>
  <c r="Z531" i="4"/>
  <c r="AA531" i="4"/>
  <c r="V532" i="4"/>
  <c r="Y532" i="4"/>
  <c r="Z532" i="4"/>
  <c r="AA532" i="4"/>
  <c r="V533" i="4"/>
  <c r="Y533" i="4"/>
  <c r="Z533" i="4"/>
  <c r="AA533" i="4"/>
  <c r="V534" i="4"/>
  <c r="Y534" i="4"/>
  <c r="Z534" i="4"/>
  <c r="AA534" i="4"/>
  <c r="V535" i="4"/>
  <c r="Y535" i="4"/>
  <c r="Z535" i="4"/>
  <c r="AA535" i="4"/>
  <c r="V536" i="4"/>
  <c r="Y536" i="4"/>
  <c r="Z536" i="4"/>
  <c r="AA536" i="4"/>
  <c r="V537" i="4"/>
  <c r="Y537" i="4"/>
  <c r="Z537" i="4"/>
  <c r="AA537" i="4"/>
  <c r="V538" i="4"/>
  <c r="Y538" i="4"/>
  <c r="Z538" i="4"/>
  <c r="AA538" i="4"/>
  <c r="V539" i="4"/>
  <c r="Y539" i="4"/>
  <c r="Z539" i="4"/>
  <c r="AA539" i="4"/>
  <c r="V540" i="4"/>
  <c r="Y540" i="4"/>
  <c r="Z540" i="4"/>
  <c r="AA540" i="4"/>
  <c r="V541" i="4"/>
  <c r="Y541" i="4"/>
  <c r="Z541" i="4"/>
  <c r="AA541" i="4"/>
  <c r="V542" i="4"/>
  <c r="Y542" i="4"/>
  <c r="Z542" i="4"/>
  <c r="AA542" i="4"/>
  <c r="V543" i="4"/>
  <c r="Y543" i="4"/>
  <c r="Z543" i="4"/>
  <c r="AA543" i="4"/>
  <c r="V544" i="4"/>
  <c r="Y544" i="4"/>
  <c r="Z544" i="4"/>
  <c r="AA544" i="4"/>
  <c r="V545" i="4"/>
  <c r="Y545" i="4"/>
  <c r="Z545" i="4"/>
  <c r="AA545" i="4"/>
  <c r="V546" i="4"/>
  <c r="Y546" i="4"/>
  <c r="Z546" i="4"/>
  <c r="AA546" i="4"/>
  <c r="V547" i="4"/>
  <c r="Y547" i="4"/>
  <c r="Z547" i="4"/>
  <c r="AA547" i="4"/>
  <c r="V548" i="4"/>
  <c r="Y548" i="4"/>
  <c r="Z548" i="4"/>
  <c r="AA548" i="4"/>
  <c r="V549" i="4"/>
  <c r="Y549" i="4"/>
  <c r="Z549" i="4"/>
  <c r="AA549" i="4"/>
  <c r="V550" i="4"/>
  <c r="Y550" i="4"/>
  <c r="Z550" i="4"/>
  <c r="AA550" i="4"/>
  <c r="V551" i="4"/>
  <c r="Y551" i="4"/>
  <c r="Z551" i="4"/>
  <c r="AA551" i="4"/>
  <c r="V552" i="4"/>
  <c r="Y552" i="4"/>
  <c r="Z552" i="4"/>
  <c r="AA552" i="4"/>
  <c r="V553" i="4"/>
  <c r="Y553" i="4"/>
  <c r="Z553" i="4"/>
  <c r="AA553" i="4"/>
  <c r="V554" i="4"/>
  <c r="Y554" i="4"/>
  <c r="Z554" i="4"/>
  <c r="AA554" i="4"/>
  <c r="V555" i="4"/>
  <c r="Y555" i="4"/>
  <c r="Z555" i="4"/>
  <c r="AA555" i="4"/>
  <c r="V556" i="4"/>
  <c r="Y556" i="4"/>
  <c r="Z556" i="4"/>
  <c r="AA556" i="4"/>
  <c r="V557" i="4"/>
  <c r="Y557" i="4"/>
  <c r="Z557" i="4"/>
  <c r="AA557" i="4"/>
  <c r="V558" i="4"/>
  <c r="Y558" i="4"/>
  <c r="Z558" i="4"/>
  <c r="AA558" i="4"/>
  <c r="V559" i="4"/>
  <c r="Y559" i="4"/>
  <c r="Z559" i="4"/>
  <c r="AA559" i="4"/>
  <c r="V560" i="4"/>
  <c r="Y560" i="4"/>
  <c r="Z560" i="4"/>
  <c r="AA560" i="4"/>
  <c r="V561" i="4"/>
  <c r="Y561" i="4"/>
  <c r="Z561" i="4"/>
  <c r="AA561" i="4"/>
  <c r="V562" i="4"/>
  <c r="Y562" i="4"/>
  <c r="Z562" i="4"/>
  <c r="AA562" i="4"/>
  <c r="V563" i="4"/>
  <c r="Y563" i="4"/>
  <c r="Z563" i="4"/>
  <c r="AA563" i="4"/>
  <c r="V564" i="4"/>
  <c r="Y564" i="4"/>
  <c r="Z564" i="4"/>
  <c r="AA564" i="4"/>
  <c r="V565" i="4"/>
  <c r="Y565" i="4"/>
  <c r="Z565" i="4"/>
  <c r="AA565" i="4"/>
  <c r="V566" i="4"/>
  <c r="Y566" i="4"/>
  <c r="Z566" i="4"/>
  <c r="AA566" i="4"/>
  <c r="V567" i="4"/>
  <c r="Y567" i="4"/>
  <c r="Z567" i="4"/>
  <c r="AA567" i="4"/>
  <c r="V568" i="4"/>
  <c r="Y568" i="4"/>
  <c r="Z568" i="4"/>
  <c r="AA568" i="4"/>
  <c r="V569" i="4"/>
  <c r="Y569" i="4"/>
  <c r="Z569" i="4"/>
  <c r="AA569" i="4"/>
  <c r="V570" i="4"/>
  <c r="Y570" i="4"/>
  <c r="Z570" i="4"/>
  <c r="AA570" i="4"/>
  <c r="V571" i="4"/>
  <c r="Y571" i="4"/>
  <c r="Z571" i="4"/>
  <c r="AA571" i="4"/>
  <c r="V572" i="4"/>
  <c r="Y572" i="4"/>
  <c r="Z572" i="4"/>
  <c r="AA572" i="4"/>
  <c r="V573" i="4"/>
  <c r="Y573" i="4"/>
  <c r="Z573" i="4"/>
  <c r="AA573" i="4"/>
  <c r="V574" i="4"/>
  <c r="Y574" i="4"/>
  <c r="Z574" i="4"/>
  <c r="AA574" i="4"/>
  <c r="V575" i="4"/>
  <c r="Y575" i="4"/>
  <c r="Z575" i="4"/>
  <c r="AA575" i="4"/>
  <c r="V576" i="4"/>
  <c r="Y576" i="4"/>
  <c r="Z576" i="4"/>
  <c r="AA576" i="4"/>
  <c r="V577" i="4"/>
  <c r="Y577" i="4"/>
  <c r="Z577" i="4"/>
  <c r="AA577" i="4"/>
  <c r="V578" i="4"/>
  <c r="Y578" i="4"/>
  <c r="Z578" i="4"/>
  <c r="AA578" i="4"/>
  <c r="V579" i="4"/>
  <c r="Y579" i="4"/>
  <c r="Z579" i="4"/>
  <c r="AA579" i="4"/>
  <c r="V580" i="4"/>
  <c r="Y580" i="4"/>
  <c r="Z580" i="4"/>
  <c r="AA580" i="4"/>
  <c r="V581" i="4"/>
  <c r="Y581" i="4"/>
  <c r="Z581" i="4"/>
  <c r="AA581" i="4"/>
  <c r="V582" i="4"/>
  <c r="Y582" i="4"/>
  <c r="Z582" i="4"/>
  <c r="AA582" i="4"/>
  <c r="V583" i="4"/>
  <c r="Y583" i="4"/>
  <c r="Z583" i="4"/>
  <c r="AA583" i="4"/>
  <c r="V584" i="4"/>
  <c r="Y584" i="4"/>
  <c r="Z584" i="4"/>
  <c r="AA584" i="4"/>
  <c r="V585" i="4"/>
  <c r="Y585" i="4"/>
  <c r="Z585" i="4"/>
  <c r="AA585" i="4"/>
  <c r="V586" i="4"/>
  <c r="Y586" i="4"/>
  <c r="Z586" i="4"/>
  <c r="AA586" i="4"/>
  <c r="V587" i="4"/>
  <c r="Y587" i="4"/>
  <c r="Z587" i="4"/>
  <c r="AA587" i="4"/>
  <c r="V588" i="4"/>
  <c r="Y588" i="4"/>
  <c r="Z588" i="4"/>
  <c r="AA588" i="4"/>
  <c r="V589" i="4"/>
  <c r="Y589" i="4"/>
  <c r="Z589" i="4"/>
  <c r="AA589" i="4"/>
  <c r="V590" i="4"/>
  <c r="Y590" i="4"/>
  <c r="Z590" i="4"/>
  <c r="AA590" i="4"/>
  <c r="V591" i="4"/>
  <c r="Y591" i="4"/>
  <c r="Z591" i="4"/>
  <c r="AA591" i="4"/>
  <c r="V592" i="4"/>
  <c r="Y592" i="4"/>
  <c r="Z592" i="4"/>
  <c r="AA592" i="4"/>
  <c r="V593" i="4"/>
  <c r="Y593" i="4"/>
  <c r="Z593" i="4"/>
  <c r="AA593" i="4"/>
  <c r="V594" i="4"/>
  <c r="Y594" i="4"/>
  <c r="Z594" i="4"/>
  <c r="AA594" i="4"/>
  <c r="V595" i="4"/>
  <c r="Y595" i="4"/>
  <c r="Z595" i="4"/>
  <c r="AA595" i="4"/>
  <c r="V596" i="4"/>
  <c r="Y596" i="4"/>
  <c r="Z596" i="4"/>
  <c r="AA596" i="4"/>
  <c r="V597" i="4"/>
  <c r="Y597" i="4"/>
  <c r="Z597" i="4"/>
  <c r="AA597" i="4"/>
  <c r="V598" i="4"/>
  <c r="Y598" i="4"/>
  <c r="Z598" i="4"/>
  <c r="AA598" i="4"/>
  <c r="V599" i="4"/>
  <c r="Y599" i="4"/>
  <c r="Z599" i="4"/>
  <c r="AA599" i="4"/>
  <c r="V600" i="4"/>
  <c r="Y600" i="4"/>
  <c r="Z600" i="4"/>
  <c r="AA600" i="4"/>
  <c r="V601" i="4"/>
  <c r="Y601" i="4"/>
  <c r="Z601" i="4"/>
  <c r="AA601" i="4"/>
  <c r="V602" i="4"/>
  <c r="Y602" i="4"/>
  <c r="Z602" i="4"/>
  <c r="AA602" i="4"/>
  <c r="V603" i="4"/>
  <c r="Y603" i="4"/>
  <c r="Z603" i="4"/>
  <c r="AA603" i="4"/>
  <c r="V604" i="4"/>
  <c r="Y604" i="4"/>
  <c r="Z604" i="4"/>
  <c r="AA604" i="4"/>
  <c r="V605" i="4"/>
  <c r="Y605" i="4"/>
  <c r="Z605" i="4"/>
  <c r="AA605" i="4"/>
  <c r="V606" i="4"/>
  <c r="Y606" i="4"/>
  <c r="Z606" i="4"/>
  <c r="AA606" i="4"/>
  <c r="V607" i="4"/>
  <c r="Y607" i="4"/>
  <c r="Z607" i="4"/>
  <c r="AA607" i="4"/>
  <c r="V608" i="4"/>
  <c r="Y608" i="4"/>
  <c r="Z608" i="4"/>
  <c r="AA608" i="4"/>
  <c r="V609" i="4"/>
  <c r="Y609" i="4"/>
  <c r="Z609" i="4"/>
  <c r="AA609" i="4"/>
  <c r="V610" i="4"/>
  <c r="Y610" i="4"/>
  <c r="Z610" i="4"/>
  <c r="AA610" i="4"/>
  <c r="V611" i="4"/>
  <c r="Y611" i="4"/>
  <c r="Z611" i="4"/>
  <c r="AA611" i="4"/>
  <c r="V612" i="4"/>
  <c r="Y612" i="4"/>
  <c r="Z612" i="4"/>
  <c r="AA612" i="4"/>
  <c r="V613" i="4"/>
  <c r="Y613" i="4"/>
  <c r="Z613" i="4"/>
  <c r="AA613" i="4"/>
  <c r="V614" i="4"/>
  <c r="Y614" i="4"/>
  <c r="Z614" i="4"/>
  <c r="AA614" i="4"/>
  <c r="V615" i="4"/>
  <c r="Y615" i="4"/>
  <c r="Z615" i="4"/>
  <c r="AA615" i="4"/>
  <c r="V616" i="4"/>
  <c r="Y616" i="4"/>
  <c r="Z616" i="4"/>
  <c r="AA616" i="4"/>
  <c r="V617" i="4"/>
  <c r="Y617" i="4"/>
  <c r="Z617" i="4"/>
  <c r="AA617" i="4"/>
  <c r="V618" i="4"/>
  <c r="Y618" i="4"/>
  <c r="Z618" i="4"/>
  <c r="AA618" i="4"/>
  <c r="V619" i="4"/>
  <c r="Y619" i="4"/>
  <c r="Z619" i="4"/>
  <c r="AA619" i="4"/>
  <c r="V620" i="4"/>
  <c r="Y620" i="4"/>
  <c r="Z620" i="4"/>
  <c r="AA620" i="4"/>
  <c r="V621" i="4"/>
  <c r="Y621" i="4"/>
  <c r="Z621" i="4"/>
  <c r="AA621" i="4"/>
  <c r="V622" i="4"/>
  <c r="Y622" i="4"/>
  <c r="Z622" i="4"/>
  <c r="AA622" i="4"/>
  <c r="V623" i="4"/>
  <c r="Y623" i="4"/>
  <c r="Z623" i="4"/>
  <c r="AA623" i="4"/>
  <c r="V624" i="4"/>
  <c r="Y624" i="4"/>
  <c r="Z624" i="4"/>
  <c r="AA624" i="4"/>
  <c r="V625" i="4"/>
  <c r="Y625" i="4"/>
  <c r="Z625" i="4"/>
  <c r="AA625" i="4"/>
  <c r="V626" i="4"/>
  <c r="Y626" i="4"/>
  <c r="Z626" i="4"/>
  <c r="AA626" i="4"/>
  <c r="V627" i="4"/>
  <c r="Y627" i="4"/>
  <c r="Z627" i="4"/>
  <c r="AA627" i="4"/>
  <c r="V628" i="4"/>
  <c r="Y628" i="4"/>
  <c r="Z628" i="4"/>
  <c r="AA628" i="4"/>
  <c r="V629" i="4"/>
  <c r="Y629" i="4"/>
  <c r="Z629" i="4"/>
  <c r="AA629" i="4"/>
  <c r="V630" i="4"/>
  <c r="Y630" i="4"/>
  <c r="Z630" i="4"/>
  <c r="AA630" i="4"/>
  <c r="V631" i="4"/>
  <c r="Y631" i="4"/>
  <c r="Z631" i="4"/>
  <c r="AA631" i="4"/>
  <c r="V632" i="4"/>
  <c r="Y632" i="4"/>
  <c r="Z632" i="4"/>
  <c r="AA632" i="4"/>
  <c r="V633" i="4"/>
  <c r="Y633" i="4"/>
  <c r="Z633" i="4"/>
  <c r="AA633" i="4"/>
  <c r="V634" i="4"/>
  <c r="Y634" i="4"/>
  <c r="Z634" i="4"/>
  <c r="AA634" i="4"/>
  <c r="V635" i="4"/>
  <c r="Y635" i="4"/>
  <c r="Z635" i="4"/>
  <c r="AA635" i="4"/>
  <c r="V636" i="4"/>
  <c r="Y636" i="4"/>
  <c r="Z636" i="4"/>
  <c r="AA636" i="4"/>
  <c r="V637" i="4"/>
  <c r="Y637" i="4"/>
  <c r="Z637" i="4"/>
  <c r="AA637" i="4"/>
  <c r="V638" i="4"/>
  <c r="Y638" i="4"/>
  <c r="Z638" i="4"/>
  <c r="AA638" i="4"/>
  <c r="V639" i="4"/>
  <c r="Y639" i="4"/>
  <c r="Z639" i="4"/>
  <c r="AA639" i="4"/>
  <c r="V640" i="4"/>
  <c r="Y640" i="4"/>
  <c r="Z640" i="4"/>
  <c r="AA640" i="4"/>
  <c r="V641" i="4"/>
  <c r="Y641" i="4"/>
  <c r="Z641" i="4"/>
  <c r="AA641" i="4"/>
  <c r="V642" i="4"/>
  <c r="Y642" i="4"/>
  <c r="Z642" i="4"/>
  <c r="AA642" i="4"/>
  <c r="V643" i="4"/>
  <c r="Y643" i="4"/>
  <c r="Z643" i="4"/>
  <c r="AA643" i="4"/>
  <c r="V644" i="4"/>
  <c r="Y644" i="4"/>
  <c r="Z644" i="4"/>
  <c r="AA644" i="4"/>
  <c r="V645" i="4"/>
  <c r="Y645" i="4"/>
  <c r="Z645" i="4"/>
  <c r="AA645" i="4"/>
  <c r="V646" i="4"/>
  <c r="Y646" i="4"/>
  <c r="Z646" i="4"/>
  <c r="AA646" i="4"/>
  <c r="V647" i="4"/>
  <c r="Y647" i="4"/>
  <c r="Z647" i="4"/>
  <c r="AA647" i="4"/>
  <c r="V648" i="4"/>
  <c r="Y648" i="4"/>
  <c r="Z648" i="4"/>
  <c r="AA648" i="4"/>
  <c r="V649" i="4"/>
  <c r="Y649" i="4"/>
  <c r="Z649" i="4"/>
  <c r="AA649" i="4"/>
  <c r="V650" i="4"/>
  <c r="Y650" i="4"/>
  <c r="Z650" i="4"/>
  <c r="AA650" i="4"/>
  <c r="V651" i="4"/>
  <c r="Y651" i="4"/>
  <c r="Z651" i="4"/>
  <c r="AA651" i="4"/>
  <c r="V652" i="4"/>
  <c r="Y652" i="4"/>
  <c r="Z652" i="4"/>
  <c r="AA652" i="4"/>
  <c r="V653" i="4"/>
  <c r="Y653" i="4"/>
  <c r="Z653" i="4"/>
  <c r="AA653" i="4"/>
  <c r="V654" i="4"/>
  <c r="Y654" i="4"/>
  <c r="Z654" i="4"/>
  <c r="AA654" i="4"/>
  <c r="V655" i="4"/>
  <c r="Y655" i="4"/>
  <c r="Z655" i="4"/>
  <c r="AA655" i="4"/>
  <c r="V656" i="4"/>
  <c r="Y656" i="4"/>
  <c r="Z656" i="4"/>
  <c r="AA656" i="4"/>
  <c r="V657" i="4"/>
  <c r="Y657" i="4"/>
  <c r="Z657" i="4"/>
  <c r="AA657" i="4"/>
  <c r="V658" i="4"/>
  <c r="Y658" i="4"/>
  <c r="Z658" i="4"/>
  <c r="AA658" i="4"/>
  <c r="V659" i="4"/>
  <c r="Y659" i="4"/>
  <c r="Z659" i="4"/>
  <c r="AA659" i="4"/>
  <c r="V660" i="4"/>
  <c r="Y660" i="4"/>
  <c r="Z660" i="4"/>
  <c r="AA660" i="4"/>
  <c r="V661" i="4"/>
  <c r="Y661" i="4"/>
  <c r="Z661" i="4"/>
  <c r="AA661" i="4"/>
  <c r="V662" i="4"/>
  <c r="Y662" i="4"/>
  <c r="Z662" i="4"/>
  <c r="AA662" i="4"/>
  <c r="V663" i="4"/>
  <c r="Y663" i="4"/>
  <c r="Z663" i="4"/>
  <c r="AA663" i="4"/>
  <c r="V664" i="4"/>
  <c r="Y664" i="4"/>
  <c r="Z664" i="4"/>
  <c r="AA664" i="4"/>
  <c r="V665" i="4"/>
  <c r="Y665" i="4"/>
  <c r="Z665" i="4"/>
  <c r="AA665" i="4"/>
  <c r="V666" i="4"/>
  <c r="Y666" i="4"/>
  <c r="Z666" i="4"/>
  <c r="AA666" i="4"/>
  <c r="V667" i="4"/>
  <c r="Y667" i="4"/>
  <c r="Z667" i="4"/>
  <c r="AA667" i="4"/>
  <c r="V668" i="4"/>
  <c r="Y668" i="4"/>
  <c r="Z668" i="4"/>
  <c r="AA668" i="4"/>
  <c r="V669" i="4"/>
  <c r="Y669" i="4"/>
  <c r="Z669" i="4"/>
  <c r="AA669" i="4"/>
  <c r="V670" i="4"/>
  <c r="Y670" i="4"/>
  <c r="Z670" i="4"/>
  <c r="AA670" i="4"/>
  <c r="V671" i="4"/>
  <c r="Y671" i="4"/>
  <c r="Z671" i="4"/>
  <c r="AA671" i="4"/>
  <c r="V672" i="4"/>
  <c r="Y672" i="4"/>
  <c r="Z672" i="4"/>
  <c r="AA672" i="4"/>
  <c r="V673" i="4"/>
  <c r="Y673" i="4"/>
  <c r="Z673" i="4"/>
  <c r="AA673" i="4"/>
  <c r="V674" i="4"/>
  <c r="Y674" i="4"/>
  <c r="Z674" i="4"/>
  <c r="AA674" i="4"/>
  <c r="V675" i="4"/>
  <c r="Y675" i="4"/>
  <c r="Z675" i="4"/>
  <c r="AA675" i="4"/>
  <c r="V676" i="4"/>
  <c r="Y676" i="4"/>
  <c r="Z676" i="4"/>
  <c r="AA676" i="4"/>
  <c r="V677" i="4"/>
  <c r="Y677" i="4"/>
  <c r="Z677" i="4"/>
  <c r="AA677" i="4"/>
  <c r="V678" i="4"/>
  <c r="Y678" i="4"/>
  <c r="Z678" i="4"/>
  <c r="AA678" i="4"/>
  <c r="V679" i="4"/>
  <c r="Y679" i="4"/>
  <c r="Z679" i="4"/>
  <c r="AA679" i="4"/>
  <c r="V680" i="4"/>
  <c r="Y680" i="4"/>
  <c r="Z680" i="4"/>
  <c r="AA680" i="4"/>
  <c r="V681" i="4"/>
  <c r="Y681" i="4"/>
  <c r="Z681" i="4"/>
  <c r="AA681" i="4"/>
  <c r="V682" i="4"/>
  <c r="Y682" i="4"/>
  <c r="Z682" i="4"/>
  <c r="AA682" i="4"/>
  <c r="V683" i="4"/>
  <c r="Y683" i="4"/>
  <c r="Z683" i="4"/>
  <c r="AA683" i="4"/>
  <c r="V684" i="4"/>
  <c r="Y684" i="4"/>
  <c r="Z684" i="4"/>
  <c r="AA684" i="4"/>
  <c r="V685" i="4"/>
  <c r="Y685" i="4"/>
  <c r="Z685" i="4"/>
  <c r="AA685" i="4"/>
  <c r="V686" i="4"/>
  <c r="Y686" i="4"/>
  <c r="Z686" i="4"/>
  <c r="AA686" i="4"/>
  <c r="V687" i="4"/>
  <c r="Y687" i="4"/>
  <c r="Z687" i="4"/>
  <c r="AA687" i="4"/>
  <c r="V688" i="4"/>
  <c r="Y688" i="4"/>
  <c r="Z688" i="4"/>
  <c r="AA688" i="4"/>
  <c r="V689" i="4"/>
  <c r="Y689" i="4"/>
  <c r="Z689" i="4"/>
  <c r="AA689" i="4"/>
  <c r="V690" i="4"/>
  <c r="Y690" i="4"/>
  <c r="Z690" i="4"/>
  <c r="AA690" i="4"/>
  <c r="V691" i="4"/>
  <c r="Y691" i="4"/>
  <c r="Z691" i="4"/>
  <c r="AA691" i="4"/>
  <c r="V692" i="4"/>
  <c r="Y692" i="4"/>
  <c r="Z692" i="4"/>
  <c r="AA692" i="4"/>
  <c r="V693" i="4"/>
  <c r="Y693" i="4"/>
  <c r="Z693" i="4"/>
  <c r="AA693" i="4"/>
  <c r="V694" i="4"/>
  <c r="Y694" i="4"/>
  <c r="Z694" i="4"/>
  <c r="AA694" i="4"/>
  <c r="V695" i="4"/>
  <c r="Y695" i="4"/>
  <c r="Z695" i="4"/>
  <c r="AA695" i="4"/>
  <c r="V696" i="4"/>
  <c r="Y696" i="4"/>
  <c r="Z696" i="4"/>
  <c r="AA696" i="4"/>
  <c r="V697" i="4"/>
  <c r="Y697" i="4"/>
  <c r="Z697" i="4"/>
  <c r="AA697" i="4"/>
  <c r="V698" i="4"/>
  <c r="Y698" i="4"/>
  <c r="Z698" i="4"/>
  <c r="AA698" i="4"/>
  <c r="V699" i="4"/>
  <c r="Y699" i="4"/>
  <c r="Z699" i="4"/>
  <c r="AA699" i="4"/>
  <c r="V700" i="4"/>
  <c r="Y700" i="4"/>
  <c r="Z700" i="4"/>
  <c r="AA700" i="4"/>
  <c r="V701" i="4"/>
  <c r="Y701" i="4"/>
  <c r="Z701" i="4"/>
  <c r="AA701" i="4"/>
  <c r="V702" i="4"/>
  <c r="Y702" i="4"/>
  <c r="Z702" i="4"/>
  <c r="AA702" i="4"/>
  <c r="V703" i="4"/>
  <c r="Y703" i="4"/>
  <c r="Z703" i="4"/>
  <c r="AA703" i="4"/>
  <c r="V704" i="4"/>
  <c r="Y704" i="4"/>
  <c r="Z704" i="4"/>
  <c r="AA704" i="4"/>
  <c r="V705" i="4"/>
  <c r="Y705" i="4"/>
  <c r="Z705" i="4"/>
  <c r="AA705" i="4"/>
  <c r="V706" i="4"/>
  <c r="Y706" i="4"/>
  <c r="Z706" i="4"/>
  <c r="AA706" i="4"/>
  <c r="V707" i="4"/>
  <c r="Y707" i="4"/>
  <c r="Z707" i="4"/>
  <c r="AA707" i="4"/>
  <c r="V708" i="4"/>
  <c r="Y708" i="4"/>
  <c r="Z708" i="4"/>
  <c r="AA708" i="4"/>
  <c r="V709" i="4"/>
  <c r="Y709" i="4"/>
  <c r="Z709" i="4"/>
  <c r="AA709" i="4"/>
  <c r="V710" i="4"/>
  <c r="Y710" i="4"/>
  <c r="Z710" i="4"/>
  <c r="AA710" i="4"/>
  <c r="V711" i="4"/>
  <c r="Y711" i="4"/>
  <c r="Z711" i="4"/>
  <c r="AA711" i="4"/>
  <c r="V712" i="4"/>
  <c r="Y712" i="4"/>
  <c r="Z712" i="4"/>
  <c r="AA712" i="4"/>
  <c r="V713" i="4"/>
  <c r="Y713" i="4"/>
  <c r="Z713" i="4"/>
  <c r="AA713" i="4"/>
  <c r="V714" i="4"/>
  <c r="Y714" i="4"/>
  <c r="Z714" i="4"/>
  <c r="AA714" i="4"/>
  <c r="V715" i="4"/>
  <c r="Y715" i="4"/>
  <c r="Z715" i="4"/>
  <c r="AA715" i="4"/>
  <c r="V716" i="4"/>
  <c r="Y716" i="4"/>
  <c r="Z716" i="4"/>
  <c r="AA716" i="4"/>
  <c r="V717" i="4"/>
  <c r="Y717" i="4"/>
  <c r="Z717" i="4"/>
  <c r="AA717" i="4"/>
  <c r="V718" i="4"/>
  <c r="Y718" i="4"/>
  <c r="Z718" i="4"/>
  <c r="AA718" i="4"/>
  <c r="V719" i="4"/>
  <c r="Y719" i="4"/>
  <c r="Z719" i="4"/>
  <c r="AA719" i="4"/>
  <c r="V720" i="4"/>
  <c r="Y720" i="4"/>
  <c r="Z720" i="4"/>
  <c r="AA720" i="4"/>
  <c r="V721" i="4"/>
  <c r="Y721" i="4"/>
  <c r="Z721" i="4"/>
  <c r="AA721" i="4"/>
  <c r="V722" i="4"/>
  <c r="Y722" i="4"/>
  <c r="Z722" i="4"/>
  <c r="AA722" i="4"/>
  <c r="V723" i="4"/>
  <c r="Y723" i="4"/>
  <c r="Z723" i="4"/>
  <c r="AA723" i="4"/>
  <c r="V724" i="4"/>
  <c r="Y724" i="4"/>
  <c r="Z724" i="4"/>
  <c r="AA724" i="4"/>
  <c r="V725" i="4"/>
  <c r="Y725" i="4"/>
  <c r="Z725" i="4"/>
  <c r="AA725" i="4"/>
  <c r="V726" i="4"/>
  <c r="Y726" i="4"/>
  <c r="Z726" i="4"/>
  <c r="AA726" i="4"/>
  <c r="V727" i="4"/>
  <c r="Y727" i="4"/>
  <c r="Z727" i="4"/>
  <c r="AA727" i="4"/>
  <c r="V728" i="4"/>
  <c r="Y728" i="4"/>
  <c r="Z728" i="4"/>
  <c r="AA728" i="4"/>
  <c r="V729" i="4"/>
  <c r="Y729" i="4"/>
  <c r="Z729" i="4"/>
  <c r="AA729" i="4"/>
  <c r="V730" i="4"/>
  <c r="Y730" i="4"/>
  <c r="Z730" i="4"/>
  <c r="AA730" i="4"/>
  <c r="V731" i="4"/>
  <c r="Y731" i="4"/>
  <c r="Z731" i="4"/>
  <c r="AA731" i="4"/>
  <c r="V732" i="4"/>
  <c r="Y732" i="4"/>
  <c r="Z732" i="4"/>
  <c r="AA732" i="4"/>
  <c r="V733" i="4"/>
  <c r="Y733" i="4"/>
  <c r="Z733" i="4"/>
  <c r="AA733" i="4"/>
  <c r="V734" i="4"/>
  <c r="Y734" i="4"/>
  <c r="Z734" i="4"/>
  <c r="AA734" i="4"/>
  <c r="V735" i="4"/>
  <c r="Y735" i="4"/>
  <c r="Z735" i="4"/>
  <c r="AA735" i="4"/>
  <c r="V736" i="4"/>
  <c r="Y736" i="4"/>
  <c r="Z736" i="4"/>
  <c r="AA736" i="4"/>
  <c r="V737" i="4"/>
  <c r="Y737" i="4"/>
  <c r="Z737" i="4"/>
  <c r="AA737" i="4"/>
  <c r="V738" i="4"/>
  <c r="Y738" i="4"/>
  <c r="Z738" i="4"/>
  <c r="AA738" i="4"/>
  <c r="V739" i="4"/>
  <c r="Y739" i="4"/>
  <c r="Z739" i="4"/>
  <c r="AA739" i="4"/>
  <c r="V740" i="4"/>
  <c r="Y740" i="4"/>
  <c r="Z740" i="4"/>
  <c r="AA740" i="4"/>
  <c r="V741" i="4"/>
  <c r="Y741" i="4"/>
  <c r="Z741" i="4"/>
  <c r="AA741" i="4"/>
  <c r="V742" i="4"/>
  <c r="Y742" i="4"/>
  <c r="Z742" i="4"/>
  <c r="AA742" i="4"/>
  <c r="V743" i="4"/>
  <c r="Y743" i="4"/>
  <c r="Z743" i="4"/>
  <c r="AA743" i="4"/>
  <c r="V744" i="4"/>
  <c r="Y744" i="4"/>
  <c r="Z744" i="4"/>
  <c r="AA744" i="4"/>
  <c r="V745" i="4"/>
  <c r="Y745" i="4"/>
  <c r="Z745" i="4"/>
  <c r="AA745" i="4"/>
  <c r="V746" i="4"/>
  <c r="Y746" i="4"/>
  <c r="Z746" i="4"/>
  <c r="AA746" i="4"/>
  <c r="V747" i="4"/>
  <c r="Y747" i="4"/>
  <c r="Z747" i="4"/>
  <c r="AA747" i="4"/>
  <c r="V748" i="4"/>
  <c r="Y748" i="4"/>
  <c r="Z748" i="4"/>
  <c r="AA748" i="4"/>
  <c r="V749" i="4"/>
  <c r="Y749" i="4"/>
  <c r="Z749" i="4"/>
  <c r="AA749" i="4"/>
  <c r="V750" i="4"/>
  <c r="Y750" i="4"/>
  <c r="Z750" i="4"/>
  <c r="AA750" i="4"/>
  <c r="V751" i="4"/>
  <c r="Y751" i="4"/>
  <c r="Z751" i="4"/>
  <c r="AA751" i="4"/>
  <c r="V752" i="4"/>
  <c r="Y752" i="4"/>
  <c r="Z752" i="4"/>
  <c r="AA752" i="4"/>
  <c r="V753" i="4"/>
  <c r="Y753" i="4"/>
  <c r="Z753" i="4"/>
  <c r="AA753" i="4"/>
  <c r="V754" i="4"/>
  <c r="Y754" i="4"/>
  <c r="Z754" i="4"/>
  <c r="AA754" i="4"/>
  <c r="V755" i="4"/>
  <c r="Y755" i="4"/>
  <c r="Z755" i="4"/>
  <c r="AA755" i="4"/>
  <c r="V756" i="4"/>
  <c r="Y756" i="4"/>
  <c r="Z756" i="4"/>
  <c r="AA756" i="4"/>
  <c r="V757" i="4"/>
  <c r="Y757" i="4"/>
  <c r="Z757" i="4"/>
  <c r="AA757" i="4"/>
  <c r="V758" i="4"/>
  <c r="Y758" i="4"/>
  <c r="Z758" i="4"/>
  <c r="AA758" i="4"/>
  <c r="V759" i="4"/>
  <c r="Y759" i="4"/>
  <c r="Z759" i="4"/>
  <c r="AA759" i="4"/>
  <c r="V760" i="4"/>
  <c r="Y760" i="4"/>
  <c r="Z760" i="4"/>
  <c r="AA760" i="4"/>
  <c r="V761" i="4"/>
  <c r="Y761" i="4"/>
  <c r="Z761" i="4"/>
  <c r="AA761" i="4"/>
  <c r="V762" i="4"/>
  <c r="Y762" i="4"/>
  <c r="Z762" i="4"/>
  <c r="AA762" i="4"/>
  <c r="V763" i="4"/>
  <c r="Y763" i="4"/>
  <c r="Z763" i="4"/>
  <c r="AA763" i="4"/>
  <c r="V764" i="4"/>
  <c r="Y764" i="4"/>
  <c r="Z764" i="4"/>
  <c r="AA764" i="4"/>
  <c r="V765" i="4"/>
  <c r="Y765" i="4"/>
  <c r="Z765" i="4"/>
  <c r="AA765" i="4"/>
  <c r="V766" i="4"/>
  <c r="Y766" i="4"/>
  <c r="Z766" i="4"/>
  <c r="AA766" i="4"/>
  <c r="V767" i="4"/>
  <c r="Y767" i="4"/>
  <c r="Z767" i="4"/>
  <c r="AA767" i="4"/>
  <c r="V768" i="4"/>
  <c r="Y768" i="4"/>
  <c r="Z768" i="4"/>
  <c r="AA768" i="4"/>
  <c r="V769" i="4"/>
  <c r="Y769" i="4"/>
  <c r="Z769" i="4"/>
  <c r="AA769" i="4"/>
  <c r="V770" i="4"/>
  <c r="Y770" i="4"/>
  <c r="Z770" i="4"/>
  <c r="AA770" i="4"/>
  <c r="V771" i="4"/>
  <c r="Y771" i="4"/>
  <c r="Z771" i="4"/>
  <c r="AA771" i="4"/>
  <c r="V772" i="4"/>
  <c r="Y772" i="4"/>
  <c r="Z772" i="4"/>
  <c r="AA772" i="4"/>
  <c r="V773" i="4"/>
  <c r="Y773" i="4"/>
  <c r="Z773" i="4"/>
  <c r="AA773" i="4"/>
  <c r="V774" i="4"/>
  <c r="Y774" i="4"/>
  <c r="Z774" i="4"/>
  <c r="AA774" i="4"/>
  <c r="V775" i="4"/>
  <c r="Y775" i="4"/>
  <c r="Z775" i="4"/>
  <c r="AA775" i="4"/>
  <c r="V776" i="4"/>
  <c r="Y776" i="4"/>
  <c r="Z776" i="4"/>
  <c r="AA776" i="4"/>
  <c r="V777" i="4"/>
  <c r="Y777" i="4"/>
  <c r="Z777" i="4"/>
  <c r="AA777" i="4"/>
  <c r="V778" i="4"/>
  <c r="Y778" i="4"/>
  <c r="Z778" i="4"/>
  <c r="AA778" i="4"/>
  <c r="V779" i="4"/>
  <c r="Y779" i="4"/>
  <c r="Z779" i="4"/>
  <c r="AA779" i="4"/>
  <c r="V780" i="4"/>
  <c r="Y780" i="4"/>
  <c r="Z780" i="4"/>
  <c r="AA780" i="4"/>
  <c r="V781" i="4"/>
  <c r="Y781" i="4"/>
  <c r="Z781" i="4"/>
  <c r="AA781" i="4"/>
  <c r="V782" i="4"/>
  <c r="Y782" i="4"/>
  <c r="Z782" i="4"/>
  <c r="AA782" i="4"/>
  <c r="V783" i="4"/>
  <c r="Y783" i="4"/>
  <c r="Z783" i="4"/>
  <c r="AA783" i="4"/>
  <c r="V784" i="4"/>
  <c r="Y784" i="4"/>
  <c r="Z784" i="4"/>
  <c r="AA784" i="4"/>
  <c r="V785" i="4"/>
  <c r="Y785" i="4"/>
  <c r="Z785" i="4"/>
  <c r="AA785" i="4"/>
  <c r="V786" i="4"/>
  <c r="Y786" i="4"/>
  <c r="Z786" i="4"/>
  <c r="AA786" i="4"/>
  <c r="V787" i="4"/>
  <c r="Y787" i="4"/>
  <c r="Z787" i="4"/>
  <c r="AA787" i="4"/>
  <c r="V788" i="4"/>
  <c r="Y788" i="4"/>
  <c r="Z788" i="4"/>
  <c r="AA788" i="4"/>
  <c r="V789" i="4"/>
  <c r="Y789" i="4"/>
  <c r="Z789" i="4"/>
  <c r="AA789" i="4"/>
  <c r="V790" i="4"/>
  <c r="Y790" i="4"/>
  <c r="Z790" i="4"/>
  <c r="AA790" i="4"/>
  <c r="V791" i="4"/>
  <c r="Y791" i="4"/>
  <c r="Z791" i="4"/>
  <c r="AA791" i="4"/>
  <c r="V792" i="4"/>
  <c r="Y792" i="4"/>
  <c r="Z792" i="4"/>
  <c r="AA792" i="4"/>
  <c r="V793" i="4"/>
  <c r="Y793" i="4"/>
  <c r="Z793" i="4"/>
  <c r="AA793" i="4"/>
  <c r="V794" i="4"/>
  <c r="Y794" i="4"/>
  <c r="Z794" i="4"/>
  <c r="AA794" i="4"/>
  <c r="V795" i="4"/>
  <c r="Y795" i="4"/>
  <c r="Z795" i="4"/>
  <c r="AA795" i="4"/>
  <c r="V796" i="4"/>
  <c r="Y796" i="4"/>
  <c r="Z796" i="4"/>
  <c r="AA796" i="4"/>
  <c r="V797" i="4"/>
  <c r="Y797" i="4"/>
  <c r="Z797" i="4"/>
  <c r="AA797" i="4"/>
  <c r="V798" i="4"/>
  <c r="Y798" i="4"/>
  <c r="Z798" i="4"/>
  <c r="AA798" i="4"/>
  <c r="V799" i="4"/>
  <c r="Y799" i="4"/>
  <c r="Z799" i="4"/>
  <c r="AA799" i="4"/>
  <c r="V800" i="4"/>
  <c r="Y800" i="4"/>
  <c r="Z800" i="4"/>
  <c r="AA800" i="4"/>
  <c r="V801" i="4"/>
  <c r="Y801" i="4"/>
  <c r="Z801" i="4"/>
  <c r="AA801" i="4"/>
  <c r="V802" i="4"/>
  <c r="Y802" i="4"/>
  <c r="Z802" i="4"/>
  <c r="AA802" i="4"/>
  <c r="V803" i="4"/>
  <c r="Y803" i="4"/>
  <c r="Z803" i="4"/>
  <c r="AA803" i="4"/>
  <c r="V804" i="4"/>
  <c r="Y804" i="4"/>
  <c r="Z804" i="4"/>
  <c r="AA804" i="4"/>
  <c r="V805" i="4"/>
  <c r="Y805" i="4"/>
  <c r="Z805" i="4"/>
  <c r="AA805" i="4"/>
  <c r="V806" i="4"/>
  <c r="Y806" i="4"/>
  <c r="Z806" i="4"/>
  <c r="AA806" i="4"/>
  <c r="V807" i="4"/>
  <c r="Y807" i="4"/>
  <c r="Z807" i="4"/>
  <c r="AA807" i="4"/>
  <c r="V808" i="4"/>
  <c r="Y808" i="4"/>
  <c r="Z808" i="4"/>
  <c r="AA808" i="4"/>
  <c r="V809" i="4"/>
  <c r="Y809" i="4"/>
  <c r="Z809" i="4"/>
  <c r="AA809" i="4"/>
  <c r="V810" i="4"/>
  <c r="Y810" i="4"/>
  <c r="Z810" i="4"/>
  <c r="AA810" i="4"/>
  <c r="V811" i="4"/>
  <c r="Y811" i="4"/>
  <c r="Z811" i="4"/>
  <c r="AA811" i="4"/>
  <c r="V812" i="4"/>
  <c r="Y812" i="4"/>
  <c r="Z812" i="4"/>
  <c r="AA812" i="4"/>
  <c r="V813" i="4"/>
  <c r="Y813" i="4"/>
  <c r="Z813" i="4"/>
  <c r="AA813" i="4"/>
  <c r="V814" i="4"/>
  <c r="Y814" i="4"/>
  <c r="Z814" i="4"/>
  <c r="AA814" i="4"/>
  <c r="V815" i="4"/>
  <c r="Y815" i="4"/>
  <c r="Z815" i="4"/>
  <c r="AA815" i="4"/>
  <c r="V816" i="4"/>
  <c r="Y816" i="4"/>
  <c r="Z816" i="4"/>
  <c r="AA816" i="4"/>
  <c r="V817" i="4"/>
  <c r="Y817" i="4"/>
  <c r="Z817" i="4"/>
  <c r="AA817" i="4"/>
  <c r="V818" i="4"/>
  <c r="Y818" i="4"/>
  <c r="Z818" i="4"/>
  <c r="AA818" i="4"/>
  <c r="V819" i="4"/>
  <c r="Y819" i="4"/>
  <c r="Z819" i="4"/>
  <c r="AA819" i="4"/>
  <c r="V820" i="4"/>
  <c r="Y820" i="4"/>
  <c r="Z820" i="4"/>
  <c r="AA820" i="4"/>
  <c r="V821" i="4"/>
  <c r="Y821" i="4"/>
  <c r="Z821" i="4"/>
  <c r="AA821" i="4"/>
  <c r="V822" i="4"/>
  <c r="Y822" i="4"/>
  <c r="Z822" i="4"/>
  <c r="AA822" i="4"/>
  <c r="V823" i="4"/>
  <c r="Y823" i="4"/>
  <c r="Z823" i="4"/>
  <c r="AA823" i="4"/>
  <c r="V824" i="4"/>
  <c r="Y824" i="4"/>
  <c r="Z824" i="4"/>
  <c r="AA824" i="4"/>
  <c r="V825" i="4"/>
  <c r="Y825" i="4"/>
  <c r="Z825" i="4"/>
  <c r="AA825" i="4"/>
  <c r="V826" i="4"/>
  <c r="Y826" i="4"/>
  <c r="Z826" i="4"/>
  <c r="AA826" i="4"/>
  <c r="V827" i="4"/>
  <c r="Y827" i="4"/>
  <c r="Z827" i="4"/>
  <c r="AA827" i="4"/>
  <c r="V828" i="4"/>
  <c r="Y828" i="4"/>
  <c r="Z828" i="4"/>
  <c r="AA828" i="4"/>
  <c r="V829" i="4"/>
  <c r="Y829" i="4"/>
  <c r="Z829" i="4"/>
  <c r="AA829" i="4"/>
  <c r="V830" i="4"/>
  <c r="Y830" i="4"/>
  <c r="Z830" i="4"/>
  <c r="AA830" i="4"/>
  <c r="V831" i="4"/>
  <c r="Y831" i="4"/>
  <c r="Z831" i="4"/>
  <c r="AA831" i="4"/>
  <c r="V832" i="4"/>
  <c r="Y832" i="4"/>
  <c r="Z832" i="4"/>
  <c r="AA832" i="4"/>
  <c r="V833" i="4"/>
  <c r="Y833" i="4"/>
  <c r="Z833" i="4"/>
  <c r="AA833" i="4"/>
  <c r="V834" i="4"/>
  <c r="Y834" i="4"/>
  <c r="Z834" i="4"/>
  <c r="AA834" i="4"/>
  <c r="V835" i="4"/>
  <c r="Y835" i="4"/>
  <c r="Z835" i="4"/>
  <c r="AA835" i="4"/>
  <c r="V836" i="4"/>
  <c r="Y836" i="4"/>
  <c r="Z836" i="4"/>
  <c r="AA836" i="4"/>
  <c r="V837" i="4"/>
  <c r="Y837" i="4"/>
  <c r="Z837" i="4"/>
  <c r="AA837" i="4"/>
  <c r="V838" i="4"/>
  <c r="Y838" i="4"/>
  <c r="Z838" i="4"/>
  <c r="AA838" i="4"/>
  <c r="V839" i="4"/>
  <c r="Y839" i="4"/>
  <c r="Z839" i="4"/>
  <c r="AA839" i="4"/>
  <c r="V840" i="4"/>
  <c r="Y840" i="4"/>
  <c r="Z840" i="4"/>
  <c r="AA840" i="4"/>
  <c r="V841" i="4"/>
  <c r="Y841" i="4"/>
  <c r="Z841" i="4"/>
  <c r="AA841" i="4"/>
  <c r="V842" i="4"/>
  <c r="Y842" i="4"/>
  <c r="Z842" i="4"/>
  <c r="AA842" i="4"/>
  <c r="V843" i="4"/>
  <c r="Y843" i="4"/>
  <c r="Z843" i="4"/>
  <c r="AA843" i="4"/>
  <c r="V844" i="4"/>
  <c r="Y844" i="4"/>
  <c r="Z844" i="4"/>
  <c r="AA844" i="4"/>
  <c r="V845" i="4"/>
  <c r="Y845" i="4"/>
  <c r="Z845" i="4"/>
  <c r="AA845" i="4"/>
  <c r="V846" i="4"/>
  <c r="Y846" i="4"/>
  <c r="Z846" i="4"/>
  <c r="AA846" i="4"/>
  <c r="V847" i="4"/>
  <c r="Y847" i="4"/>
  <c r="Z847" i="4"/>
  <c r="AA847" i="4"/>
  <c r="V848" i="4"/>
  <c r="Y848" i="4"/>
  <c r="Z848" i="4"/>
  <c r="AA848" i="4"/>
  <c r="V849" i="4"/>
  <c r="Y849" i="4"/>
  <c r="Z849" i="4"/>
  <c r="AA849" i="4"/>
  <c r="V850" i="4"/>
  <c r="Y850" i="4"/>
  <c r="Z850" i="4"/>
  <c r="AA850" i="4"/>
  <c r="V851" i="4"/>
  <c r="Y851" i="4"/>
  <c r="Z851" i="4"/>
  <c r="AA851" i="4"/>
  <c r="V852" i="4"/>
  <c r="Y852" i="4"/>
  <c r="Z852" i="4"/>
  <c r="AA852" i="4"/>
  <c r="V853" i="4"/>
  <c r="Y853" i="4"/>
  <c r="Z853" i="4"/>
  <c r="AA853" i="4"/>
  <c r="V854" i="4"/>
  <c r="Y854" i="4"/>
  <c r="Z854" i="4"/>
  <c r="AA854" i="4"/>
  <c r="V855" i="4"/>
  <c r="Y855" i="4"/>
  <c r="Z855" i="4"/>
  <c r="AA855" i="4"/>
  <c r="V856" i="4"/>
  <c r="Y856" i="4"/>
  <c r="Z856" i="4"/>
  <c r="AA856" i="4"/>
  <c r="V857" i="4"/>
  <c r="Y857" i="4"/>
  <c r="Z857" i="4"/>
  <c r="AA857" i="4"/>
  <c r="V858" i="4"/>
  <c r="Y858" i="4"/>
  <c r="Z858" i="4"/>
  <c r="AA858" i="4"/>
  <c r="V859" i="4"/>
  <c r="Y859" i="4"/>
  <c r="Z859" i="4"/>
  <c r="AA859" i="4"/>
  <c r="V860" i="4"/>
  <c r="Y860" i="4"/>
  <c r="Z860" i="4"/>
  <c r="AA860" i="4"/>
  <c r="V861" i="4"/>
  <c r="Y861" i="4"/>
  <c r="Z861" i="4"/>
  <c r="AA861" i="4"/>
  <c r="V862" i="4"/>
  <c r="Y862" i="4"/>
  <c r="Z862" i="4"/>
  <c r="AA862" i="4"/>
  <c r="V863" i="4"/>
  <c r="Y863" i="4"/>
  <c r="Z863" i="4"/>
  <c r="AA863" i="4"/>
  <c r="V864" i="4"/>
  <c r="Y864" i="4"/>
  <c r="Z864" i="4"/>
  <c r="AA864" i="4"/>
  <c r="V865" i="4"/>
  <c r="Y865" i="4"/>
  <c r="Z865" i="4"/>
  <c r="AA865" i="4"/>
  <c r="V866" i="4"/>
  <c r="Y866" i="4"/>
  <c r="Z866" i="4"/>
  <c r="AA866" i="4"/>
  <c r="V867" i="4"/>
  <c r="Y867" i="4"/>
  <c r="Z867" i="4"/>
  <c r="AA867" i="4"/>
  <c r="V868" i="4"/>
  <c r="Y868" i="4"/>
  <c r="Z868" i="4"/>
  <c r="AA868" i="4"/>
  <c r="V869" i="4"/>
  <c r="Y869" i="4"/>
  <c r="Z869" i="4"/>
  <c r="AA869" i="4"/>
  <c r="V870" i="4"/>
  <c r="Y870" i="4"/>
  <c r="Z870" i="4"/>
  <c r="AA870" i="4"/>
  <c r="V871" i="4"/>
  <c r="Y871" i="4"/>
  <c r="Z871" i="4"/>
  <c r="AA871" i="4"/>
  <c r="V872" i="4"/>
  <c r="Y872" i="4"/>
  <c r="Z872" i="4"/>
  <c r="AA872" i="4"/>
  <c r="V873" i="4"/>
  <c r="Y873" i="4"/>
  <c r="Z873" i="4"/>
  <c r="AA873" i="4"/>
  <c r="V874" i="4"/>
  <c r="Y874" i="4"/>
  <c r="Z874" i="4"/>
  <c r="AA874" i="4"/>
  <c r="V875" i="4"/>
  <c r="Y875" i="4"/>
  <c r="Z875" i="4"/>
  <c r="AA875" i="4"/>
  <c r="V876" i="4"/>
  <c r="Y876" i="4"/>
  <c r="Z876" i="4"/>
  <c r="AA876" i="4"/>
  <c r="V877" i="4"/>
  <c r="Y877" i="4"/>
  <c r="Z877" i="4"/>
  <c r="AA877" i="4"/>
  <c r="V878" i="4"/>
  <c r="Y878" i="4"/>
  <c r="Z878" i="4"/>
  <c r="AA878" i="4"/>
  <c r="V879" i="4"/>
  <c r="Y879" i="4"/>
  <c r="Z879" i="4"/>
  <c r="AA879" i="4"/>
  <c r="V880" i="4"/>
  <c r="Y880" i="4"/>
  <c r="Z880" i="4"/>
  <c r="AA880" i="4"/>
  <c r="V881" i="4"/>
  <c r="Y881" i="4"/>
  <c r="Z881" i="4"/>
  <c r="AA881" i="4"/>
  <c r="V882" i="4"/>
  <c r="Y882" i="4"/>
  <c r="Z882" i="4"/>
  <c r="AA882" i="4"/>
  <c r="V883" i="4"/>
  <c r="Y883" i="4"/>
  <c r="Z883" i="4"/>
  <c r="AA883" i="4"/>
  <c r="V884" i="4"/>
  <c r="Y884" i="4"/>
  <c r="Z884" i="4"/>
  <c r="AA884" i="4"/>
  <c r="V885" i="4"/>
  <c r="Y885" i="4"/>
  <c r="Z885" i="4"/>
  <c r="AA885" i="4"/>
  <c r="V886" i="4"/>
  <c r="Y886" i="4"/>
  <c r="Z886" i="4"/>
  <c r="AA886" i="4"/>
  <c r="V887" i="4"/>
  <c r="Y887" i="4"/>
  <c r="Z887" i="4"/>
  <c r="AA887" i="4"/>
  <c r="V888" i="4"/>
  <c r="Y888" i="4"/>
  <c r="Z888" i="4"/>
  <c r="AA888" i="4"/>
  <c r="V889" i="4"/>
  <c r="Y889" i="4"/>
  <c r="Z889" i="4"/>
  <c r="AA889" i="4"/>
  <c r="V890" i="4"/>
  <c r="Y890" i="4"/>
  <c r="Z890" i="4"/>
  <c r="AA890" i="4"/>
  <c r="V891" i="4"/>
  <c r="Y891" i="4"/>
  <c r="Z891" i="4"/>
  <c r="AA891" i="4"/>
  <c r="V892" i="4"/>
  <c r="Y892" i="4"/>
  <c r="Z892" i="4"/>
  <c r="AA892" i="4"/>
  <c r="V893" i="4"/>
  <c r="Y893" i="4"/>
  <c r="Z893" i="4"/>
  <c r="AA893" i="4"/>
  <c r="V894" i="4"/>
  <c r="Y894" i="4"/>
  <c r="Z894" i="4"/>
  <c r="AA894" i="4"/>
  <c r="V895" i="4"/>
  <c r="Y895" i="4"/>
  <c r="Z895" i="4"/>
  <c r="AA895" i="4"/>
  <c r="V896" i="4"/>
  <c r="Y896" i="4"/>
  <c r="Z896" i="4"/>
  <c r="AA896" i="4"/>
  <c r="V897" i="4"/>
  <c r="Y897" i="4"/>
  <c r="Z897" i="4"/>
  <c r="AA897" i="4"/>
  <c r="V898" i="4"/>
  <c r="Y898" i="4"/>
  <c r="Z898" i="4"/>
  <c r="AA898" i="4"/>
  <c r="V899" i="4"/>
  <c r="Y899" i="4"/>
  <c r="Z899" i="4"/>
  <c r="AA899" i="4"/>
  <c r="V900" i="4"/>
  <c r="Y900" i="4"/>
  <c r="Z900" i="4"/>
  <c r="AA900" i="4"/>
  <c r="V901" i="4"/>
  <c r="Y901" i="4"/>
  <c r="Z901" i="4"/>
  <c r="AA901" i="4"/>
  <c r="V902" i="4"/>
  <c r="Y902" i="4"/>
  <c r="Z902" i="4"/>
  <c r="AA902" i="4"/>
  <c r="V903" i="4"/>
  <c r="Y903" i="4"/>
  <c r="Z903" i="4"/>
  <c r="AA903" i="4"/>
  <c r="V904" i="4"/>
  <c r="Y904" i="4"/>
  <c r="Z904" i="4"/>
  <c r="AA904" i="4"/>
  <c r="V905" i="4"/>
  <c r="Y905" i="4"/>
  <c r="Z905" i="4"/>
  <c r="AA905" i="4"/>
  <c r="V906" i="4"/>
  <c r="Y906" i="4"/>
  <c r="Z906" i="4"/>
  <c r="AA906" i="4"/>
  <c r="V907" i="4"/>
  <c r="Y907" i="4"/>
  <c r="Z907" i="4"/>
  <c r="AA907" i="4"/>
  <c r="V908" i="4"/>
  <c r="Y908" i="4"/>
  <c r="Z908" i="4"/>
  <c r="AA908" i="4"/>
  <c r="V909" i="4"/>
  <c r="Y909" i="4"/>
  <c r="Z909" i="4"/>
  <c r="AA909" i="4"/>
  <c r="V910" i="4"/>
  <c r="Y910" i="4"/>
  <c r="Z910" i="4"/>
  <c r="AA910" i="4"/>
  <c r="V911" i="4"/>
  <c r="Y911" i="4"/>
  <c r="Z911" i="4"/>
  <c r="AA911" i="4"/>
  <c r="V912" i="4"/>
  <c r="Y912" i="4"/>
  <c r="Z912" i="4"/>
  <c r="AA912" i="4"/>
  <c r="V913" i="4"/>
  <c r="Y913" i="4"/>
  <c r="Z913" i="4"/>
  <c r="AA913" i="4"/>
  <c r="V914" i="4"/>
  <c r="Y914" i="4"/>
  <c r="Z914" i="4"/>
  <c r="AA914" i="4"/>
  <c r="V915" i="4"/>
  <c r="Y915" i="4"/>
  <c r="Z915" i="4"/>
  <c r="AA915" i="4"/>
  <c r="V916" i="4"/>
  <c r="Y916" i="4"/>
  <c r="Z916" i="4"/>
  <c r="AA916" i="4"/>
  <c r="V917" i="4"/>
  <c r="Y917" i="4"/>
  <c r="Z917" i="4"/>
  <c r="AA917" i="4"/>
  <c r="V918" i="4"/>
  <c r="Y918" i="4"/>
  <c r="Z918" i="4"/>
  <c r="AA918" i="4"/>
  <c r="V919" i="4"/>
  <c r="Y919" i="4"/>
  <c r="Z919" i="4"/>
  <c r="AA919" i="4"/>
  <c r="V920" i="4"/>
  <c r="Y920" i="4"/>
  <c r="Z920" i="4"/>
  <c r="AA920" i="4"/>
  <c r="V921" i="4"/>
  <c r="Y921" i="4"/>
  <c r="Z921" i="4"/>
  <c r="AA921" i="4"/>
  <c r="V922" i="4"/>
  <c r="Y922" i="4"/>
  <c r="Z922" i="4"/>
  <c r="AA922" i="4"/>
  <c r="V923" i="4"/>
  <c r="Y923" i="4"/>
  <c r="Z923" i="4"/>
  <c r="AA923" i="4"/>
  <c r="V924" i="4"/>
  <c r="Y924" i="4"/>
  <c r="Z924" i="4"/>
  <c r="AA924" i="4"/>
  <c r="V925" i="4"/>
  <c r="Y925" i="4"/>
  <c r="Z925" i="4"/>
  <c r="AA925" i="4"/>
  <c r="V926" i="4"/>
  <c r="Y926" i="4"/>
  <c r="Z926" i="4"/>
  <c r="AA926" i="4"/>
  <c r="V927" i="4"/>
  <c r="Y927" i="4"/>
  <c r="Z927" i="4"/>
  <c r="AA927" i="4"/>
  <c r="V928" i="4"/>
  <c r="Y928" i="4"/>
  <c r="Z928" i="4"/>
  <c r="AA928" i="4"/>
  <c r="V929" i="4"/>
  <c r="Y929" i="4"/>
  <c r="Z929" i="4"/>
  <c r="AA929" i="4"/>
  <c r="V930" i="4"/>
  <c r="Y930" i="4"/>
  <c r="Z930" i="4"/>
  <c r="AA930" i="4"/>
  <c r="V931" i="4"/>
  <c r="Y931" i="4"/>
  <c r="Z931" i="4"/>
  <c r="AA931" i="4"/>
  <c r="V932" i="4"/>
  <c r="Y932" i="4"/>
  <c r="Z932" i="4"/>
  <c r="AA932" i="4"/>
  <c r="V933" i="4"/>
  <c r="Y933" i="4"/>
  <c r="Z933" i="4"/>
  <c r="AA933" i="4"/>
  <c r="V934" i="4"/>
  <c r="Y934" i="4"/>
  <c r="Z934" i="4"/>
  <c r="AA934" i="4"/>
  <c r="V935" i="4"/>
  <c r="Y935" i="4"/>
  <c r="Z935" i="4"/>
  <c r="AA935" i="4"/>
  <c r="V936" i="4"/>
  <c r="Y936" i="4"/>
  <c r="Z936" i="4"/>
  <c r="AA936" i="4"/>
  <c r="V937" i="4"/>
  <c r="Y937" i="4"/>
  <c r="Z937" i="4"/>
  <c r="AA937" i="4"/>
  <c r="V938" i="4"/>
  <c r="Y938" i="4"/>
  <c r="Z938" i="4"/>
  <c r="AA938" i="4"/>
  <c r="V939" i="4"/>
  <c r="Y939" i="4"/>
  <c r="Z939" i="4"/>
  <c r="AA939" i="4"/>
  <c r="V940" i="4"/>
  <c r="Y940" i="4"/>
  <c r="Z940" i="4"/>
  <c r="AA940" i="4"/>
  <c r="V941" i="4"/>
  <c r="Y941" i="4"/>
  <c r="Z941" i="4"/>
  <c r="AA941" i="4"/>
  <c r="V942" i="4"/>
  <c r="Y942" i="4"/>
  <c r="Z942" i="4"/>
  <c r="AA942" i="4"/>
  <c r="V943" i="4"/>
  <c r="Y943" i="4"/>
  <c r="Z943" i="4"/>
  <c r="AA943" i="4"/>
  <c r="V944" i="4"/>
  <c r="Y944" i="4"/>
  <c r="Z944" i="4"/>
  <c r="AA944" i="4"/>
  <c r="V945" i="4"/>
  <c r="Y945" i="4"/>
  <c r="Z945" i="4"/>
  <c r="AA945" i="4"/>
  <c r="V946" i="4"/>
  <c r="Y946" i="4"/>
  <c r="Z946" i="4"/>
  <c r="AA946" i="4"/>
  <c r="V947" i="4"/>
  <c r="Y947" i="4"/>
  <c r="Z947" i="4"/>
  <c r="AA947" i="4"/>
  <c r="V948" i="4"/>
  <c r="Y948" i="4"/>
  <c r="Z948" i="4"/>
  <c r="AA948" i="4"/>
  <c r="V949" i="4"/>
  <c r="Y949" i="4"/>
  <c r="Z949" i="4"/>
  <c r="AA949" i="4"/>
  <c r="V950" i="4"/>
  <c r="Y950" i="4"/>
  <c r="Z950" i="4"/>
  <c r="AA950" i="4"/>
  <c r="V951" i="4"/>
  <c r="Y951" i="4"/>
  <c r="Z951" i="4"/>
  <c r="AA951" i="4"/>
  <c r="V952" i="4"/>
  <c r="Y952" i="4"/>
  <c r="Z952" i="4"/>
  <c r="AA952" i="4"/>
  <c r="V953" i="4"/>
  <c r="Y953" i="4"/>
  <c r="Z953" i="4"/>
  <c r="AA953" i="4"/>
  <c r="V954" i="4"/>
  <c r="Y954" i="4"/>
  <c r="Z954" i="4"/>
  <c r="AA954" i="4"/>
  <c r="V955" i="4"/>
  <c r="Y955" i="4"/>
  <c r="Z955" i="4"/>
  <c r="AA955" i="4"/>
  <c r="V956" i="4"/>
  <c r="Y956" i="4"/>
  <c r="Z956" i="4"/>
  <c r="AA956" i="4"/>
  <c r="V957" i="4"/>
  <c r="Y957" i="4"/>
  <c r="Z957" i="4"/>
  <c r="AA957" i="4"/>
  <c r="V958" i="4"/>
  <c r="Y958" i="4"/>
  <c r="Z958" i="4"/>
  <c r="AA958" i="4"/>
  <c r="V959" i="4"/>
  <c r="Y959" i="4"/>
  <c r="Z959" i="4"/>
  <c r="AA959" i="4"/>
  <c r="V960" i="4"/>
  <c r="Y960" i="4"/>
  <c r="Z960" i="4"/>
  <c r="AA960" i="4"/>
  <c r="V961" i="4"/>
  <c r="Y961" i="4"/>
  <c r="Z961" i="4"/>
  <c r="AA961" i="4"/>
  <c r="V962" i="4"/>
  <c r="Y962" i="4"/>
  <c r="Z962" i="4"/>
  <c r="AA962" i="4"/>
  <c r="V963" i="4"/>
  <c r="Y963" i="4"/>
  <c r="Z963" i="4"/>
  <c r="AA963" i="4"/>
  <c r="V964" i="4"/>
  <c r="Y964" i="4"/>
  <c r="Z964" i="4"/>
  <c r="AA964" i="4"/>
  <c r="V965" i="4"/>
  <c r="Y965" i="4"/>
  <c r="Z965" i="4"/>
  <c r="AA965" i="4"/>
  <c r="V966" i="4"/>
  <c r="Y966" i="4"/>
  <c r="Z966" i="4"/>
  <c r="AA966" i="4"/>
  <c r="V967" i="4"/>
  <c r="Y967" i="4"/>
  <c r="Z967" i="4"/>
  <c r="AA967" i="4"/>
  <c r="V968" i="4"/>
  <c r="Y968" i="4"/>
  <c r="Z968" i="4"/>
  <c r="AA968" i="4"/>
  <c r="V969" i="4"/>
  <c r="Y969" i="4"/>
  <c r="Z969" i="4"/>
  <c r="AA969" i="4"/>
  <c r="V970" i="4"/>
  <c r="Y970" i="4"/>
  <c r="Z970" i="4"/>
  <c r="AA970" i="4"/>
  <c r="V971" i="4"/>
  <c r="Y971" i="4"/>
  <c r="Z971" i="4"/>
  <c r="AA971" i="4"/>
  <c r="V972" i="4"/>
  <c r="Y972" i="4"/>
  <c r="Z972" i="4"/>
  <c r="AA972" i="4"/>
  <c r="V973" i="4"/>
  <c r="Y973" i="4"/>
  <c r="Z973" i="4"/>
  <c r="AA973" i="4"/>
  <c r="V974" i="4"/>
  <c r="Y974" i="4"/>
  <c r="Z974" i="4"/>
  <c r="AA974" i="4"/>
  <c r="V975" i="4"/>
  <c r="Y975" i="4"/>
  <c r="Z975" i="4"/>
  <c r="AA975" i="4"/>
  <c r="V976" i="4"/>
  <c r="Y976" i="4"/>
  <c r="Z976" i="4"/>
  <c r="AA976" i="4"/>
  <c r="V977" i="4"/>
  <c r="Y977" i="4"/>
  <c r="Z977" i="4"/>
  <c r="AA977" i="4"/>
  <c r="V978" i="4"/>
  <c r="Y978" i="4"/>
  <c r="Z978" i="4"/>
  <c r="AA978" i="4"/>
  <c r="V979" i="4"/>
  <c r="Y979" i="4"/>
  <c r="Z979" i="4"/>
  <c r="AA979" i="4"/>
  <c r="V980" i="4"/>
  <c r="Y980" i="4"/>
  <c r="Z980" i="4"/>
  <c r="AA980" i="4"/>
  <c r="V981" i="4"/>
  <c r="Y981" i="4"/>
  <c r="Z981" i="4"/>
  <c r="AA981" i="4"/>
  <c r="V982" i="4"/>
  <c r="Y982" i="4"/>
  <c r="Z982" i="4"/>
  <c r="AA982" i="4"/>
  <c r="V983" i="4"/>
  <c r="Y983" i="4"/>
  <c r="Z983" i="4"/>
  <c r="AA983" i="4"/>
  <c r="V984" i="4"/>
  <c r="Y984" i="4"/>
  <c r="Z984" i="4"/>
  <c r="AA984" i="4"/>
  <c r="V985" i="4"/>
  <c r="Y985" i="4"/>
  <c r="Z985" i="4"/>
  <c r="AA985" i="4"/>
  <c r="V986" i="4"/>
  <c r="Y986" i="4"/>
  <c r="Z986" i="4"/>
  <c r="AA986" i="4"/>
  <c r="V987" i="4"/>
  <c r="Y987" i="4"/>
  <c r="Z987" i="4"/>
  <c r="AA987" i="4"/>
  <c r="V988" i="4"/>
  <c r="Y988" i="4"/>
  <c r="Z988" i="4"/>
  <c r="AA988" i="4"/>
  <c r="V989" i="4"/>
  <c r="Y989" i="4"/>
  <c r="Z989" i="4"/>
  <c r="AA989" i="4"/>
  <c r="V990" i="4"/>
  <c r="Y990" i="4"/>
  <c r="Z990" i="4"/>
  <c r="AA990" i="4"/>
  <c r="V991" i="4"/>
  <c r="Y991" i="4"/>
  <c r="Z991" i="4"/>
  <c r="AA991" i="4"/>
  <c r="V992" i="4"/>
  <c r="Y992" i="4"/>
  <c r="Z992" i="4"/>
  <c r="AA992" i="4"/>
  <c r="V993" i="4"/>
  <c r="Y993" i="4"/>
  <c r="Z993" i="4"/>
  <c r="AA993" i="4"/>
  <c r="V994" i="4"/>
  <c r="Y994" i="4"/>
  <c r="Z994" i="4"/>
  <c r="AA994" i="4"/>
  <c r="V995" i="4"/>
  <c r="Y995" i="4"/>
  <c r="Z995" i="4"/>
  <c r="AA995" i="4"/>
  <c r="V996" i="4"/>
  <c r="Y996" i="4"/>
  <c r="Z996" i="4"/>
  <c r="AA996" i="4"/>
  <c r="V997" i="4"/>
  <c r="Y997" i="4"/>
  <c r="Z997" i="4"/>
  <c r="AA997" i="4"/>
  <c r="V998" i="4"/>
  <c r="Y998" i="4"/>
  <c r="Z998" i="4"/>
  <c r="AA998" i="4"/>
  <c r="V999" i="4"/>
  <c r="Y999" i="4"/>
  <c r="Z999" i="4"/>
  <c r="AA999" i="4"/>
  <c r="V1000" i="4"/>
  <c r="Y1000" i="4"/>
  <c r="Z1000" i="4"/>
  <c r="AA1000" i="4"/>
  <c r="V1001" i="4"/>
  <c r="Y1001" i="4"/>
  <c r="Z1001" i="4"/>
  <c r="AA1001" i="4"/>
  <c r="V1002" i="4"/>
  <c r="Y1002" i="4"/>
  <c r="Z1002" i="4"/>
  <c r="AA1002" i="4"/>
  <c r="V1003" i="4"/>
  <c r="Y1003" i="4"/>
  <c r="Z1003" i="4"/>
  <c r="AA1003" i="4"/>
  <c r="V1004" i="4"/>
  <c r="Y1004" i="4"/>
  <c r="Z1004" i="4"/>
  <c r="AA1004" i="4"/>
  <c r="V1005" i="4"/>
  <c r="Y1005" i="4"/>
  <c r="Z1005" i="4"/>
  <c r="AA1005" i="4"/>
  <c r="V1006" i="4"/>
  <c r="Y1006" i="4"/>
  <c r="Z1006" i="4"/>
  <c r="AA1006" i="4"/>
  <c r="V1007" i="4"/>
  <c r="Y1007" i="4"/>
  <c r="Z1007" i="4"/>
  <c r="AA1007" i="4"/>
  <c r="V1008" i="4"/>
  <c r="Y1008" i="4"/>
  <c r="Z1008" i="4"/>
  <c r="AA1008" i="4"/>
  <c r="V1009" i="4"/>
  <c r="Y1009" i="4"/>
  <c r="Z1009" i="4"/>
  <c r="AA1009" i="4"/>
  <c r="V1010" i="4"/>
  <c r="Y1010" i="4"/>
  <c r="Z1010" i="4"/>
  <c r="AA1010" i="4"/>
  <c r="V1011" i="4"/>
  <c r="Y1011" i="4"/>
  <c r="Z1011" i="4"/>
  <c r="AA1011" i="4"/>
  <c r="V1012" i="4"/>
  <c r="Y1012" i="4"/>
  <c r="Z1012" i="4"/>
  <c r="AA1012" i="4"/>
  <c r="V1013" i="4"/>
  <c r="Y1013" i="4"/>
  <c r="Z1013" i="4"/>
  <c r="AA1013" i="4"/>
  <c r="V1014" i="4"/>
  <c r="Y1014" i="4"/>
  <c r="Z1014" i="4"/>
  <c r="AA1014" i="4"/>
  <c r="V1015" i="4"/>
  <c r="Y1015" i="4"/>
  <c r="Z1015" i="4"/>
  <c r="AA1015" i="4"/>
  <c r="V1016" i="4"/>
  <c r="Y1016" i="4"/>
  <c r="Z1016" i="4"/>
  <c r="AA1016" i="4"/>
  <c r="V1017" i="4"/>
  <c r="Y1017" i="4"/>
  <c r="Z1017" i="4"/>
  <c r="AA1017" i="4"/>
  <c r="V1018" i="4"/>
  <c r="Y1018" i="4"/>
  <c r="Z1018" i="4"/>
  <c r="AA1018" i="4"/>
  <c r="V1019" i="4"/>
  <c r="Y1019" i="4"/>
  <c r="Z1019" i="4"/>
  <c r="AA1019" i="4"/>
  <c r="V1020" i="4"/>
  <c r="Y1020" i="4"/>
  <c r="Z1020" i="4"/>
  <c r="AA1020" i="4"/>
  <c r="V1021" i="4"/>
  <c r="Y1021" i="4"/>
  <c r="Z1021" i="4"/>
  <c r="AA1021" i="4"/>
  <c r="V1022" i="4"/>
  <c r="Y1022" i="4"/>
  <c r="Z1022" i="4"/>
  <c r="AA1022" i="4"/>
  <c r="V1023" i="4"/>
  <c r="Y1023" i="4"/>
  <c r="Z1023" i="4"/>
  <c r="AA1023" i="4"/>
  <c r="V1024" i="4"/>
  <c r="Y1024" i="4"/>
  <c r="Z1024" i="4"/>
  <c r="AA1024" i="4"/>
  <c r="V1025" i="4"/>
  <c r="Y1025" i="4"/>
  <c r="Z1025" i="4"/>
  <c r="AA1025" i="4"/>
  <c r="V1026" i="4"/>
  <c r="Y1026" i="4"/>
  <c r="Z1026" i="4"/>
  <c r="AA1026" i="4"/>
  <c r="V1027" i="4"/>
  <c r="Y1027" i="4"/>
  <c r="Z1027" i="4"/>
  <c r="AA1027" i="4"/>
  <c r="V1028" i="4"/>
  <c r="Y1028" i="4"/>
  <c r="Z1028" i="4"/>
  <c r="AA1028" i="4"/>
  <c r="V1029" i="4"/>
  <c r="Y1029" i="4"/>
  <c r="Z1029" i="4"/>
  <c r="AA1029" i="4"/>
  <c r="V1030" i="4"/>
  <c r="Y1030" i="4"/>
  <c r="Z1030" i="4"/>
  <c r="AA1030" i="4"/>
  <c r="V1031" i="4"/>
  <c r="Y1031" i="4"/>
  <c r="Z1031" i="4"/>
  <c r="AA1031" i="4"/>
  <c r="V1032" i="4"/>
  <c r="Y1032" i="4"/>
  <c r="Z1032" i="4"/>
  <c r="AA1032" i="4"/>
  <c r="V1033" i="4"/>
  <c r="Y1033" i="4"/>
  <c r="Z1033" i="4"/>
  <c r="AA1033" i="4"/>
  <c r="V1034" i="4"/>
  <c r="Y1034" i="4"/>
  <c r="Z1034" i="4"/>
  <c r="AA1034" i="4"/>
  <c r="V1035" i="4"/>
  <c r="Y1035" i="4"/>
  <c r="Z1035" i="4"/>
  <c r="AA1035" i="4"/>
  <c r="V1036" i="4"/>
  <c r="Y1036" i="4"/>
  <c r="Z1036" i="4"/>
  <c r="AA1036" i="4"/>
  <c r="V1037" i="4"/>
  <c r="Y1037" i="4"/>
  <c r="Z1037" i="4"/>
  <c r="AA1037" i="4"/>
  <c r="V1038" i="4"/>
  <c r="Y1038" i="4"/>
  <c r="Z1038" i="4"/>
  <c r="AA1038" i="4"/>
  <c r="V1039" i="4"/>
  <c r="Y1039" i="4"/>
  <c r="Z1039" i="4"/>
  <c r="AA1039" i="4"/>
  <c r="V1040" i="4"/>
  <c r="Y1040" i="4"/>
  <c r="Z1040" i="4"/>
  <c r="AA1040" i="4"/>
  <c r="V1041" i="4"/>
  <c r="Y1041" i="4"/>
  <c r="Z1041" i="4"/>
  <c r="AA1041" i="4"/>
  <c r="V1042" i="4"/>
  <c r="Y1042" i="4"/>
  <c r="Z1042" i="4"/>
  <c r="AA1042" i="4"/>
  <c r="V1043" i="4"/>
  <c r="Y1043" i="4"/>
  <c r="Z1043" i="4"/>
  <c r="AA1043" i="4"/>
  <c r="V1044" i="4"/>
  <c r="Y1044" i="4"/>
  <c r="Z1044" i="4"/>
  <c r="AA1044" i="4"/>
  <c r="V1045" i="4"/>
  <c r="Y1045" i="4"/>
  <c r="Z1045" i="4"/>
  <c r="AA1045" i="4"/>
  <c r="V1046" i="4"/>
  <c r="Y1046" i="4"/>
  <c r="Z1046" i="4"/>
  <c r="AA1046" i="4"/>
  <c r="V1047" i="4"/>
  <c r="Y1047" i="4"/>
  <c r="Z1047" i="4"/>
  <c r="AA1047" i="4"/>
  <c r="V1048" i="4"/>
  <c r="Y1048" i="4"/>
  <c r="Z1048" i="4"/>
  <c r="AA1048" i="4"/>
  <c r="V1049" i="4"/>
  <c r="Y1049" i="4"/>
  <c r="Z1049" i="4"/>
  <c r="AA1049" i="4"/>
  <c r="V1050" i="4"/>
  <c r="Y1050" i="4"/>
  <c r="Z1050" i="4"/>
  <c r="AA1050" i="4"/>
  <c r="V1051" i="4"/>
  <c r="Y1051" i="4"/>
  <c r="Z1051" i="4"/>
  <c r="AA1051" i="4"/>
  <c r="V1052" i="4"/>
  <c r="Y1052" i="4"/>
  <c r="Z1052" i="4"/>
  <c r="AA1052" i="4"/>
  <c r="V1053" i="4"/>
  <c r="Y1053" i="4"/>
  <c r="Z1053" i="4"/>
  <c r="AA1053" i="4"/>
  <c r="V1054" i="4"/>
  <c r="Y1054" i="4"/>
  <c r="Z1054" i="4"/>
  <c r="AA1054" i="4"/>
  <c r="V1055" i="4"/>
  <c r="Y1055" i="4"/>
  <c r="Z1055" i="4"/>
  <c r="AA1055" i="4"/>
  <c r="V1056" i="4"/>
  <c r="Y1056" i="4"/>
  <c r="Z1056" i="4"/>
  <c r="AA1056" i="4"/>
  <c r="V1057" i="4"/>
  <c r="Y1057" i="4"/>
  <c r="Z1057" i="4"/>
  <c r="AA1057" i="4"/>
  <c r="V1058" i="4"/>
  <c r="Y1058" i="4"/>
  <c r="Z1058" i="4"/>
  <c r="AA1058" i="4"/>
  <c r="V1059" i="4"/>
  <c r="Y1059" i="4"/>
  <c r="Z1059" i="4"/>
  <c r="AA1059" i="4"/>
  <c r="V1060" i="4"/>
  <c r="Y1060" i="4"/>
  <c r="Z1060" i="4"/>
  <c r="AA1060" i="4"/>
  <c r="V1061" i="4"/>
  <c r="Y1061" i="4"/>
  <c r="Z1061" i="4"/>
  <c r="AA1061" i="4"/>
  <c r="V1062" i="4"/>
  <c r="Y1062" i="4"/>
  <c r="Z1062" i="4"/>
  <c r="AA1062" i="4"/>
  <c r="V1063" i="4"/>
  <c r="Y1063" i="4"/>
  <c r="Z1063" i="4"/>
  <c r="AA1063" i="4"/>
  <c r="V1064" i="4"/>
  <c r="Y1064" i="4"/>
  <c r="Z1064" i="4"/>
  <c r="AA1064" i="4"/>
  <c r="V1065" i="4"/>
  <c r="Y1065" i="4"/>
  <c r="Z1065" i="4"/>
  <c r="AA1065" i="4"/>
  <c r="V1066" i="4"/>
  <c r="Y1066" i="4"/>
  <c r="Z1066" i="4"/>
  <c r="AA1066" i="4"/>
  <c r="V1067" i="4"/>
  <c r="Y1067" i="4"/>
  <c r="Z1067" i="4"/>
  <c r="AA1067" i="4"/>
  <c r="V1068" i="4"/>
  <c r="Y1068" i="4"/>
  <c r="Z1068" i="4"/>
  <c r="AA1068" i="4"/>
  <c r="V1069" i="4"/>
  <c r="Y1069" i="4"/>
  <c r="Z1069" i="4"/>
  <c r="AA1069" i="4"/>
  <c r="V1070" i="4"/>
  <c r="Y1070" i="4"/>
  <c r="Z1070" i="4"/>
  <c r="AA1070" i="4"/>
  <c r="V1071" i="4"/>
  <c r="Y1071" i="4"/>
  <c r="Z1071" i="4"/>
  <c r="AA1071" i="4"/>
  <c r="V1072" i="4"/>
  <c r="Y1072" i="4"/>
  <c r="Z1072" i="4"/>
  <c r="AA1072" i="4"/>
  <c r="V1073" i="4"/>
  <c r="Y1073" i="4"/>
  <c r="Z1073" i="4"/>
  <c r="AA1073" i="4"/>
  <c r="V1074" i="4"/>
  <c r="Y1074" i="4"/>
  <c r="Z1074" i="4"/>
  <c r="AA1074" i="4"/>
  <c r="V1075" i="4"/>
  <c r="Y1075" i="4"/>
  <c r="Z1075" i="4"/>
  <c r="AA1075" i="4"/>
  <c r="V1076" i="4"/>
  <c r="Y1076" i="4"/>
  <c r="Z1076" i="4"/>
  <c r="AA1076" i="4"/>
  <c r="V1077" i="4"/>
  <c r="Y1077" i="4"/>
  <c r="Z1077" i="4"/>
  <c r="AA1077" i="4"/>
  <c r="V1078" i="4"/>
  <c r="Y1078" i="4"/>
  <c r="Z1078" i="4"/>
  <c r="AA1078" i="4"/>
  <c r="V1079" i="4"/>
  <c r="Y1079" i="4"/>
  <c r="Z1079" i="4"/>
  <c r="AA1079" i="4"/>
  <c r="V1080" i="4"/>
  <c r="Y1080" i="4"/>
  <c r="Z1080" i="4"/>
  <c r="AA1080" i="4"/>
  <c r="V1081" i="4"/>
  <c r="Y1081" i="4"/>
  <c r="Z1081" i="4"/>
  <c r="AA1081" i="4"/>
  <c r="V1082" i="4"/>
  <c r="Y1082" i="4"/>
  <c r="Z1082" i="4"/>
  <c r="AA1082" i="4"/>
  <c r="V1083" i="4"/>
  <c r="Y1083" i="4"/>
  <c r="Z1083" i="4"/>
  <c r="AA1083" i="4"/>
  <c r="V1084" i="4"/>
  <c r="Y1084" i="4"/>
  <c r="Z1084" i="4"/>
  <c r="AA1084" i="4"/>
  <c r="V1085" i="4"/>
  <c r="Y1085" i="4"/>
  <c r="Z1085" i="4"/>
  <c r="AA1085" i="4"/>
  <c r="V1086" i="4"/>
  <c r="Y1086" i="4"/>
  <c r="Z1086" i="4"/>
  <c r="AA1086" i="4"/>
  <c r="V1087" i="4"/>
  <c r="Y1087" i="4"/>
  <c r="Z1087" i="4"/>
  <c r="AA1087" i="4"/>
  <c r="V1088" i="4"/>
  <c r="Y1088" i="4"/>
  <c r="Z1088" i="4"/>
  <c r="AA1088" i="4"/>
  <c r="V1089" i="4"/>
  <c r="Y1089" i="4"/>
  <c r="Z1089" i="4"/>
  <c r="AA1089" i="4"/>
  <c r="V1090" i="4"/>
  <c r="Y1090" i="4"/>
  <c r="Z1090" i="4"/>
  <c r="AA1090" i="4"/>
  <c r="V1091" i="4"/>
  <c r="Y1091" i="4"/>
  <c r="Z1091" i="4"/>
  <c r="AA1091" i="4"/>
  <c r="V1092" i="4"/>
  <c r="Y1092" i="4"/>
  <c r="Z1092" i="4"/>
  <c r="AA1092" i="4"/>
  <c r="V1093" i="4"/>
  <c r="Y1093" i="4"/>
  <c r="Z1093" i="4"/>
  <c r="AA1093" i="4"/>
  <c r="V1094" i="4"/>
  <c r="Y1094" i="4"/>
  <c r="Z1094" i="4"/>
  <c r="AA1094" i="4"/>
  <c r="V1095" i="4"/>
  <c r="Y1095" i="4"/>
  <c r="Z1095" i="4"/>
  <c r="AA1095" i="4"/>
  <c r="V1096" i="4"/>
  <c r="Y1096" i="4"/>
  <c r="Z1096" i="4"/>
  <c r="AA1096" i="4"/>
  <c r="V1097" i="4"/>
  <c r="Y1097" i="4"/>
  <c r="Z1097" i="4"/>
  <c r="AA1097" i="4"/>
  <c r="V1098" i="4"/>
  <c r="Y1098" i="4"/>
  <c r="Z1098" i="4"/>
  <c r="AA1098" i="4"/>
  <c r="V1099" i="4"/>
  <c r="Y1099" i="4"/>
  <c r="Z1099" i="4"/>
  <c r="AA1099" i="4"/>
  <c r="V1100" i="4"/>
  <c r="Y1100" i="4"/>
  <c r="Z1100" i="4"/>
  <c r="AA1100" i="4"/>
  <c r="V1101" i="4"/>
  <c r="Y1101" i="4"/>
  <c r="Z1101" i="4"/>
  <c r="AA1101" i="4"/>
  <c r="V1102" i="4"/>
  <c r="Y1102" i="4"/>
  <c r="Z1102" i="4"/>
  <c r="AA1102" i="4"/>
  <c r="V1103" i="4"/>
  <c r="Y1103" i="4"/>
  <c r="Z1103" i="4"/>
  <c r="AA1103" i="4"/>
  <c r="V1104" i="4"/>
  <c r="Y1104" i="4"/>
  <c r="Z1104" i="4"/>
  <c r="AA1104" i="4"/>
  <c r="V1105" i="4"/>
  <c r="Y1105" i="4"/>
  <c r="Z1105" i="4"/>
  <c r="AA1105" i="4"/>
  <c r="V1106" i="4"/>
  <c r="Y1106" i="4"/>
  <c r="Z1106" i="4"/>
  <c r="AA1106" i="4"/>
  <c r="V1107" i="4"/>
  <c r="Y1107" i="4"/>
  <c r="Z1107" i="4"/>
  <c r="AA1107" i="4"/>
  <c r="V1108" i="4"/>
  <c r="Y1108" i="4"/>
  <c r="Z1108" i="4"/>
  <c r="AA1108" i="4"/>
  <c r="V1109" i="4"/>
  <c r="Y1109" i="4"/>
  <c r="Z1109" i="4"/>
  <c r="AA1109" i="4"/>
  <c r="V1110" i="4"/>
  <c r="Y1110" i="4"/>
  <c r="Z1110" i="4"/>
  <c r="AA1110" i="4"/>
  <c r="V1111" i="4"/>
  <c r="Y1111" i="4"/>
  <c r="Z1111" i="4"/>
  <c r="AA1111" i="4"/>
  <c r="V1112" i="4"/>
  <c r="Y1112" i="4"/>
  <c r="Z1112" i="4"/>
  <c r="AA1112" i="4"/>
  <c r="V1113" i="4"/>
  <c r="Y1113" i="4"/>
  <c r="Z1113" i="4"/>
  <c r="AA1113" i="4"/>
  <c r="V1114" i="4"/>
  <c r="Y1114" i="4"/>
  <c r="Z1114" i="4"/>
  <c r="AA1114" i="4"/>
  <c r="V1115" i="4"/>
  <c r="Y1115" i="4"/>
  <c r="Z1115" i="4"/>
  <c r="AA1115" i="4"/>
  <c r="V1116" i="4"/>
  <c r="Y1116" i="4"/>
  <c r="Z1116" i="4"/>
  <c r="AA1116" i="4"/>
  <c r="V1117" i="4"/>
  <c r="Y1117" i="4"/>
  <c r="Z1117" i="4"/>
  <c r="AA1117" i="4"/>
  <c r="V1118" i="4"/>
  <c r="Y1118" i="4"/>
  <c r="Z1118" i="4"/>
  <c r="AA1118" i="4"/>
  <c r="V1119" i="4"/>
  <c r="Y1119" i="4"/>
  <c r="Z1119" i="4"/>
  <c r="AA1119" i="4"/>
  <c r="V1120" i="4"/>
  <c r="Y1120" i="4"/>
  <c r="Z1120" i="4"/>
  <c r="AA1120" i="4"/>
  <c r="V1121" i="4"/>
  <c r="Y1121" i="4"/>
  <c r="Z1121" i="4"/>
  <c r="AA1121" i="4"/>
  <c r="V1122" i="4"/>
  <c r="Y1122" i="4"/>
  <c r="Z1122" i="4"/>
  <c r="AA1122" i="4"/>
  <c r="V1123" i="4"/>
  <c r="Y1123" i="4"/>
  <c r="Z1123" i="4"/>
  <c r="AA1123" i="4"/>
  <c r="V1124" i="4"/>
  <c r="Y1124" i="4"/>
  <c r="Z1124" i="4"/>
  <c r="AA1124" i="4"/>
  <c r="V1125" i="4"/>
  <c r="Y1125" i="4"/>
  <c r="Z1125" i="4"/>
  <c r="AA1125" i="4"/>
  <c r="V1126" i="4"/>
  <c r="Y1126" i="4"/>
  <c r="Z1126" i="4"/>
  <c r="AA1126" i="4"/>
  <c r="V1127" i="4"/>
  <c r="Y1127" i="4"/>
  <c r="Z1127" i="4"/>
  <c r="AA1127" i="4"/>
  <c r="V1128" i="4"/>
  <c r="Y1128" i="4"/>
  <c r="Z1128" i="4"/>
  <c r="AA1128" i="4"/>
  <c r="V1129" i="4"/>
  <c r="Y1129" i="4"/>
  <c r="Z1129" i="4"/>
  <c r="AA1129" i="4"/>
  <c r="V1130" i="4"/>
  <c r="Y1130" i="4"/>
  <c r="Z1130" i="4"/>
  <c r="AA1130" i="4"/>
  <c r="V1131" i="4"/>
  <c r="Y1131" i="4"/>
  <c r="Z1131" i="4"/>
  <c r="AA1131" i="4"/>
  <c r="V1132" i="4"/>
  <c r="Y1132" i="4"/>
  <c r="Z1132" i="4"/>
  <c r="AA1132" i="4"/>
  <c r="V1133" i="4"/>
  <c r="Y1133" i="4"/>
  <c r="Z1133" i="4"/>
  <c r="AA1133" i="4"/>
  <c r="V1134" i="4"/>
  <c r="Y1134" i="4"/>
  <c r="Z1134" i="4"/>
  <c r="AA1134" i="4"/>
  <c r="V1135" i="4"/>
  <c r="Y1135" i="4"/>
  <c r="Z1135" i="4"/>
  <c r="AA1135" i="4"/>
  <c r="V1136" i="4"/>
  <c r="Y1136" i="4"/>
  <c r="Z1136" i="4"/>
  <c r="AA1136" i="4"/>
  <c r="V1137" i="4"/>
  <c r="Y1137" i="4"/>
  <c r="Z1137" i="4"/>
  <c r="AA1137" i="4"/>
  <c r="V1138" i="4"/>
  <c r="Y1138" i="4"/>
  <c r="Z1138" i="4"/>
  <c r="AA1138" i="4"/>
  <c r="V1139" i="4"/>
  <c r="Y1139" i="4"/>
  <c r="Z1139" i="4"/>
  <c r="AA1139" i="4"/>
  <c r="V1140" i="4"/>
  <c r="Y1140" i="4"/>
  <c r="Z1140" i="4"/>
  <c r="AA1140" i="4"/>
  <c r="V1141" i="4"/>
  <c r="Y1141" i="4"/>
  <c r="Z1141" i="4"/>
  <c r="AA1141" i="4"/>
  <c r="V1142" i="4"/>
  <c r="Y1142" i="4"/>
  <c r="Z1142" i="4"/>
  <c r="AA1142" i="4"/>
  <c r="V1143" i="4"/>
  <c r="Y1143" i="4"/>
  <c r="Z1143" i="4"/>
  <c r="AA1143" i="4"/>
  <c r="V1144" i="4"/>
  <c r="Y1144" i="4"/>
  <c r="Z1144" i="4"/>
  <c r="AA1144" i="4"/>
  <c r="V1145" i="4"/>
  <c r="Y1145" i="4"/>
  <c r="Z1145" i="4"/>
  <c r="AA1145" i="4"/>
  <c r="V1146" i="4"/>
  <c r="Y1146" i="4"/>
  <c r="Z1146" i="4"/>
  <c r="AA1146" i="4"/>
  <c r="V1147" i="4"/>
  <c r="Y1147" i="4"/>
  <c r="Z1147" i="4"/>
  <c r="AA1147" i="4"/>
  <c r="V1148" i="4"/>
  <c r="Y1148" i="4"/>
  <c r="Z1148" i="4"/>
  <c r="AA1148" i="4"/>
  <c r="V1149" i="4"/>
  <c r="Y1149" i="4"/>
  <c r="Z1149" i="4"/>
  <c r="AA1149" i="4"/>
  <c r="V1150" i="4"/>
  <c r="Y1150" i="4"/>
  <c r="Z1150" i="4"/>
  <c r="AA1150" i="4"/>
  <c r="V1151" i="4"/>
  <c r="Y1151" i="4"/>
  <c r="Z1151" i="4"/>
  <c r="AA1151" i="4"/>
  <c r="V1152" i="4"/>
  <c r="Y1152" i="4"/>
  <c r="Z1152" i="4"/>
  <c r="AA1152" i="4"/>
  <c r="V1153" i="4"/>
  <c r="Y1153" i="4"/>
  <c r="Z1153" i="4"/>
  <c r="AA1153" i="4"/>
  <c r="V1154" i="4"/>
  <c r="Y1154" i="4"/>
  <c r="Z1154" i="4"/>
  <c r="AA1154" i="4"/>
  <c r="V1155" i="4"/>
  <c r="Y1155" i="4"/>
  <c r="Z1155" i="4"/>
  <c r="AA1155" i="4"/>
  <c r="V1156" i="4"/>
  <c r="Y1156" i="4"/>
  <c r="Z1156" i="4"/>
  <c r="AA1156" i="4"/>
  <c r="V1157" i="4"/>
  <c r="Y1157" i="4"/>
  <c r="Z1157" i="4"/>
  <c r="AA1157" i="4"/>
  <c r="V1158" i="4"/>
  <c r="Y1158" i="4"/>
  <c r="Z1158" i="4"/>
  <c r="AA1158" i="4"/>
  <c r="V1159" i="4"/>
  <c r="Y1159" i="4"/>
  <c r="Z1159" i="4"/>
  <c r="AA1159" i="4"/>
  <c r="V1160" i="4"/>
  <c r="Y1160" i="4"/>
  <c r="Z1160" i="4"/>
  <c r="AA1160" i="4"/>
  <c r="V1161" i="4"/>
  <c r="Y1161" i="4"/>
  <c r="Z1161" i="4"/>
  <c r="AA1161" i="4"/>
  <c r="V1162" i="4"/>
  <c r="Y1162" i="4"/>
  <c r="Z1162" i="4"/>
  <c r="AA1162" i="4"/>
  <c r="V1163" i="4"/>
  <c r="Y1163" i="4"/>
  <c r="Z1163" i="4"/>
  <c r="AA1163" i="4"/>
  <c r="V1164" i="4"/>
  <c r="Y1164" i="4"/>
  <c r="Z1164" i="4"/>
  <c r="AA1164" i="4"/>
  <c r="V1165" i="4"/>
  <c r="Y1165" i="4"/>
  <c r="Z1165" i="4"/>
  <c r="AA1165" i="4"/>
  <c r="V1166" i="4"/>
  <c r="Y1166" i="4"/>
  <c r="Z1166" i="4"/>
  <c r="AA1166" i="4"/>
  <c r="V1167" i="4"/>
  <c r="Y1167" i="4"/>
  <c r="Z1167" i="4"/>
  <c r="AA1167" i="4"/>
  <c r="V1168" i="4"/>
  <c r="Y1168" i="4"/>
  <c r="Z1168" i="4"/>
  <c r="AA1168" i="4"/>
  <c r="V1169" i="4"/>
  <c r="Y1169" i="4"/>
  <c r="Z1169" i="4"/>
  <c r="AA1169" i="4"/>
  <c r="V1170" i="4"/>
  <c r="Y1170" i="4"/>
  <c r="Z1170" i="4"/>
  <c r="AA1170" i="4"/>
  <c r="V1171" i="4"/>
  <c r="Y1171" i="4"/>
  <c r="Z1171" i="4"/>
  <c r="AA1171" i="4"/>
  <c r="V1172" i="4"/>
  <c r="Y1172" i="4"/>
  <c r="Z1172" i="4"/>
  <c r="AA1172" i="4"/>
  <c r="V1173" i="4"/>
  <c r="Y1173" i="4"/>
  <c r="Z1173" i="4"/>
  <c r="AA1173" i="4"/>
  <c r="V1174" i="4"/>
  <c r="Y1174" i="4"/>
  <c r="Z1174" i="4"/>
  <c r="AA1174" i="4"/>
  <c r="V1175" i="4"/>
  <c r="Y1175" i="4"/>
  <c r="Z1175" i="4"/>
  <c r="AA1175" i="4"/>
  <c r="V1176" i="4"/>
  <c r="Y1176" i="4"/>
  <c r="Z1176" i="4"/>
  <c r="AA1176" i="4"/>
  <c r="V1177" i="4"/>
  <c r="Y1177" i="4"/>
  <c r="Z1177" i="4"/>
  <c r="AA1177" i="4"/>
  <c r="V1178" i="4"/>
  <c r="Y1178" i="4"/>
  <c r="Z1178" i="4"/>
  <c r="AA1178" i="4"/>
  <c r="V1179" i="4"/>
  <c r="Y1179" i="4"/>
  <c r="Z1179" i="4"/>
  <c r="AA1179" i="4"/>
  <c r="V1180" i="4"/>
  <c r="Y1180" i="4"/>
  <c r="Z1180" i="4"/>
  <c r="AA1180" i="4"/>
  <c r="V1181" i="4"/>
  <c r="Y1181" i="4"/>
  <c r="Z1181" i="4"/>
  <c r="AA1181" i="4"/>
  <c r="V1182" i="4"/>
  <c r="Y1182" i="4"/>
  <c r="Z1182" i="4"/>
  <c r="AA1182" i="4"/>
  <c r="V1183" i="4"/>
  <c r="Y1183" i="4"/>
  <c r="Z1183" i="4"/>
  <c r="AA1183" i="4"/>
  <c r="V1184" i="4"/>
  <c r="Y1184" i="4"/>
  <c r="Z1184" i="4"/>
  <c r="AA1184" i="4"/>
  <c r="V1185" i="4"/>
  <c r="Y1185" i="4"/>
  <c r="Z1185" i="4"/>
  <c r="AA1185" i="4"/>
  <c r="V1186" i="4"/>
  <c r="Y1186" i="4"/>
  <c r="Z1186" i="4"/>
  <c r="AA1186" i="4"/>
  <c r="V1187" i="4"/>
  <c r="Y1187" i="4"/>
  <c r="Z1187" i="4"/>
  <c r="AA1187" i="4"/>
  <c r="V1188" i="4"/>
  <c r="Y1188" i="4"/>
  <c r="Z1188" i="4"/>
  <c r="AA1188" i="4"/>
  <c r="V1189" i="4"/>
  <c r="Y1189" i="4"/>
  <c r="Z1189" i="4"/>
  <c r="AA1189" i="4"/>
  <c r="V1190" i="4"/>
  <c r="Y1190" i="4"/>
  <c r="Z1190" i="4"/>
  <c r="AA1190" i="4"/>
  <c r="V1191" i="4"/>
  <c r="Y1191" i="4"/>
  <c r="Z1191" i="4"/>
  <c r="AA1191" i="4"/>
  <c r="V1192" i="4"/>
  <c r="Y1192" i="4"/>
  <c r="Z1192" i="4"/>
  <c r="AA1192" i="4"/>
  <c r="V1193" i="4"/>
  <c r="Y1193" i="4"/>
  <c r="Z1193" i="4"/>
  <c r="AA1193" i="4"/>
  <c r="V1194" i="4"/>
  <c r="Y1194" i="4"/>
  <c r="Z1194" i="4"/>
  <c r="AA1194" i="4"/>
  <c r="V1195" i="4"/>
  <c r="Y1195" i="4"/>
  <c r="Z1195" i="4"/>
  <c r="AA1195" i="4"/>
  <c r="V1196" i="4"/>
  <c r="Y1196" i="4"/>
  <c r="Z1196" i="4"/>
  <c r="AA1196" i="4"/>
  <c r="V1197" i="4"/>
  <c r="Y1197" i="4"/>
  <c r="Z1197" i="4"/>
  <c r="AA1197" i="4"/>
  <c r="V1198" i="4"/>
  <c r="Y1198" i="4"/>
  <c r="Z1198" i="4"/>
  <c r="AA1198" i="4"/>
  <c r="V1199" i="4"/>
  <c r="Y1199" i="4"/>
  <c r="Z1199" i="4"/>
  <c r="AA1199" i="4"/>
  <c r="V1200" i="4"/>
  <c r="Y1200" i="4"/>
  <c r="Z1200" i="4"/>
  <c r="AA1200" i="4"/>
  <c r="V1201" i="4"/>
  <c r="Y1201" i="4"/>
  <c r="Z1201" i="4"/>
  <c r="AA1201" i="4"/>
  <c r="V1202" i="4"/>
  <c r="Y1202" i="4"/>
  <c r="Z1202" i="4"/>
  <c r="AA1202" i="4"/>
  <c r="V1203" i="4"/>
  <c r="Y1203" i="4"/>
  <c r="Z1203" i="4"/>
  <c r="AA1203" i="4"/>
  <c r="V1204" i="4"/>
  <c r="Y1204" i="4"/>
  <c r="Z1204" i="4"/>
  <c r="AM5" i="4" a="1"/>
  <c r="AM5" i="4"/>
  <c r="AM1070" i="4"/>
  <c r="AM373" i="4"/>
  <c r="AM432" i="4"/>
  <c r="AM886" i="4"/>
  <c r="AM102" i="4"/>
  <c r="AM675" i="4"/>
  <c r="AM330" i="4"/>
  <c r="AM825" i="4"/>
  <c r="AM946" i="4"/>
  <c r="AM143" i="4"/>
  <c r="AM486" i="4"/>
  <c r="AM279" i="4"/>
  <c r="AM799" i="4"/>
  <c r="AM116" i="4"/>
  <c r="AM114" i="4"/>
  <c r="AM631" i="4"/>
  <c r="AM428" i="4"/>
  <c r="AM1075" i="4"/>
  <c r="AM317" i="4"/>
  <c r="AM1161" i="4"/>
  <c r="AM957" i="4"/>
  <c r="AM605" i="4"/>
  <c r="AM276" i="4"/>
  <c r="AM347" i="4"/>
  <c r="AM331" i="4"/>
  <c r="AM1119" i="4"/>
  <c r="AM107" i="4"/>
  <c r="AM252" i="4"/>
  <c r="AM953" i="4"/>
  <c r="AM253" i="4"/>
  <c r="AM1148" i="4"/>
  <c r="AM118" i="4"/>
  <c r="AM1069" i="4"/>
  <c r="AM438" i="4"/>
  <c r="AM408" i="4"/>
  <c r="AM667" i="4"/>
  <c r="AM1041" i="4"/>
  <c r="AM444" i="4"/>
  <c r="AM309" i="4"/>
  <c r="AM83" i="4"/>
  <c r="AM222" i="4"/>
  <c r="AM811" i="4"/>
  <c r="AM1094" i="4"/>
  <c r="AM523" i="4"/>
  <c r="AM653" i="4"/>
  <c r="AM485" i="4"/>
  <c r="AM995" i="4"/>
  <c r="AM264" i="4"/>
  <c r="AM434" i="4"/>
  <c r="AM495" i="4"/>
  <c r="AM677" i="4"/>
  <c r="AM285" i="4"/>
  <c r="AM196" i="4"/>
  <c r="AM109" i="4"/>
  <c r="AM422" i="4"/>
  <c r="AM1136" i="4"/>
  <c r="AM395" i="4"/>
  <c r="AM410" i="4"/>
  <c r="AM645" i="4"/>
  <c r="AM693" i="4"/>
  <c r="AM493" i="4"/>
  <c r="AM1146" i="4"/>
  <c r="AM1176" i="4"/>
  <c r="AM418" i="4"/>
  <c r="AM764" i="4"/>
  <c r="AM74" i="4"/>
  <c r="AM792" i="4"/>
  <c r="AM504" i="4"/>
  <c r="AM865" i="4"/>
  <c r="AM117" i="4"/>
  <c r="AM389" i="4"/>
  <c r="AM376" i="4"/>
  <c r="AM745" i="4"/>
  <c r="AM121" i="4"/>
  <c r="AM587" i="4"/>
  <c r="AM977" i="4"/>
  <c r="AM366" i="4"/>
  <c r="AM748" i="4"/>
  <c r="AM855" i="4"/>
  <c r="AM284" i="4"/>
  <c r="AM404" i="4"/>
  <c r="AM533" i="4"/>
  <c r="AM415" i="4"/>
  <c r="AM270" i="4"/>
  <c r="AM801" i="4"/>
  <c r="AM137" i="4"/>
  <c r="AM755" i="4"/>
  <c r="AM781" i="4"/>
  <c r="AM516" i="4"/>
  <c r="AM103" i="4"/>
  <c r="AM734" i="4"/>
  <c r="AM643" i="4"/>
  <c r="AM713" i="4"/>
  <c r="AM597" i="4"/>
  <c r="AM652" i="4"/>
  <c r="AM663" i="4"/>
  <c r="AM1027" i="4"/>
  <c r="AM217" i="4"/>
  <c r="AM1173" i="4"/>
  <c r="AM1031" i="4"/>
  <c r="AM694" i="4"/>
  <c r="AM456" i="4"/>
  <c r="AM240" i="4"/>
  <c r="AM316" i="4"/>
  <c r="AM218" i="4"/>
  <c r="AM1065" i="4"/>
  <c r="AM397" i="4"/>
  <c r="AM506" i="4"/>
  <c r="AM358" i="4"/>
  <c r="AM99" i="4"/>
  <c r="AM843" i="4"/>
  <c r="AM307" i="4"/>
  <c r="AM447" i="4"/>
  <c r="AM738" i="4"/>
  <c r="AM607" i="4"/>
  <c r="AM235" i="4"/>
  <c r="AM1104" i="4"/>
  <c r="AM1134" i="4"/>
  <c r="AM551" i="4"/>
  <c r="AM80" i="4"/>
  <c r="AM10" i="4"/>
  <c r="AM234" i="4"/>
  <c r="AM709" i="4"/>
  <c r="AM743" i="4"/>
  <c r="AM335" i="4"/>
  <c r="AM327" i="4"/>
  <c r="AM756" i="4"/>
  <c r="AM274" i="4"/>
  <c r="AM236" i="4"/>
  <c r="AM561" i="4"/>
  <c r="AM955" i="4"/>
  <c r="AM304" i="4"/>
  <c r="AM1108" i="4"/>
  <c r="AM976" i="4"/>
  <c r="AM859" i="4"/>
  <c r="AM1178" i="4"/>
  <c r="AM126" i="4"/>
  <c r="AM474" i="4"/>
  <c r="AM1186" i="4"/>
  <c r="AM323" i="4"/>
  <c r="AM948" i="4"/>
  <c r="AM1056" i="4"/>
  <c r="AM1010" i="4"/>
  <c r="AM167" i="4"/>
  <c r="AM763" i="4"/>
  <c r="AM141" i="4"/>
  <c r="AM315" i="4"/>
  <c r="AM809" i="4"/>
  <c r="AM138" i="4"/>
  <c r="AM877" i="4"/>
  <c r="AM858" i="4"/>
  <c r="AM567" i="4"/>
  <c r="AM760" i="4"/>
  <c r="AM757" i="4"/>
  <c r="AM450" i="4"/>
  <c r="AM94" i="4"/>
  <c r="AM70" i="4"/>
  <c r="AM839" i="4"/>
  <c r="AM803" i="4"/>
  <c r="AM776" i="4"/>
  <c r="AM56" i="4"/>
  <c r="AM970" i="4"/>
  <c r="AM205" i="4"/>
  <c r="AM812" i="4"/>
  <c r="AM715" i="4"/>
  <c r="AM550" i="4"/>
  <c r="AM212" i="4"/>
  <c r="AM869" i="4"/>
  <c r="AM417" i="4"/>
  <c r="AM1163" i="4"/>
  <c r="AM370" i="4"/>
  <c r="AM793" i="4"/>
  <c r="AM489" i="4"/>
  <c r="AM927" i="4"/>
  <c r="AM993" i="4"/>
  <c r="AM685" i="4"/>
  <c r="AM350" i="4"/>
  <c r="AM786" i="4"/>
  <c r="AM924" i="4"/>
  <c r="AM778" i="4"/>
  <c r="AM1032" i="4"/>
  <c r="AM81" i="4"/>
  <c r="AM191" i="4"/>
  <c r="AM524" i="4"/>
  <c r="AM638" i="4"/>
  <c r="AM1167" i="4"/>
  <c r="AM1062" i="4"/>
  <c r="AM646" i="4"/>
  <c r="AM728" i="4"/>
  <c r="AM754" i="4"/>
  <c r="AM29" i="4"/>
  <c r="AM933" i="4"/>
  <c r="AM822" i="4"/>
  <c r="AM246" i="4"/>
  <c r="AM1003" i="4"/>
  <c r="AM111" i="4"/>
  <c r="AM288" i="4"/>
  <c r="AM1103" i="4"/>
  <c r="AM367" i="4"/>
  <c r="AM371" i="4"/>
  <c r="AM654" i="4"/>
  <c r="AM442" i="4"/>
  <c r="AM1135" i="4"/>
  <c r="AM618" i="4"/>
  <c r="AM280" i="4"/>
  <c r="AM509" i="4"/>
  <c r="AM157" i="4"/>
  <c r="AM372" i="4"/>
  <c r="AM221" i="4"/>
  <c r="AM622" i="4"/>
  <c r="AM989" i="4"/>
  <c r="AM427" i="4"/>
  <c r="AM1048" i="4"/>
  <c r="AM411" i="4"/>
  <c r="AM476" i="4"/>
  <c r="AM82" i="4"/>
  <c r="AM414" i="4"/>
  <c r="AM1179" i="4"/>
  <c r="AM1153" i="4"/>
  <c r="AM1015" i="4"/>
  <c r="AM576" i="4"/>
  <c r="AM190" i="4"/>
  <c r="AM600" i="4"/>
  <c r="AM436" i="4"/>
  <c r="AM1034" i="4"/>
  <c r="AM1009" i="4"/>
  <c r="AM531" i="4"/>
  <c r="AM731" i="4"/>
  <c r="AM1099" i="4"/>
  <c r="AM942" i="4"/>
  <c r="AM805" i="4"/>
  <c r="AM624" i="4"/>
  <c r="AM1071" i="4"/>
  <c r="AM55" i="4"/>
  <c r="AM269" i="4"/>
  <c r="AM177" i="4"/>
  <c r="AM1168" i="4"/>
  <c r="AM1064" i="4"/>
  <c r="AM1126" i="4"/>
  <c r="AM903" i="4"/>
  <c r="AM538" i="4"/>
  <c r="AM379" i="4"/>
  <c r="AM962" i="4"/>
  <c r="AM368" i="4"/>
  <c r="AM546" i="4"/>
  <c r="AM1013" i="4"/>
  <c r="AM1049" i="4"/>
  <c r="AM162" i="4"/>
  <c r="AM658" i="4"/>
  <c r="AM639" i="4"/>
  <c r="AM1101" i="4"/>
  <c r="AM73" i="4"/>
  <c r="AM688" i="4"/>
  <c r="AM290" i="4"/>
  <c r="AM399" i="4"/>
  <c r="AM536" i="4"/>
  <c r="AM898" i="4"/>
  <c r="AM1055" i="4"/>
  <c r="AM666" i="4"/>
  <c r="AM412" i="4"/>
  <c r="AM680" i="4"/>
  <c r="AM282" i="4"/>
  <c r="AM613" i="4"/>
  <c r="AM1088" i="4"/>
  <c r="AM574" i="4"/>
  <c r="AM185" i="4"/>
  <c r="AM238" i="4"/>
  <c r="AM35" i="4"/>
  <c r="AM189" i="4"/>
  <c r="AM302" i="4"/>
  <c r="AM508" i="4"/>
  <c r="AM466" i="4"/>
  <c r="AM1059" i="4"/>
  <c r="AM669" i="4"/>
  <c r="AM956" i="4"/>
  <c r="AM737" i="4"/>
  <c r="AM51" i="4"/>
  <c r="AM184" i="4"/>
  <c r="AM819" i="4"/>
  <c r="AM560" i="4"/>
  <c r="AM1158" i="4"/>
  <c r="AM758" i="4"/>
  <c r="AM557" i="4"/>
  <c r="AM181" i="4"/>
  <c r="AM691" i="4"/>
  <c r="AM1166" i="4"/>
  <c r="AM179" i="4"/>
  <c r="AM180" i="4"/>
  <c r="AM697" i="4"/>
  <c r="AM457" i="4"/>
  <c r="AM777" i="4"/>
  <c r="AM19" i="4"/>
  <c r="AM972" i="4"/>
  <c r="AM250" i="4"/>
  <c r="AM299" i="4"/>
  <c r="AM806" i="4"/>
  <c r="AM1177" i="4"/>
  <c r="AM1157" i="4"/>
  <c r="AM228" i="4"/>
  <c r="AM255" i="4"/>
  <c r="AM53" i="4"/>
  <c r="AM630" i="4"/>
  <c r="AM548" i="4"/>
  <c r="AM640" i="4"/>
  <c r="AM241" i="4"/>
  <c r="AM388" i="4"/>
  <c r="AM1060" i="4"/>
  <c r="AM133" i="4"/>
  <c r="AM1105" i="4"/>
  <c r="AM146" i="4"/>
  <c r="AM610" i="4"/>
  <c r="AM769" i="4"/>
  <c r="AM994" i="4"/>
  <c r="AM555" i="4"/>
  <c r="AM420" i="4"/>
  <c r="AM879" i="4"/>
  <c r="AM935" i="4"/>
  <c r="AM319" i="4"/>
  <c r="AM44" i="4"/>
  <c r="AM59" i="4"/>
  <c r="AM818" i="4"/>
  <c r="AM17" i="4"/>
  <c r="AM526" i="4"/>
  <c r="AM277" i="4"/>
  <c r="AM9" i="4"/>
  <c r="AM718" i="4"/>
  <c r="AM34" i="4"/>
  <c r="AM702" i="4"/>
  <c r="AM387" i="4"/>
  <c r="AM894" i="4"/>
  <c r="AM916" i="4"/>
  <c r="AM837" i="4"/>
  <c r="AM568" i="4"/>
  <c r="AM1026" i="4"/>
  <c r="AM77" i="4"/>
  <c r="AM540" i="4"/>
  <c r="AM570" i="4"/>
  <c r="AM720" i="4"/>
  <c r="AM198" i="4"/>
  <c r="AM569" i="4"/>
  <c r="AM91" i="4"/>
  <c r="AM1023" i="4"/>
  <c r="AM775" i="4"/>
  <c r="AM817" i="4"/>
  <c r="AM76" i="4"/>
  <c r="AM517" i="4"/>
  <c r="AM50" i="4"/>
  <c r="AM501" i="4"/>
  <c r="AM751" i="4"/>
  <c r="AM31" i="4"/>
  <c r="AM248" i="4"/>
  <c r="AM614" i="4"/>
  <c r="AM303" i="4"/>
  <c r="AM1067" i="4"/>
  <c r="AM1115" i="4"/>
  <c r="AM1100" i="4"/>
  <c r="AM883" i="4"/>
  <c r="AM841" i="4"/>
  <c r="AM795" i="4"/>
  <c r="AM98" i="4"/>
  <c r="AM750" i="4"/>
  <c r="AM385" i="4"/>
  <c r="AM259" i="4"/>
  <c r="AM1053" i="4"/>
  <c r="AM1006" i="4"/>
  <c r="AM525" i="4"/>
  <c r="AM596" i="4"/>
  <c r="AM902" i="4"/>
  <c r="AM1204" i="4"/>
  <c r="AM451" i="4"/>
  <c r="AM75" i="4"/>
  <c r="AM899" i="4"/>
  <c r="AM807" i="4"/>
  <c r="AM122" i="4"/>
  <c r="AM981" i="4"/>
  <c r="AM262" i="4"/>
  <c r="AM572" i="4"/>
  <c r="AM579" i="4"/>
  <c r="AM583" i="4"/>
  <c r="AM69" i="4"/>
  <c r="AM232" i="4"/>
  <c r="AM699" i="4"/>
  <c r="AM832" i="4"/>
  <c r="AM1114" i="4"/>
  <c r="AM991" i="4"/>
  <c r="AM665" i="4"/>
  <c r="AM449" i="4"/>
  <c r="AM537" i="4"/>
  <c r="AM87" i="4"/>
  <c r="AM871" i="4"/>
  <c r="AM589" i="4"/>
  <c r="AM810" i="4"/>
  <c r="AM609" i="4"/>
  <c r="AM1095" i="4"/>
  <c r="AM294" i="4"/>
  <c r="AM403" i="4"/>
  <c r="AM798" i="4"/>
  <c r="AM433" i="4"/>
  <c r="AM887" i="4"/>
  <c r="AM941" i="4"/>
  <c r="AM1018" i="4"/>
  <c r="AM462" i="4"/>
  <c r="AM619" i="4"/>
  <c r="AM571" i="4"/>
  <c r="AM213" i="4"/>
  <c r="AM380" i="4"/>
  <c r="AM225" i="4"/>
  <c r="AM696" i="4"/>
  <c r="AM203" i="4"/>
  <c r="AM298" i="4"/>
  <c r="AM97" i="4"/>
  <c r="AM796" i="4"/>
  <c r="AM923" i="4"/>
  <c r="AM864" i="4"/>
  <c r="AM651" i="4"/>
  <c r="AM662" i="4"/>
  <c r="AM23" i="4"/>
  <c r="AM446" i="4"/>
  <c r="AM608" i="4"/>
  <c r="AM393" i="4"/>
  <c r="AM314" i="4"/>
  <c r="AM888" i="4"/>
  <c r="AM641" i="4"/>
  <c r="AM13" i="4"/>
  <c r="AM123" i="4"/>
  <c r="AM655" i="4"/>
  <c r="AM129" i="4"/>
  <c r="AM292" i="4"/>
  <c r="AM243" i="4"/>
  <c r="AM257" i="4"/>
  <c r="AM11" i="4"/>
  <c r="AM359" i="4"/>
  <c r="AM1025" i="4"/>
  <c r="AM926" i="4"/>
  <c r="AM390" i="4"/>
  <c r="AM971" i="4"/>
  <c r="AM862" i="4"/>
  <c r="AM339" i="4"/>
  <c r="AM295" i="4"/>
  <c r="AM828" i="4"/>
  <c r="AM730" i="4"/>
  <c r="AM861" i="4"/>
  <c r="AM1195" i="4"/>
  <c r="AM1016" i="4"/>
  <c r="AM931" i="4"/>
  <c r="AM788" i="4"/>
  <c r="AM394" i="4"/>
  <c r="AM670" i="4"/>
  <c r="AM505" i="4"/>
  <c r="AM382" i="4"/>
  <c r="AM93" i="4"/>
  <c r="AM490" i="4"/>
  <c r="AM1106" i="4"/>
  <c r="AM791" i="4"/>
  <c r="AM1197" i="4"/>
  <c r="AM532" i="4"/>
  <c r="AM286" i="4"/>
  <c r="AM766" i="4"/>
  <c r="AM206" i="4"/>
  <c r="AM405" i="4"/>
  <c r="AM386" i="4"/>
  <c r="AM1080" i="4"/>
  <c r="AM349" i="4"/>
  <c r="AM187" i="4"/>
  <c r="AM984" i="4"/>
  <c r="AM698" i="4"/>
  <c r="AM661" i="4"/>
  <c r="AM723" i="4"/>
  <c r="AM41" i="4"/>
  <c r="AM163" i="4"/>
  <c r="AM584" i="4"/>
  <c r="AM1086" i="4"/>
  <c r="AM351" i="4"/>
  <c r="AM151" i="4"/>
  <c r="AM332" i="4"/>
  <c r="AM1074" i="4"/>
  <c r="AM209" i="4"/>
  <c r="AM919" i="4"/>
  <c r="AM833" i="4"/>
  <c r="AM144" i="4"/>
  <c r="AM816" i="4"/>
  <c r="AM998" i="4"/>
  <c r="AM564" i="4"/>
  <c r="AM611" i="4"/>
  <c r="AM1110" i="4"/>
  <c r="AM519" i="4"/>
  <c r="AM563" i="4"/>
  <c r="AM152" i="4"/>
  <c r="AM36" i="4"/>
  <c r="AM988" i="4"/>
  <c r="AM940" i="4"/>
  <c r="AM482" i="4"/>
  <c r="AM912" i="4"/>
  <c r="AM461" i="4"/>
  <c r="AM852" i="4"/>
  <c r="AM965" i="4"/>
  <c r="AM1046" i="4"/>
  <c r="AM283" i="4"/>
  <c r="AM840" i="4"/>
  <c r="AM566" i="4"/>
  <c r="AM500" i="4"/>
  <c r="AM1084" i="4"/>
  <c r="AM1137" i="4"/>
  <c r="AM65" i="4"/>
  <c r="AM275" i="4"/>
  <c r="AM1061" i="4"/>
  <c r="AM483" i="4"/>
  <c r="AM210" i="4"/>
  <c r="AM265" i="4"/>
  <c r="AM943" i="4"/>
  <c r="AM20" i="4"/>
  <c r="AM245" i="4"/>
  <c r="AM216" i="4"/>
  <c r="AM773" i="4"/>
  <c r="AM140" i="4"/>
  <c r="AM1139" i="4"/>
  <c r="AM739" i="4"/>
  <c r="AM166" i="4"/>
  <c r="AM229" i="4"/>
  <c r="AM63" i="4"/>
  <c r="AM876" i="4"/>
  <c r="AM979" i="4"/>
  <c r="AM194" i="4"/>
  <c r="AM749" i="4"/>
  <c r="AM68" i="4"/>
  <c r="AM905" i="4"/>
  <c r="AM1079" i="4"/>
  <c r="AM1164" i="4"/>
  <c r="AM378" i="4"/>
  <c r="AM147" i="4"/>
  <c r="AM188" i="4"/>
  <c r="AM787" i="4"/>
  <c r="AM239" i="4"/>
  <c r="AM1122" i="4"/>
  <c r="AM384" i="4"/>
  <c r="AM900" i="4"/>
  <c r="AM780" i="4"/>
  <c r="AM621" i="4"/>
  <c r="AM1123" i="4"/>
  <c r="AM192" i="4"/>
  <c r="AM320" i="4"/>
  <c r="AM342" i="4"/>
  <c r="AM24" i="4"/>
  <c r="AM261" i="4"/>
  <c r="AM554" i="4"/>
  <c r="AM62" i="4"/>
  <c r="AM891" i="4"/>
  <c r="AM913" i="4"/>
  <c r="AM918" i="4"/>
  <c r="AM558" i="4"/>
  <c r="AM1082" i="4"/>
  <c r="AM18" i="4"/>
  <c r="AM973" i="4"/>
  <c r="AM1044" i="4"/>
  <c r="AM105" i="4"/>
  <c r="AM581" i="4"/>
  <c r="AM1188" i="4"/>
  <c r="AM201" i="4"/>
  <c r="AM153" i="4"/>
  <c r="AM300" i="4"/>
  <c r="AM112" i="4"/>
  <c r="AM878" i="4"/>
  <c r="AM425" i="4"/>
  <c r="AM211" i="4"/>
  <c r="AM346" i="4"/>
  <c r="AM850" i="4"/>
  <c r="AM1183" i="4"/>
  <c r="AM783" i="4"/>
  <c r="AM200" i="4"/>
  <c r="AM635" i="4"/>
  <c r="AM512" i="4"/>
  <c r="AM1089" i="4"/>
  <c r="AM247" i="4"/>
  <c r="AM848" i="4"/>
  <c r="AM491" i="4"/>
  <c r="AM202" i="4"/>
  <c r="AM599" i="4"/>
  <c r="AM1155" i="4"/>
  <c r="AM439" i="4"/>
  <c r="AM684" i="4"/>
  <c r="AM689" i="4"/>
  <c r="AM52" i="4"/>
  <c r="AM1147" i="4"/>
  <c r="AM1160" i="4"/>
  <c r="AM930" i="4"/>
  <c r="AM12" i="4"/>
  <c r="AM834" i="4"/>
  <c r="AM1127" i="4"/>
  <c r="AM633" i="4"/>
  <c r="AM999" i="4"/>
  <c r="AM92" i="4"/>
  <c r="AM620" i="4"/>
  <c r="AM477" i="4"/>
  <c r="AM49" i="4"/>
  <c r="AM875" i="4"/>
  <c r="AM648" i="4"/>
  <c r="AM511" i="4"/>
  <c r="AM790" i="4"/>
  <c r="AM959" i="4"/>
  <c r="AM983" i="4"/>
  <c r="AM721" i="4"/>
  <c r="AM580" i="4"/>
  <c r="AM71" i="4"/>
  <c r="AM518" i="4"/>
  <c r="AM170" i="4"/>
  <c r="AM124" i="4"/>
  <c r="AM1051" i="4"/>
  <c r="AM727" i="4"/>
  <c r="AM885" i="4"/>
  <c r="AM230" i="4"/>
  <c r="AM892" i="4"/>
  <c r="AM649" i="4"/>
  <c r="AM391" i="4"/>
  <c r="AM322" i="4"/>
  <c r="AM352" i="4"/>
  <c r="AM183" i="4"/>
  <c r="AM1052" i="4"/>
  <c r="AM89" i="4"/>
  <c r="AM1011" i="4"/>
  <c r="AM484" i="4"/>
  <c r="AM1012" i="4"/>
  <c r="AM333" i="4"/>
  <c r="AM90" i="4"/>
  <c r="AM808" i="4"/>
  <c r="AM1063" i="4"/>
  <c r="AM281" i="4"/>
  <c r="AM413" i="4"/>
  <c r="AM197" i="4"/>
  <c r="AM57" i="4"/>
  <c r="AM906" i="4"/>
  <c r="AM237" i="4"/>
  <c r="AM767" i="4"/>
  <c r="AM844" i="4"/>
  <c r="AM219" i="4"/>
  <c r="AM291" i="4"/>
  <c r="AM615" i="4"/>
  <c r="AM1092" i="4"/>
  <c r="AM637" i="4"/>
  <c r="AM435" i="4"/>
  <c r="AM88" i="4"/>
  <c r="AM939" i="4"/>
  <c r="AM829" i="4"/>
  <c r="AM595" i="4"/>
  <c r="AM233" i="4"/>
  <c r="AM1050" i="4"/>
  <c r="AM54" i="4"/>
  <c r="AM813" i="4"/>
  <c r="AM16" i="4"/>
  <c r="AM647" i="4"/>
  <c r="AM1181" i="4"/>
  <c r="AM908" i="4"/>
  <c r="AM14" i="4"/>
  <c r="AM529" i="4"/>
  <c r="AM306" i="4"/>
  <c r="AM8" i="4"/>
  <c r="AM602" i="4"/>
  <c r="AM733" i="4"/>
  <c r="AM990" i="4"/>
  <c r="AM214" i="4"/>
  <c r="AM1140" i="4"/>
  <c r="AM949" i="4"/>
  <c r="AM1037" i="4"/>
  <c r="AM267" i="4"/>
  <c r="AM426" i="4"/>
  <c r="AM1121" i="4"/>
  <c r="AM324" i="4"/>
  <c r="AM591" i="4"/>
  <c r="AM110" i="4"/>
  <c r="AM100" i="4"/>
  <c r="AM1000" i="4"/>
  <c r="AM513" i="4"/>
  <c r="AM263" i="4"/>
  <c r="AM687" i="4"/>
  <c r="AM164" i="4"/>
  <c r="AM1005" i="4"/>
  <c r="AM996" i="4"/>
  <c r="AM475" i="4"/>
  <c r="AM1038" i="4"/>
  <c r="AM328" i="4"/>
  <c r="AM492" i="4"/>
  <c r="AM836" i="4"/>
  <c r="AM287" i="4"/>
  <c r="AM682" i="4"/>
  <c r="AM1133" i="4"/>
  <c r="AM448" i="4"/>
  <c r="AM882" i="4"/>
  <c r="AM975" i="4"/>
  <c r="AM627" i="4"/>
  <c r="AM345" i="4"/>
  <c r="AM344" i="4"/>
  <c r="AM1112" i="4"/>
  <c r="AM800" i="4"/>
  <c r="AM527" i="4"/>
  <c r="AM656" i="4"/>
  <c r="AM604" i="4"/>
  <c r="AM774" i="4"/>
  <c r="AM43" i="4"/>
  <c r="AM897" i="4"/>
  <c r="AM845" i="4"/>
  <c r="AM872" i="4"/>
  <c r="AM585" i="4"/>
  <c r="AM725" i="4"/>
  <c r="AM985" i="4"/>
  <c r="AM101" i="4"/>
  <c r="AM115" i="4"/>
  <c r="AM753" i="4"/>
  <c r="AM119" i="4"/>
  <c r="AM950" i="4"/>
  <c r="AM443" i="4"/>
  <c r="AM782" i="4"/>
  <c r="AM577" i="4"/>
  <c r="AM868" i="4"/>
  <c r="AM15" i="4"/>
  <c r="AM125" i="4"/>
  <c r="AM66" i="4"/>
  <c r="AM79" i="4"/>
  <c r="AM499" i="4"/>
  <c r="AM161" i="4"/>
  <c r="AM455" i="4"/>
  <c r="AM741" i="4"/>
  <c r="AM58" i="4"/>
  <c r="AM1109" i="4"/>
  <c r="AM1028" i="4"/>
  <c r="AM398" i="4"/>
  <c r="AM945" i="4"/>
  <c r="AM951" i="4"/>
  <c r="AM195" i="4"/>
  <c r="AM470" i="4"/>
  <c r="AM1001" i="4"/>
  <c r="AM396" i="4"/>
  <c r="AM1042" i="4"/>
  <c r="AM626" i="4"/>
  <c r="AM921" i="4"/>
  <c r="AM361" i="4"/>
  <c r="AM690" i="4"/>
  <c r="AM660" i="4"/>
  <c r="AM272" i="4"/>
  <c r="AM481" i="4"/>
  <c r="AM928" i="4"/>
  <c r="AM588" i="4"/>
  <c r="AM383" i="4"/>
  <c r="AM963" i="4"/>
  <c r="AM736" i="4"/>
  <c r="AM657" i="4"/>
  <c r="AM603" i="4"/>
  <c r="AM830" i="4"/>
  <c r="AM543" i="4"/>
  <c r="AM890" i="4"/>
  <c r="AM770" i="4"/>
  <c r="AM334" i="4"/>
  <c r="AM1072" i="4"/>
  <c r="AM573" i="4"/>
  <c r="AM1035" i="4"/>
  <c r="AM423" i="4"/>
  <c r="AM884" i="4"/>
  <c r="AM1170" i="4"/>
  <c r="AM95" i="4"/>
  <c r="AM729" i="4"/>
  <c r="AM634" i="4"/>
  <c r="AM703" i="4"/>
  <c r="AM934" i="4"/>
  <c r="AM369" i="4"/>
  <c r="AM6" i="4"/>
  <c r="AM1098" i="4"/>
  <c r="AM598" i="4"/>
  <c r="AM1174" i="4"/>
  <c r="AM251" i="4"/>
  <c r="AM1107" i="4"/>
  <c r="AM612" i="4"/>
  <c r="AM1129" i="4"/>
  <c r="AM969" i="4"/>
  <c r="AM416" i="4"/>
  <c r="AM726" i="4"/>
  <c r="AM707" i="4"/>
  <c r="AM430" i="4"/>
  <c r="AM244" i="4"/>
  <c r="AM381" i="4"/>
  <c r="AM25" i="4"/>
  <c r="AM1194" i="4"/>
  <c r="AM458" i="4"/>
  <c r="AM1182" i="4"/>
  <c r="AM409" i="4"/>
  <c r="AM768" i="4"/>
  <c r="AM249" i="4"/>
  <c r="AM165" i="4"/>
  <c r="AM47" i="4"/>
  <c r="AM67" i="4"/>
  <c r="AM1138" i="4"/>
  <c r="AM231" i="4"/>
  <c r="AM772" i="4"/>
  <c r="AM158" i="4"/>
  <c r="AM72" i="4"/>
  <c r="AM827" i="4"/>
  <c r="AM1058" i="4"/>
  <c r="AM199" i="4"/>
  <c r="AM176" i="4"/>
  <c r="AM469" i="4"/>
  <c r="AM922" i="4"/>
  <c r="AM268" i="4"/>
  <c r="AM337" i="4"/>
  <c r="AM171" i="4"/>
  <c r="AM797" i="4"/>
  <c r="AM374" i="4"/>
  <c r="AM208" i="4"/>
  <c r="AM173" i="4"/>
  <c r="AM673" i="4"/>
  <c r="AM628" i="4"/>
  <c r="AM1083" i="4"/>
  <c r="AM38" i="4"/>
  <c r="AM278" i="4"/>
  <c r="AM1047" i="4"/>
  <c r="AM681" i="4"/>
  <c r="AM131" i="4"/>
  <c r="AM186" i="4"/>
  <c r="AM106" i="4"/>
  <c r="AM815" i="4"/>
  <c r="AM515" i="4"/>
  <c r="AM406" i="4"/>
  <c r="AM907" i="4"/>
  <c r="AM925" i="4"/>
  <c r="AM1180" i="4"/>
  <c r="AM338" i="4"/>
  <c r="AM1081" i="4"/>
  <c r="AM552" i="4"/>
  <c r="AM168" i="4"/>
  <c r="AM1085" i="4"/>
  <c r="AM28" i="4"/>
  <c r="AM498" i="4"/>
  <c r="AM1131" i="4"/>
  <c r="AM1097" i="4"/>
  <c r="AM258" i="4"/>
  <c r="AM679" i="4"/>
  <c r="AM312" i="4"/>
  <c r="AM831" i="4"/>
  <c r="AM575" i="4"/>
  <c r="AM472" i="4"/>
  <c r="AM454" i="4"/>
  <c r="AM722" i="4"/>
  <c r="AM1125" i="4"/>
  <c r="AM967" i="4"/>
  <c r="AM1111" i="4"/>
  <c r="AM445" i="4"/>
  <c r="AM866" i="4"/>
  <c r="AM676" i="4"/>
  <c r="AM1187" i="4"/>
  <c r="AM842" i="4"/>
  <c r="AM553" i="4"/>
  <c r="AM297" i="4"/>
  <c r="AM1040" i="4"/>
  <c r="AM932" i="4"/>
  <c r="AM440" i="4"/>
  <c r="AM64" i="4"/>
  <c r="AM1128" i="4"/>
  <c r="AM520" i="4"/>
  <c r="AM375" i="4"/>
  <c r="AM683" i="4"/>
  <c r="AM542" i="4"/>
  <c r="AM678" i="4"/>
  <c r="AM659" i="4"/>
  <c r="AM838" i="4"/>
  <c r="AM1045" i="4"/>
  <c r="AM174" i="4"/>
  <c r="AM407" i="4"/>
  <c r="AM851" i="4"/>
  <c r="AM271" i="4"/>
  <c r="AM1201" i="4"/>
  <c r="AM318" i="4"/>
  <c r="AM313" i="4"/>
  <c r="AM1004" i="4"/>
  <c r="AM1007" i="4"/>
  <c r="AM668" i="4"/>
  <c r="AM784" i="4"/>
  <c r="AM1096" i="4"/>
  <c r="AM854" i="4"/>
  <c r="AM514" i="4"/>
  <c r="AM33" i="4"/>
  <c r="AM1066" i="4"/>
  <c r="AM974" i="4"/>
  <c r="AM539" i="4"/>
  <c r="AM1172" i="4"/>
  <c r="AM909" i="4"/>
  <c r="AM1120" i="4"/>
  <c r="AM377" i="4"/>
  <c r="AM1171" i="4"/>
  <c r="AM45" i="4"/>
  <c r="AM471" i="4"/>
  <c r="AM1202" i="4"/>
  <c r="AM759" i="4"/>
  <c r="AM1022" i="4"/>
  <c r="AM789" i="4"/>
  <c r="AM503" i="4"/>
  <c r="AM1200" i="4"/>
  <c r="AM1144" i="4"/>
  <c r="AM1149" i="4"/>
  <c r="AM254" i="4"/>
  <c r="AM544" i="4"/>
  <c r="AM473" i="4"/>
  <c r="AM978" i="4"/>
  <c r="AM182" i="4"/>
  <c r="AM960" i="4"/>
  <c r="AM835" i="4"/>
  <c r="AM30" i="4"/>
  <c r="AM692" i="4"/>
  <c r="AM400" i="4"/>
  <c r="AM1043" i="4"/>
  <c r="AM437" i="4"/>
  <c r="AM321" i="4"/>
  <c r="AM1151" i="4"/>
  <c r="AM617" i="4"/>
  <c r="AM735" i="4"/>
  <c r="AM629" i="4"/>
  <c r="AM947" i="4"/>
  <c r="AM623" i="4"/>
  <c r="AM502" i="4"/>
  <c r="AM169" i="4"/>
  <c r="AM522" i="4"/>
  <c r="AM78" i="4"/>
  <c r="AM127" i="4"/>
  <c r="AM582" i="4"/>
  <c r="AM1116" i="4"/>
  <c r="AM61" i="4"/>
  <c r="AM134" i="4"/>
  <c r="AM1189" i="4"/>
  <c r="AM650" i="4"/>
  <c r="AM545" i="4"/>
  <c r="AM1078" i="4"/>
  <c r="AM716" i="4"/>
  <c r="AM32" i="4"/>
  <c r="AM273" i="4"/>
  <c r="AM22" i="4"/>
  <c r="AM1030" i="4"/>
  <c r="AM460" i="4"/>
  <c r="AM159" i="4"/>
  <c r="AM711" i="4"/>
  <c r="AM779" i="4"/>
  <c r="AM686" i="4"/>
  <c r="AM424" i="4"/>
  <c r="AM747" i="4"/>
  <c r="AM266" i="4"/>
  <c r="AM1191" i="4"/>
  <c r="AM534" i="4"/>
  <c r="AM1193" i="4"/>
  <c r="AM937" i="4"/>
  <c r="AM1008" i="4"/>
  <c r="AM1090" i="4"/>
  <c r="AM1156" i="4"/>
  <c r="AM155" i="4"/>
  <c r="AM671" i="4"/>
  <c r="AM847" i="4"/>
  <c r="AM771" i="4"/>
  <c r="AM42" i="4"/>
  <c r="AM311" i="4"/>
  <c r="AM785" i="4"/>
  <c r="AM139" i="4"/>
  <c r="AM586" i="4"/>
  <c r="AM556" i="4"/>
  <c r="AM27" i="4"/>
  <c r="AM708" i="4"/>
  <c r="AM717" i="4"/>
  <c r="AM625" i="4"/>
  <c r="AM895" i="4"/>
  <c r="AM874" i="4"/>
  <c r="AM402" i="4"/>
  <c r="AM530" i="4"/>
  <c r="AM706" i="4"/>
  <c r="AM84" i="4"/>
  <c r="AM867" i="4"/>
  <c r="AM453" i="4"/>
  <c r="AM1054" i="4"/>
  <c r="AM325" i="4"/>
  <c r="AM207" i="4"/>
  <c r="AM590" i="4"/>
  <c r="AM256" i="4"/>
  <c r="AM860" i="4"/>
  <c r="AM401" i="4"/>
  <c r="AM853" i="4"/>
  <c r="AM48" i="4"/>
  <c r="AM1142" i="4"/>
  <c r="AM154" i="4"/>
  <c r="AM968" i="4"/>
  <c r="AM1175" i="4"/>
  <c r="AM459" i="4"/>
  <c r="AM997" i="4"/>
  <c r="AM910" i="4"/>
  <c r="AM980" i="4"/>
  <c r="AM752" i="4"/>
  <c r="AM672" i="4"/>
  <c r="AM695" i="4"/>
  <c r="AM336" i="4"/>
  <c r="AM966" i="4"/>
  <c r="AM467" i="4"/>
  <c r="AM814" i="4"/>
  <c r="AM365" i="4"/>
  <c r="AM329" i="4"/>
  <c r="AM135" i="4"/>
  <c r="AM938" i="4"/>
  <c r="AM478" i="4"/>
  <c r="AM804" i="4"/>
  <c r="AM802" i="4"/>
  <c r="AM700" i="4"/>
  <c r="AM632" i="4"/>
  <c r="AM429" i="4"/>
  <c r="AM914" i="4"/>
  <c r="AM964" i="4"/>
  <c r="AM431" i="4"/>
  <c r="AM496" i="4"/>
  <c r="AM541" i="4"/>
  <c r="AM226" i="4"/>
  <c r="AM601" i="4"/>
  <c r="AM904" i="4"/>
  <c r="AM480" i="4"/>
  <c r="AM305" i="4"/>
  <c r="AM363" i="4"/>
  <c r="AM593" i="4"/>
  <c r="AM1020" i="4"/>
  <c r="AM1169" i="4"/>
  <c r="AM823" i="4"/>
  <c r="AM1192" i="4"/>
  <c r="AM740" i="4"/>
  <c r="AM108" i="4"/>
  <c r="AM642" i="4"/>
  <c r="AM1118" i="4"/>
  <c r="AM215" i="4"/>
  <c r="AM46" i="4"/>
  <c r="AM132" i="4"/>
  <c r="AM856" i="4"/>
  <c r="AM893" i="4"/>
  <c r="AM1152" i="4"/>
  <c r="AM1036" i="4"/>
  <c r="AM1087" i="4"/>
  <c r="AM260" i="4"/>
  <c r="AM849" i="4"/>
  <c r="AM421" i="4"/>
  <c r="AM1091" i="4"/>
  <c r="AM1132" i="4"/>
  <c r="AM1113" i="4"/>
  <c r="AM710" i="4"/>
  <c r="AM889" i="4"/>
  <c r="AM958" i="4"/>
  <c r="AM826" i="4"/>
  <c r="AM565" i="4"/>
  <c r="AM362" i="4"/>
  <c r="AM705" i="4"/>
  <c r="AM1014" i="4"/>
  <c r="AM37" i="4"/>
  <c r="AM341" i="4"/>
  <c r="AM521" i="4"/>
  <c r="AM227" i="4"/>
  <c r="AM465" i="4"/>
  <c r="AM142" i="4"/>
  <c r="AM954" i="4"/>
  <c r="AM26" i="4"/>
  <c r="AM1154" i="4"/>
  <c r="AM562" i="4"/>
  <c r="AM744" i="4"/>
  <c r="AM714" i="4"/>
  <c r="AM494" i="4"/>
  <c r="AM204" i="4"/>
  <c r="AM507" i="4"/>
  <c r="AM326" i="4"/>
  <c r="AM1159" i="4"/>
  <c r="AM636" i="4"/>
  <c r="AM220" i="4"/>
  <c r="AM944" i="4"/>
  <c r="AM1068" i="4"/>
  <c r="AM1024" i="4"/>
  <c r="AM982" i="4"/>
  <c r="AM1124" i="4"/>
  <c r="AM1019" i="4"/>
  <c r="AM343" i="4"/>
  <c r="AM986" i="4"/>
  <c r="AM674" i="4"/>
  <c r="AM915" i="4"/>
  <c r="AM936" i="4"/>
  <c r="AM293" i="4"/>
  <c r="AM40" i="4"/>
  <c r="AM820" i="4"/>
  <c r="AM535" i="4"/>
  <c r="AM1002" i="4"/>
  <c r="AM1184" i="4"/>
  <c r="AM594" i="4"/>
  <c r="AM1117" i="4"/>
  <c r="AM821" i="4"/>
  <c r="AM357" i="4"/>
  <c r="AM724" i="4"/>
  <c r="AM1199" i="4"/>
  <c r="AM547" i="4"/>
  <c r="AM1162" i="4"/>
  <c r="AM528" i="4"/>
  <c r="AM340" i="4"/>
  <c r="AM510" i="4"/>
  <c r="AM1203" i="4"/>
  <c r="AM1076" i="4"/>
  <c r="AM901" i="4"/>
  <c r="AM160" i="4"/>
  <c r="AM863" i="4"/>
  <c r="AM1073" i="4"/>
  <c r="AM644" i="4"/>
  <c r="AM911" i="4"/>
  <c r="AM86" i="4"/>
  <c r="AM488" i="4"/>
  <c r="AM1033" i="4"/>
  <c r="AM224" i="4"/>
  <c r="AM7" i="4"/>
  <c r="AM1017" i="4"/>
  <c r="AM497" i="4"/>
  <c r="AM128" i="4"/>
  <c r="AM308" i="4"/>
  <c r="AM746" i="4"/>
  <c r="AM881" i="4"/>
  <c r="AM60" i="4"/>
  <c r="AM149" i="4"/>
  <c r="AM846" i="4"/>
  <c r="AM762" i="4"/>
  <c r="AM1165" i="4"/>
  <c r="AM242" i="4"/>
  <c r="AM578" i="4"/>
  <c r="AM1039" i="4"/>
  <c r="AM606" i="4"/>
  <c r="AM223" i="4"/>
  <c r="AM870" i="4"/>
  <c r="AM21" i="4"/>
  <c r="AM896" i="4"/>
  <c r="AM96" i="4"/>
  <c r="AM364" i="4"/>
  <c r="AM880" i="4"/>
  <c r="AM150" i="4"/>
  <c r="AM929" i="4"/>
  <c r="AM487" i="4"/>
  <c r="AM419" i="4"/>
  <c r="AM1093" i="4"/>
  <c r="AM712" i="4"/>
  <c r="AM732" i="4"/>
  <c r="AM145" i="4"/>
  <c r="AM104" i="4"/>
  <c r="AM156" i="4"/>
  <c r="AM616" i="4"/>
  <c r="AM794" i="4"/>
  <c r="AM301" i="4"/>
  <c r="AM310" i="4"/>
  <c r="AM136" i="4"/>
  <c r="AM1021" i="4"/>
  <c r="AM1141" i="4"/>
  <c r="AM917" i="4"/>
  <c r="AM992" i="4"/>
  <c r="AM289" i="4"/>
  <c r="AM441" i="4"/>
  <c r="AM824" i="4"/>
  <c r="AM1077" i="4"/>
  <c r="AM479" i="4"/>
  <c r="AM296" i="4"/>
  <c r="AM360" i="4"/>
  <c r="AM130" i="4"/>
  <c r="AM1102" i="4"/>
  <c r="AM664" i="4"/>
  <c r="AM356" i="4"/>
  <c r="AM1190" i="4"/>
  <c r="AM113" i="4"/>
  <c r="AM353" i="4"/>
  <c r="AM761" i="4"/>
  <c r="AM701" i="4"/>
  <c r="AM463" i="4"/>
  <c r="AM464" i="4"/>
  <c r="AM920" i="4"/>
  <c r="AM355" i="4"/>
  <c r="AM592" i="4"/>
  <c r="AM857" i="4"/>
  <c r="AM1143" i="4"/>
  <c r="AM1057" i="4"/>
  <c r="AM765" i="4"/>
  <c r="AM85" i="4"/>
  <c r="AM961" i="4"/>
  <c r="AM1198" i="4"/>
  <c r="AM549" i="4"/>
  <c r="AM1029" i="4"/>
  <c r="AM452" i="4"/>
  <c r="AM873" i="4"/>
  <c r="AM1130" i="4"/>
  <c r="AM1145" i="4"/>
  <c r="AM1150" i="4"/>
  <c r="AM354" i="4"/>
  <c r="AM742" i="4"/>
  <c r="AM172" i="4"/>
  <c r="AM1196" i="4"/>
  <c r="AM468" i="4"/>
  <c r="AM175" i="4"/>
  <c r="AM719" i="4"/>
  <c r="AM120" i="4"/>
  <c r="AM704" i="4"/>
  <c r="AM148" i="4"/>
  <c r="AM39" i="4"/>
  <c r="AM987" i="4"/>
  <c r="AM1185" i="4"/>
  <c r="AM392" i="4"/>
  <c r="AM193" i="4"/>
  <c r="AM559" i="4"/>
  <c r="AM178" i="4"/>
  <c r="AM952" i="4"/>
  <c r="AM348" i="4"/>
  <c r="AV5" i="4" a="1"/>
  <c r="AV5" i="4"/>
  <c r="AW5" i="4" a="1"/>
  <c r="AW5" i="4"/>
  <c r="AX5" i="4" a="1"/>
  <c r="AX5" i="4"/>
  <c r="AN5" i="4" a="1"/>
  <c r="AN5" i="4"/>
  <c r="AN60" i="4"/>
  <c r="AN14" i="4"/>
  <c r="AN20" i="4"/>
  <c r="AN33" i="4"/>
  <c r="AN51" i="4"/>
  <c r="AN65" i="4"/>
  <c r="AN46" i="4"/>
  <c r="AN8" i="4"/>
  <c r="AN21" i="4"/>
  <c r="AN27" i="4"/>
  <c r="AN40" i="4"/>
  <c r="AN56" i="4"/>
  <c r="AN86" i="4"/>
  <c r="AN94" i="4"/>
  <c r="AN105" i="4"/>
  <c r="AN116" i="4"/>
  <c r="AN61" i="4"/>
  <c r="AN66" i="4"/>
  <c r="AN10" i="4"/>
  <c r="AN11" i="4"/>
  <c r="AN12" i="4"/>
  <c r="AN28" i="4"/>
  <c r="AN29" i="4"/>
  <c r="AN30" i="4"/>
  <c r="AN31" i="4"/>
  <c r="AN47" i="4"/>
  <c r="AN48" i="4"/>
  <c r="AN53" i="4"/>
  <c r="AN54" i="4"/>
  <c r="AN59" i="4"/>
  <c r="AN64" i="4"/>
  <c r="AN70" i="4"/>
  <c r="AN49" i="4"/>
  <c r="AN50" i="4"/>
  <c r="AN55" i="4"/>
  <c r="AN36" i="4"/>
  <c r="AN97" i="4"/>
  <c r="AN98" i="4"/>
  <c r="AN117" i="4"/>
  <c r="AN32" i="4"/>
  <c r="AN43" i="4"/>
  <c r="AN17" i="4"/>
  <c r="AN108" i="4"/>
  <c r="AN109" i="4"/>
  <c r="AN68" i="4"/>
  <c r="AN87" i="4"/>
  <c r="AN99" i="4"/>
  <c r="AN67" i="4"/>
  <c r="AN37" i="4"/>
  <c r="AN58" i="4"/>
  <c r="AN63" i="4"/>
  <c r="AN6" i="4"/>
  <c r="AN39" i="4"/>
  <c r="AN79" i="4"/>
  <c r="AN101" i="4"/>
  <c r="AN129" i="4"/>
  <c r="AN146" i="4"/>
  <c r="AN157" i="4"/>
  <c r="AN168" i="4"/>
  <c r="AN74" i="4"/>
  <c r="AN100" i="4"/>
  <c r="AN118" i="4"/>
  <c r="AN41" i="4"/>
  <c r="AN84" i="4"/>
  <c r="AN90" i="4"/>
  <c r="AN134" i="4"/>
  <c r="AN150" i="4"/>
  <c r="AN161" i="4"/>
  <c r="AN172" i="4"/>
  <c r="AN183" i="4"/>
  <c r="AN25" i="4"/>
  <c r="AN78" i="4"/>
  <c r="AN89" i="4"/>
  <c r="AN83" i="4"/>
  <c r="AN120" i="4"/>
  <c r="AN18" i="4"/>
  <c r="AN22" i="4"/>
  <c r="AN9" i="4"/>
  <c r="AN7" i="4"/>
  <c r="AN24" i="4"/>
  <c r="AN77" i="4"/>
  <c r="AN112" i="4"/>
  <c r="AN127" i="4"/>
  <c r="AN132" i="4"/>
  <c r="AN137" i="4"/>
  <c r="AN138" i="4"/>
  <c r="AN141" i="4"/>
  <c r="AN143" i="4"/>
  <c r="AN164" i="4"/>
  <c r="AN166" i="4"/>
  <c r="AN191" i="4"/>
  <c r="AN38" i="4"/>
  <c r="AN75" i="4"/>
  <c r="AN126" i="4"/>
  <c r="AN128" i="4"/>
  <c r="AN133" i="4"/>
  <c r="AN104" i="4"/>
  <c r="AN107" i="4"/>
  <c r="AN125" i="4"/>
  <c r="AN142" i="4"/>
  <c r="AN144" i="4"/>
  <c r="AN167" i="4"/>
  <c r="AN169" i="4"/>
  <c r="AN92" i="4"/>
  <c r="AN72" i="4"/>
  <c r="AN106" i="4"/>
  <c r="AN123" i="4"/>
  <c r="AN19" i="4"/>
  <c r="AN80" i="4"/>
  <c r="AN91" i="4"/>
  <c r="AN95" i="4"/>
  <c r="AN194" i="4"/>
  <c r="AN205" i="4"/>
  <c r="AN216" i="4"/>
  <c r="AN103" i="4"/>
  <c r="AN115" i="4"/>
  <c r="AN152" i="4"/>
  <c r="AN171" i="4"/>
  <c r="AN15" i="4"/>
  <c r="AN35" i="4"/>
  <c r="AN76" i="4"/>
  <c r="AN124" i="4"/>
  <c r="AN170" i="4"/>
  <c r="AN190" i="4"/>
  <c r="AN198" i="4"/>
  <c r="AN209" i="4"/>
  <c r="AN220" i="4"/>
  <c r="AN44" i="4"/>
  <c r="AN62" i="4"/>
  <c r="AN93" i="4"/>
  <c r="AN151" i="4"/>
  <c r="AN71" i="4"/>
  <c r="AN136" i="4"/>
  <c r="AN85" i="4"/>
  <c r="AN140" i="4"/>
  <c r="AN145" i="4"/>
  <c r="AN159" i="4"/>
  <c r="AN182" i="4"/>
  <c r="AN195" i="4"/>
  <c r="AN206" i="4"/>
  <c r="AN217" i="4"/>
  <c r="AN228" i="4"/>
  <c r="AN81" i="4"/>
  <c r="AN16" i="4"/>
  <c r="AN45" i="4"/>
  <c r="AN88" i="4"/>
  <c r="AN57" i="4"/>
  <c r="AN186" i="4"/>
  <c r="AN200" i="4"/>
  <c r="AN223" i="4"/>
  <c r="AN230" i="4"/>
  <c r="AN241" i="4"/>
  <c r="AN249" i="4"/>
  <c r="AN260" i="4"/>
  <c r="AN271" i="4"/>
  <c r="AN282" i="4"/>
  <c r="AN293" i="4"/>
  <c r="AN304" i="4"/>
  <c r="AN315" i="4"/>
  <c r="AN326" i="4"/>
  <c r="AN337" i="4"/>
  <c r="AN102" i="4"/>
  <c r="AN131" i="4"/>
  <c r="AN113" i="4"/>
  <c r="AN154" i="4"/>
  <c r="AN179" i="4"/>
  <c r="AN201" i="4"/>
  <c r="AN203" i="4"/>
  <c r="AN253" i="4"/>
  <c r="AN264" i="4"/>
  <c r="AN73" i="4"/>
  <c r="AN96" i="4"/>
  <c r="AN111" i="4"/>
  <c r="AN175" i="4"/>
  <c r="AN184" i="4"/>
  <c r="AN42" i="4"/>
  <c r="AN122" i="4"/>
  <c r="AN148" i="4"/>
  <c r="AN69" i="4"/>
  <c r="AN135" i="4"/>
  <c r="AN207" i="4"/>
  <c r="AN232" i="4"/>
  <c r="AN250" i="4"/>
  <c r="AN261" i="4"/>
  <c r="AN272" i="4"/>
  <c r="AN174" i="4"/>
  <c r="AN13" i="4"/>
  <c r="AN114" i="4"/>
  <c r="AN153" i="4"/>
  <c r="AN162" i="4"/>
  <c r="AN199" i="4"/>
  <c r="AN212" i="4"/>
  <c r="AN222" i="4"/>
  <c r="AN240" i="4"/>
  <c r="AN252" i="4"/>
  <c r="AN276" i="4"/>
  <c r="AN290" i="4"/>
  <c r="AN349" i="4"/>
  <c r="AN360" i="4"/>
  <c r="AN371" i="4"/>
  <c r="AN110" i="4"/>
  <c r="AN160" i="4"/>
  <c r="AN181" i="4"/>
  <c r="AN211" i="4"/>
  <c r="AN243" i="4"/>
  <c r="AN263" i="4"/>
  <c r="AN281" i="4"/>
  <c r="AN295" i="4"/>
  <c r="AN309" i="4"/>
  <c r="AN158" i="4"/>
  <c r="AN204" i="4"/>
  <c r="AN34" i="4"/>
  <c r="AN193" i="4"/>
  <c r="AN210" i="4"/>
  <c r="AN165" i="4"/>
  <c r="AN255" i="4"/>
  <c r="AN119" i="4"/>
  <c r="AN163" i="4"/>
  <c r="AN178" i="4"/>
  <c r="AN185" i="4"/>
  <c r="AN192" i="4"/>
  <c r="AN218" i="4"/>
  <c r="AN52" i="4"/>
  <c r="AN149" i="4"/>
  <c r="AN188" i="4"/>
  <c r="AN197" i="4"/>
  <c r="AN202" i="4"/>
  <c r="AN238" i="4"/>
  <c r="AN319" i="4"/>
  <c r="AN341" i="4"/>
  <c r="AN351" i="4"/>
  <c r="AN365" i="4"/>
  <c r="AN379" i="4"/>
  <c r="AN139" i="4"/>
  <c r="AN187" i="4"/>
  <c r="AN196" i="4"/>
  <c r="AN227" i="4"/>
  <c r="AN237" i="4"/>
  <c r="AN251" i="4"/>
  <c r="AN291" i="4"/>
  <c r="AN320" i="4"/>
  <c r="AN329" i="4"/>
  <c r="AN356" i="4"/>
  <c r="AN370" i="4"/>
  <c r="AN23" i="4"/>
  <c r="AN231" i="4"/>
  <c r="AN292" i="4"/>
  <c r="AN342" i="4"/>
  <c r="AN347" i="4"/>
  <c r="AN82" i="4"/>
  <c r="AN130" i="4"/>
  <c r="AN176" i="4"/>
  <c r="AN226" i="4"/>
  <c r="AN246" i="4"/>
  <c r="AN294" i="4"/>
  <c r="AN312" i="4"/>
  <c r="AN215" i="4"/>
  <c r="AN208" i="4"/>
  <c r="AN245" i="4"/>
  <c r="AN235" i="4"/>
  <c r="AN244" i="4"/>
  <c r="AN26" i="4"/>
  <c r="AN214" i="4"/>
  <c r="AN242" i="4"/>
  <c r="AN259" i="4"/>
  <c r="AN286" i="4"/>
  <c r="AN369" i="4"/>
  <c r="AN397" i="4"/>
  <c r="AN408" i="4"/>
  <c r="AN419" i="4"/>
  <c r="AN173" i="4"/>
  <c r="AN266" i="4"/>
  <c r="AN275" i="4"/>
  <c r="AN180" i="4"/>
  <c r="AN314" i="4"/>
  <c r="AN324" i="4"/>
  <c r="AN361" i="4"/>
  <c r="AN384" i="4"/>
  <c r="AN189" i="4"/>
  <c r="AN280" i="4"/>
  <c r="AN298" i="4"/>
  <c r="AN258" i="4"/>
  <c r="AN297" i="4"/>
  <c r="AN362" i="4"/>
  <c r="AN265" i="4"/>
  <c r="AN274" i="4"/>
  <c r="AN279" i="4"/>
  <c r="AN224" i="4"/>
  <c r="AN147" i="4"/>
  <c r="AN233" i="4"/>
  <c r="AN155" i="4"/>
  <c r="AN257" i="4"/>
  <c r="AN277" i="4"/>
  <c r="AN296" i="4"/>
  <c r="AN340" i="4"/>
  <c r="AN394" i="4"/>
  <c r="AN409" i="4"/>
  <c r="AN423" i="4"/>
  <c r="AN427" i="4"/>
  <c r="AN236" i="4"/>
  <c r="AN248" i="4"/>
  <c r="AN284" i="4"/>
  <c r="AN303" i="4"/>
  <c r="AN321" i="4"/>
  <c r="AN334" i="4"/>
  <c r="AN346" i="4"/>
  <c r="AN325" i="4"/>
  <c r="AN395" i="4"/>
  <c r="AN400" i="4"/>
  <c r="AN221" i="4"/>
  <c r="AN306" i="4"/>
  <c r="AN262" i="4"/>
  <c r="AN270" i="4"/>
  <c r="AN299" i="4"/>
  <c r="AN338" i="4"/>
  <c r="AN344" i="4"/>
  <c r="AN353" i="4"/>
  <c r="AN354" i="4"/>
  <c r="AN355" i="4"/>
  <c r="AN375" i="4"/>
  <c r="AN376" i="4"/>
  <c r="AN381" i="4"/>
  <c r="AN156" i="4"/>
  <c r="AN234" i="4"/>
  <c r="AN305" i="4"/>
  <c r="AN336" i="4"/>
  <c r="AN390" i="4"/>
  <c r="AN403" i="4"/>
  <c r="AN405" i="4"/>
  <c r="AN425" i="4"/>
  <c r="AN430" i="4"/>
  <c r="AN254" i="4"/>
  <c r="AN357" i="4"/>
  <c r="AN416" i="4"/>
  <c r="AN438" i="4"/>
  <c r="AN449" i="4"/>
  <c r="AN460" i="4"/>
  <c r="AN471" i="4"/>
  <c r="AN268" i="4"/>
  <c r="AN328" i="4"/>
  <c r="AN333" i="4"/>
  <c r="AN345" i="4"/>
  <c r="AN389" i="4"/>
  <c r="AN404" i="4"/>
  <c r="AN406" i="4"/>
  <c r="AN407" i="4"/>
  <c r="AN417" i="4"/>
  <c r="AN426" i="4"/>
  <c r="AN431" i="4"/>
  <c r="AN219" i="4"/>
  <c r="AN316" i="4"/>
  <c r="AN177" i="4"/>
  <c r="AN269" i="4"/>
  <c r="AN283" i="4"/>
  <c r="AN289" i="4"/>
  <c r="AN302" i="4"/>
  <c r="AN229" i="4"/>
  <c r="AN247" i="4"/>
  <c r="AN285" i="4"/>
  <c r="AN300" i="4"/>
  <c r="AN256" i="4"/>
  <c r="AN331" i="4"/>
  <c r="AN368" i="4"/>
  <c r="AN466" i="4"/>
  <c r="AN432" i="4"/>
  <c r="AN455" i="4"/>
  <c r="AN457" i="4"/>
  <c r="AN485" i="4"/>
  <c r="AN501" i="4"/>
  <c r="AN512" i="4"/>
  <c r="AN523" i="4"/>
  <c r="AN534" i="4"/>
  <c r="AN545" i="4"/>
  <c r="AN267" i="4"/>
  <c r="AN373" i="4"/>
  <c r="AN382" i="4"/>
  <c r="AN428" i="4"/>
  <c r="AN476" i="4"/>
  <c r="AN490" i="4"/>
  <c r="AN225" i="4"/>
  <c r="AN278" i="4"/>
  <c r="AN301" i="4"/>
  <c r="AN385" i="4"/>
  <c r="AN273" i="4"/>
  <c r="AN317" i="4"/>
  <c r="AN399" i="4"/>
  <c r="AN458" i="4"/>
  <c r="AN481" i="4"/>
  <c r="AN121" i="4"/>
  <c r="AN239" i="4"/>
  <c r="AN307" i="4"/>
  <c r="AN393" i="4"/>
  <c r="AN398" i="4"/>
  <c r="AN414" i="4"/>
  <c r="AN469" i="4"/>
  <c r="AN327" i="4"/>
  <c r="AN332" i="4"/>
  <c r="AN378" i="4"/>
  <c r="AN310" i="4"/>
  <c r="AN313" i="4"/>
  <c r="AN364" i="4"/>
  <c r="AN367" i="4"/>
  <c r="AN388" i="4"/>
  <c r="AN372" i="4"/>
  <c r="AN308" i="4"/>
  <c r="AN311" i="4"/>
  <c r="AN318" i="4"/>
  <c r="AN366" i="4"/>
  <c r="AN380" i="4"/>
  <c r="AN387" i="4"/>
  <c r="AN359" i="4"/>
  <c r="AN470" i="4"/>
  <c r="AN506" i="4"/>
  <c r="AN511" i="4"/>
  <c r="AN538" i="4"/>
  <c r="AN402" i="4"/>
  <c r="AN420" i="4"/>
  <c r="AN436" i="4"/>
  <c r="AN479" i="4"/>
  <c r="AN480" i="4"/>
  <c r="AN502" i="4"/>
  <c r="AN505" i="4"/>
  <c r="AN507" i="4"/>
  <c r="AN514" i="4"/>
  <c r="AN537" i="4"/>
  <c r="AN539" i="4"/>
  <c r="AN554" i="4"/>
  <c r="AN563" i="4"/>
  <c r="AN574" i="4"/>
  <c r="AN585" i="4"/>
  <c r="AN596" i="4"/>
  <c r="AN213" i="4"/>
  <c r="AN330" i="4"/>
  <c r="AN446" i="4"/>
  <c r="AN452" i="4"/>
  <c r="AN477" i="4"/>
  <c r="AN478" i="4"/>
  <c r="AN503" i="4"/>
  <c r="AN508" i="4"/>
  <c r="AN516" i="4"/>
  <c r="AN559" i="4"/>
  <c r="AN287" i="4"/>
  <c r="AN392" i="4"/>
  <c r="AN441" i="4"/>
  <c r="AN463" i="4"/>
  <c r="AN498" i="4"/>
  <c r="AN499" i="4"/>
  <c r="AN504" i="4"/>
  <c r="AN515" i="4"/>
  <c r="AN517" i="4"/>
  <c r="AN540" i="4"/>
  <c r="AN567" i="4"/>
  <c r="AN350" i="4"/>
  <c r="AN440" i="4"/>
  <c r="AN468" i="4"/>
  <c r="AN492" i="4"/>
  <c r="AN497" i="4"/>
  <c r="AN520" i="4"/>
  <c r="AN560" i="4"/>
  <c r="AN335" i="4"/>
  <c r="AN343" i="4"/>
  <c r="AN450" i="4"/>
  <c r="AN475" i="4"/>
  <c r="AN288" i="4"/>
  <c r="AN439" i="4"/>
  <c r="AN445" i="4"/>
  <c r="AN358" i="4"/>
  <c r="AN433" i="4"/>
  <c r="AN443" i="4"/>
  <c r="AN374" i="4"/>
  <c r="AN377" i="4"/>
  <c r="AN418" i="4"/>
  <c r="AN410" i="4"/>
  <c r="AN413" i="4"/>
  <c r="AN442" i="4"/>
  <c r="AN486" i="4"/>
  <c r="AN541" i="4"/>
  <c r="AN615" i="4"/>
  <c r="AN396" i="4"/>
  <c r="AN421" i="4"/>
  <c r="AN536" i="4"/>
  <c r="AN571" i="4"/>
  <c r="AN572" i="4"/>
  <c r="AN575" i="4"/>
  <c r="AN598" i="4"/>
  <c r="AN348" i="4"/>
  <c r="AN459" i="4"/>
  <c r="AN461" i="4"/>
  <c r="AN473" i="4"/>
  <c r="AN525" i="4"/>
  <c r="AN568" i="4"/>
  <c r="AN573" i="4"/>
  <c r="AN600" i="4"/>
  <c r="AN606" i="4"/>
  <c r="AN620" i="4"/>
  <c r="AN383" i="4"/>
  <c r="AN424" i="4"/>
  <c r="AN493" i="4"/>
  <c r="AN510" i="4"/>
  <c r="AN535" i="4"/>
  <c r="AN565" i="4"/>
  <c r="AN570" i="4"/>
  <c r="AN578" i="4"/>
  <c r="AN453" i="4"/>
  <c r="AN489" i="4"/>
  <c r="AN519" i="4"/>
  <c r="AN562" i="4"/>
  <c r="AN607" i="4"/>
  <c r="AN401" i="4"/>
  <c r="AN411" i="4"/>
  <c r="AN467" i="4"/>
  <c r="AN422" i="4"/>
  <c r="AN509" i="4"/>
  <c r="AN447" i="4"/>
  <c r="AN472" i="4"/>
  <c r="AN496" i="4"/>
  <c r="AN322" i="4"/>
  <c r="AN437" i="4"/>
  <c r="AN456" i="4"/>
  <c r="AN464" i="4"/>
  <c r="AN484" i="4"/>
  <c r="AN352" i="4"/>
  <c r="AN454" i="4"/>
  <c r="AN474" i="4"/>
  <c r="AN487" i="4"/>
  <c r="AN429" i="4"/>
  <c r="AN595" i="4"/>
  <c r="AN434" i="4"/>
  <c r="AN451" i="4"/>
  <c r="AN527" i="4"/>
  <c r="AN561" i="4"/>
  <c r="AN584" i="4"/>
  <c r="AN589" i="4"/>
  <c r="AN629" i="4"/>
  <c r="AN644" i="4"/>
  <c r="AN655" i="4"/>
  <c r="AN666" i="4"/>
  <c r="AN677" i="4"/>
  <c r="AN688" i="4"/>
  <c r="AN699" i="4"/>
  <c r="AN710" i="4"/>
  <c r="AN721" i="4"/>
  <c r="AN732" i="4"/>
  <c r="AN482" i="4"/>
  <c r="AN551" i="4"/>
  <c r="AN635" i="4"/>
  <c r="AN522" i="4"/>
  <c r="AN548" i="4"/>
  <c r="AN594" i="4"/>
  <c r="AN599" i="4"/>
  <c r="AN494" i="4"/>
  <c r="AN557" i="4"/>
  <c r="AN569" i="4"/>
  <c r="AN583" i="4"/>
  <c r="AN630" i="4"/>
  <c r="AN415" i="4"/>
  <c r="AN435" i="4"/>
  <c r="AN529" i="4"/>
  <c r="AN542" i="4"/>
  <c r="AN550" i="4"/>
  <c r="AN582" i="4"/>
  <c r="AN444" i="4"/>
  <c r="AN448" i="4"/>
  <c r="AN488" i="4"/>
  <c r="AN556" i="4"/>
  <c r="AN577" i="4"/>
  <c r="AN587" i="4"/>
  <c r="AN412" i="4"/>
  <c r="AN549" i="4"/>
  <c r="AN462" i="4"/>
  <c r="AN555" i="4"/>
  <c r="AN363" i="4"/>
  <c r="AN532" i="4"/>
  <c r="AN707" i="4"/>
  <c r="AN752" i="4"/>
  <c r="AN763" i="4"/>
  <c r="AN774" i="4"/>
  <c r="AN339" i="4"/>
  <c r="AN386" i="4"/>
  <c r="AN604" i="4"/>
  <c r="AN624" i="4"/>
  <c r="AN640" i="4"/>
  <c r="AN706" i="4"/>
  <c r="AN708" i="4"/>
  <c r="AN731" i="4"/>
  <c r="AN733" i="4"/>
  <c r="AN740" i="4"/>
  <c r="AN580" i="4"/>
  <c r="AN745" i="4"/>
  <c r="AN756" i="4"/>
  <c r="AN495" i="4"/>
  <c r="AN597" i="4"/>
  <c r="AN601" i="4"/>
  <c r="AN613" i="4"/>
  <c r="AN526" i="4"/>
  <c r="AN576" i="4"/>
  <c r="AN610" i="4"/>
  <c r="AN616" i="4"/>
  <c r="AN682" i="4"/>
  <c r="AN741" i="4"/>
  <c r="AN749" i="4"/>
  <c r="AN760" i="4"/>
  <c r="AN491" i="4"/>
  <c r="AN637" i="4"/>
  <c r="AN638" i="4"/>
  <c r="AN639" i="4"/>
  <c r="AN533" i="4"/>
  <c r="AN546" i="4"/>
  <c r="AN591" i="4"/>
  <c r="AN566" i="4"/>
  <c r="AN603" i="4"/>
  <c r="AN612" i="4"/>
  <c r="AN619" i="4"/>
  <c r="AN500" i="4"/>
  <c r="AN530" i="4"/>
  <c r="AN543" i="4"/>
  <c r="AN558" i="4"/>
  <c r="AN609" i="4"/>
  <c r="AN627" i="4"/>
  <c r="AN524" i="4"/>
  <c r="AN622" i="4"/>
  <c r="AN633" i="4"/>
  <c r="AN634" i="4"/>
  <c r="AN663" i="4"/>
  <c r="AN664" i="4"/>
  <c r="AN669" i="4"/>
  <c r="AN694" i="4"/>
  <c r="AN717" i="4"/>
  <c r="AN719" i="4"/>
  <c r="AN521" i="4"/>
  <c r="AN579" i="4"/>
  <c r="AN391" i="4"/>
  <c r="AN593" i="4"/>
  <c r="AN623" i="4"/>
  <c r="AN648" i="4"/>
  <c r="AN712" i="4"/>
  <c r="AN736" i="4"/>
  <c r="AN775" i="4"/>
  <c r="AN779" i="4"/>
  <c r="AN790" i="4"/>
  <c r="AN801" i="4"/>
  <c r="AN812" i="4"/>
  <c r="AN823" i="4"/>
  <c r="AN834" i="4"/>
  <c r="AN662" i="4"/>
  <c r="AN722" i="4"/>
  <c r="AN735" i="4"/>
  <c r="AN751" i="4"/>
  <c r="AN753" i="4"/>
  <c r="AN581" i="4"/>
  <c r="AN686" i="4"/>
  <c r="AN702" i="4"/>
  <c r="AN766" i="4"/>
  <c r="AN783" i="4"/>
  <c r="AN794" i="4"/>
  <c r="AN805" i="4"/>
  <c r="AN816" i="4"/>
  <c r="AN621" i="4"/>
  <c r="AN642" i="4"/>
  <c r="AN483" i="4"/>
  <c r="AN544" i="4"/>
  <c r="AN658" i="4"/>
  <c r="AN665" i="4"/>
  <c r="AN691" i="4"/>
  <c r="AN711" i="4"/>
  <c r="AN728" i="4"/>
  <c r="AN787" i="4"/>
  <c r="AN798" i="4"/>
  <c r="AN605" i="4"/>
  <c r="AN661" i="4"/>
  <c r="AN681" i="4"/>
  <c r="AN716" i="4"/>
  <c r="AN727" i="4"/>
  <c r="AN767" i="4"/>
  <c r="AN780" i="4"/>
  <c r="AN791" i="4"/>
  <c r="AN802" i="4"/>
  <c r="AN813" i="4"/>
  <c r="AN518" i="4"/>
  <c r="AN586" i="4"/>
  <c r="AN614" i="4"/>
  <c r="AN647" i="4"/>
  <c r="AN700" i="4"/>
  <c r="AN590" i="4"/>
  <c r="AN628" i="4"/>
  <c r="AN657" i="4"/>
  <c r="AN695" i="4"/>
  <c r="AN650" i="4"/>
  <c r="AN668" i="4"/>
  <c r="AN689" i="4"/>
  <c r="AN323" i="4"/>
  <c r="AN513" i="4"/>
  <c r="AN564" i="4"/>
  <c r="AN646" i="4"/>
  <c r="AN680" i="4"/>
  <c r="AN649" i="4"/>
  <c r="AN671" i="4"/>
  <c r="AN611" i="4"/>
  <c r="AN696" i="4"/>
  <c r="AN750" i="4"/>
  <c r="AN768" i="4"/>
  <c r="AN769" i="4"/>
  <c r="AN770" i="4"/>
  <c r="AN843" i="4"/>
  <c r="AN626" i="4"/>
  <c r="AN674" i="4"/>
  <c r="AN803" i="4"/>
  <c r="AN827" i="4"/>
  <c r="AN617" i="4"/>
  <c r="AN641" i="4"/>
  <c r="AN672" i="4"/>
  <c r="AN679" i="4"/>
  <c r="AN698" i="4"/>
  <c r="AN704" i="4"/>
  <c r="AN799" i="4"/>
  <c r="AN552" i="4"/>
  <c r="AN653" i="4"/>
  <c r="AN690" i="4"/>
  <c r="AN692" i="4"/>
  <c r="AN754" i="4"/>
  <c r="AN553" i="4"/>
  <c r="AN656" i="4"/>
  <c r="AN667" i="4"/>
  <c r="AN528" i="4"/>
  <c r="AN631" i="4"/>
  <c r="AN724" i="4"/>
  <c r="AN592" i="4"/>
  <c r="AN618" i="4"/>
  <c r="AN659" i="4"/>
  <c r="AN684" i="4"/>
  <c r="AN645" i="4"/>
  <c r="AN675" i="4"/>
  <c r="AN713" i="4"/>
  <c r="AN726" i="4"/>
  <c r="AN781" i="4"/>
  <c r="AN786" i="4"/>
  <c r="AN824" i="4"/>
  <c r="AN670" i="4"/>
  <c r="AN531" i="4"/>
  <c r="AN602" i="4"/>
  <c r="AN608" i="4"/>
  <c r="AN651" i="4"/>
  <c r="AN632" i="4"/>
  <c r="AN654" i="4"/>
  <c r="AN693" i="4"/>
  <c r="AN729" i="4"/>
  <c r="AN742" i="4"/>
  <c r="AN465" i="4"/>
  <c r="AN547" i="4"/>
  <c r="AN831" i="4"/>
  <c r="AN832" i="4"/>
  <c r="AN860" i="4"/>
  <c r="AN871" i="4"/>
  <c r="AN882" i="4"/>
  <c r="AN893" i="4"/>
  <c r="AN904" i="4"/>
  <c r="AN915" i="4"/>
  <c r="AN926" i="4"/>
  <c r="AN937" i="4"/>
  <c r="AN948" i="4"/>
  <c r="AN959" i="4"/>
  <c r="AN970" i="4"/>
  <c r="AN981" i="4"/>
  <c r="AN992" i="4"/>
  <c r="AN676" i="4"/>
  <c r="AN765" i="4"/>
  <c r="AN778" i="4"/>
  <c r="AN788" i="4"/>
  <c r="AN842" i="4"/>
  <c r="AN643" i="4"/>
  <c r="AN652" i="4"/>
  <c r="AN687" i="4"/>
  <c r="AN703" i="4"/>
  <c r="AN815" i="4"/>
  <c r="AN833" i="4"/>
  <c r="AN853" i="4"/>
  <c r="AN864" i="4"/>
  <c r="AN875" i="4"/>
  <c r="AN886" i="4"/>
  <c r="AN897" i="4"/>
  <c r="AN908" i="4"/>
  <c r="AN919" i="4"/>
  <c r="AN930" i="4"/>
  <c r="AN941" i="4"/>
  <c r="AN952" i="4"/>
  <c r="AN963" i="4"/>
  <c r="AN974" i="4"/>
  <c r="AN985" i="4"/>
  <c r="AN793" i="4"/>
  <c r="AN730" i="4"/>
  <c r="AN761" i="4"/>
  <c r="AN773" i="4"/>
  <c r="AN777" i="4"/>
  <c r="AN804" i="4"/>
  <c r="AN857" i="4"/>
  <c r="AN868" i="4"/>
  <c r="AN879" i="4"/>
  <c r="AN890" i="4"/>
  <c r="AN901" i="4"/>
  <c r="AN912" i="4"/>
  <c r="AN923" i="4"/>
  <c r="AN934" i="4"/>
  <c r="AN945" i="4"/>
  <c r="AN956" i="4"/>
  <c r="AN967" i="4"/>
  <c r="AN978" i="4"/>
  <c r="AN744" i="4"/>
  <c r="AN758" i="4"/>
  <c r="AN764" i="4"/>
  <c r="AN835" i="4"/>
  <c r="AN782" i="4"/>
  <c r="AN792" i="4"/>
  <c r="AN636" i="4"/>
  <c r="AN772" i="4"/>
  <c r="AN797" i="4"/>
  <c r="AN697" i="4"/>
  <c r="AN776" i="4"/>
  <c r="AN748" i="4"/>
  <c r="AN701" i="4"/>
  <c r="AN734" i="4"/>
  <c r="AN673" i="4"/>
  <c r="AN810" i="4"/>
  <c r="AN851" i="4"/>
  <c r="AN862" i="4"/>
  <c r="AN873" i="4"/>
  <c r="AN625" i="4"/>
  <c r="AN685" i="4"/>
  <c r="AN714" i="4"/>
  <c r="AN723" i="4"/>
  <c r="AN743" i="4"/>
  <c r="AN771" i="4"/>
  <c r="AN785" i="4"/>
  <c r="AN821" i="4"/>
  <c r="AN825" i="4"/>
  <c r="AN840" i="4"/>
  <c r="AN846" i="4"/>
  <c r="AN678" i="4"/>
  <c r="AN746" i="4"/>
  <c r="AN819" i="4"/>
  <c r="AN900" i="4"/>
  <c r="AN902" i="4"/>
  <c r="AN925" i="4"/>
  <c r="AN927" i="4"/>
  <c r="AN950" i="4"/>
  <c r="AN973" i="4"/>
  <c r="AN975" i="4"/>
  <c r="AN720" i="4"/>
  <c r="AN849" i="4"/>
  <c r="AN861" i="4"/>
  <c r="AN1003" i="4"/>
  <c r="AN1014" i="4"/>
  <c r="AN1025" i="4"/>
  <c r="AN1036" i="4"/>
  <c r="AN837" i="4"/>
  <c r="AN903" i="4"/>
  <c r="AN905" i="4"/>
  <c r="AN928" i="4"/>
  <c r="AN951" i="4"/>
  <c r="AN953" i="4"/>
  <c r="AN976" i="4"/>
  <c r="AN990" i="4"/>
  <c r="AN874" i="4"/>
  <c r="AN996" i="4"/>
  <c r="AN1007" i="4"/>
  <c r="AN1018" i="4"/>
  <c r="AN1029" i="4"/>
  <c r="AN1040" i="4"/>
  <c r="AN1051" i="4"/>
  <c r="AN588" i="4"/>
  <c r="AN660" i="4"/>
  <c r="AN705" i="4"/>
  <c r="AN747" i="4"/>
  <c r="AN757" i="4"/>
  <c r="AN830" i="4"/>
  <c r="AN836" i="4"/>
  <c r="AN859" i="4"/>
  <c r="AN872" i="4"/>
  <c r="AN848" i="4"/>
  <c r="AN789" i="4"/>
  <c r="AN795" i="4"/>
  <c r="AN814" i="4"/>
  <c r="AN858" i="4"/>
  <c r="AN683" i="4"/>
  <c r="AN806" i="4"/>
  <c r="AN808" i="4"/>
  <c r="AN841" i="4"/>
  <c r="AN847" i="4"/>
  <c r="AN715" i="4"/>
  <c r="AN737" i="4"/>
  <c r="AN818" i="4"/>
  <c r="AN762" i="4"/>
  <c r="AN800" i="4"/>
  <c r="AN826" i="4"/>
  <c r="AN829" i="4"/>
  <c r="AN738" i="4"/>
  <c r="AN855" i="4"/>
  <c r="AN889" i="4"/>
  <c r="AN891" i="4"/>
  <c r="AN914" i="4"/>
  <c r="AN916" i="4"/>
  <c r="AN820" i="4"/>
  <c r="AN854" i="4"/>
  <c r="AN881" i="4"/>
  <c r="AN725" i="4"/>
  <c r="AN817" i="4"/>
  <c r="AN894" i="4"/>
  <c r="AN911" i="4"/>
  <c r="AN931" i="4"/>
  <c r="AN946" i="4"/>
  <c r="AN962" i="4"/>
  <c r="AN969" i="4"/>
  <c r="AN1063" i="4"/>
  <c r="AN1074" i="4"/>
  <c r="AN1085" i="4"/>
  <c r="AN1096" i="4"/>
  <c r="AN1107" i="4"/>
  <c r="AN1118" i="4"/>
  <c r="AN1129" i="4"/>
  <c r="AN822" i="4"/>
  <c r="AN867" i="4"/>
  <c r="AN876" i="4"/>
  <c r="AN883" i="4"/>
  <c r="AN991" i="4"/>
  <c r="AN998" i="4"/>
  <c r="AN1000" i="4"/>
  <c r="AN1021" i="4"/>
  <c r="AN1023" i="4"/>
  <c r="AN1053" i="4"/>
  <c r="AN1059" i="4"/>
  <c r="AN844" i="4"/>
  <c r="AN898" i="4"/>
  <c r="AN906" i="4"/>
  <c r="AN935" i="4"/>
  <c r="AN961" i="4"/>
  <c r="AN968" i="4"/>
  <c r="AN1039" i="4"/>
  <c r="AN1047" i="4"/>
  <c r="AN1067" i="4"/>
  <c r="AN1078" i="4"/>
  <c r="AN1089" i="4"/>
  <c r="AN1100" i="4"/>
  <c r="AN1111" i="4"/>
  <c r="AN1122" i="4"/>
  <c r="AN796" i="4"/>
  <c r="AN807" i="4"/>
  <c r="AN838" i="4"/>
  <c r="AN869" i="4"/>
  <c r="AN878" i="4"/>
  <c r="AN880" i="4"/>
  <c r="AN910" i="4"/>
  <c r="AN940" i="4"/>
  <c r="AN960" i="4"/>
  <c r="AN1071" i="4"/>
  <c r="AN1082" i="4"/>
  <c r="AN1093" i="4"/>
  <c r="AN1104" i="4"/>
  <c r="AN955" i="4"/>
  <c r="AN759" i="4"/>
  <c r="AN918" i="4"/>
  <c r="AN839" i="4"/>
  <c r="AN909" i="4"/>
  <c r="AN922" i="4"/>
  <c r="AN709" i="4"/>
  <c r="AN809" i="4"/>
  <c r="AN828" i="4"/>
  <c r="AN845" i="4"/>
  <c r="AN885" i="4"/>
  <c r="AN913" i="4"/>
  <c r="AN852" i="4"/>
  <c r="AN866" i="4"/>
  <c r="AN888" i="4"/>
  <c r="AN892" i="4"/>
  <c r="AN921" i="4"/>
  <c r="AN929" i="4"/>
  <c r="AN965" i="4"/>
  <c r="AN972" i="4"/>
  <c r="AN987" i="4"/>
  <c r="AN784" i="4"/>
  <c r="AN870" i="4"/>
  <c r="AN896" i="4"/>
  <c r="AN739" i="4"/>
  <c r="AN850" i="4"/>
  <c r="AN1013" i="4"/>
  <c r="AN1015" i="4"/>
  <c r="AN1008" i="4"/>
  <c r="AN1048" i="4"/>
  <c r="AN1049" i="4"/>
  <c r="AN1050" i="4"/>
  <c r="AN1121" i="4"/>
  <c r="AN1131" i="4"/>
  <c r="AN1135" i="4"/>
  <c r="AN1146" i="4"/>
  <c r="AN1157" i="4"/>
  <c r="AN1168" i="4"/>
  <c r="AN1179" i="4"/>
  <c r="AN1190" i="4"/>
  <c r="AN1201" i="4"/>
  <c r="AN947" i="4"/>
  <c r="AN1012" i="4"/>
  <c r="AN1073" i="4"/>
  <c r="AN1075" i="4"/>
  <c r="AN1098" i="4"/>
  <c r="AN1112" i="4"/>
  <c r="AN856" i="4"/>
  <c r="AN957" i="4"/>
  <c r="AN989" i="4"/>
  <c r="AN1016" i="4"/>
  <c r="AN1139" i="4"/>
  <c r="AN1150" i="4"/>
  <c r="AN1161" i="4"/>
  <c r="AN1172" i="4"/>
  <c r="AN1183" i="4"/>
  <c r="AN1194" i="4"/>
  <c r="AN811" i="4"/>
  <c r="AN877" i="4"/>
  <c r="AN907" i="4"/>
  <c r="AN986" i="4"/>
  <c r="AN1024" i="4"/>
  <c r="AN924" i="4"/>
  <c r="AN983" i="4"/>
  <c r="AN1020" i="4"/>
  <c r="AN1035" i="4"/>
  <c r="AN1113" i="4"/>
  <c r="AN1143" i="4"/>
  <c r="AN1154" i="4"/>
  <c r="AN1165" i="4"/>
  <c r="AN1176" i="4"/>
  <c r="AN1187" i="4"/>
  <c r="AN1198" i="4"/>
  <c r="AN980" i="4"/>
  <c r="AN999" i="4"/>
  <c r="AN1034" i="4"/>
  <c r="AN995" i="4"/>
  <c r="AN1011" i="4"/>
  <c r="AN1044" i="4"/>
  <c r="AN1045" i="4"/>
  <c r="AN1046" i="4"/>
  <c r="AN887" i="4"/>
  <c r="AN942" i="4"/>
  <c r="AN964" i="4"/>
  <c r="AN1019" i="4"/>
  <c r="AN1028" i="4"/>
  <c r="AN1043" i="4"/>
  <c r="AN936" i="4"/>
  <c r="AN977" i="4"/>
  <c r="AN944" i="4"/>
  <c r="AN954" i="4"/>
  <c r="AN1002" i="4"/>
  <c r="AN863" i="4"/>
  <c r="AN920" i="4"/>
  <c r="AN932" i="4"/>
  <c r="AN982" i="4"/>
  <c r="AN1027" i="4"/>
  <c r="AN988" i="4"/>
  <c r="AN994" i="4"/>
  <c r="AN1006" i="4"/>
  <c r="AN1061" i="4"/>
  <c r="AN1127" i="4"/>
  <c r="AN1137" i="4"/>
  <c r="AN1148" i="4"/>
  <c r="AN895" i="4"/>
  <c r="AN884" i="4"/>
  <c r="AN966" i="4"/>
  <c r="AN1001" i="4"/>
  <c r="AN1026" i="4"/>
  <c r="AN1065" i="4"/>
  <c r="AN1088" i="4"/>
  <c r="AN1090" i="4"/>
  <c r="AN1128" i="4"/>
  <c r="AN938" i="4"/>
  <c r="AN943" i="4"/>
  <c r="AN1005" i="4"/>
  <c r="AN1064" i="4"/>
  <c r="AN1110" i="4"/>
  <c r="AN1140" i="4"/>
  <c r="AN1167" i="4"/>
  <c r="AN1169" i="4"/>
  <c r="AN1192" i="4"/>
  <c r="AN1084" i="4"/>
  <c r="AN1041" i="4"/>
  <c r="AN1119" i="4"/>
  <c r="AN1124" i="4"/>
  <c r="AN1153" i="4"/>
  <c r="AN1170" i="4"/>
  <c r="AN1193" i="4"/>
  <c r="AN1195" i="4"/>
  <c r="AN949" i="4"/>
  <c r="AN1032" i="4"/>
  <c r="AN1079" i="4"/>
  <c r="AN1092" i="4"/>
  <c r="AN1109" i="4"/>
  <c r="AN1114" i="4"/>
  <c r="AN1152" i="4"/>
  <c r="AN939" i="4"/>
  <c r="AN1009" i="4"/>
  <c r="AN1058" i="4"/>
  <c r="AN933" i="4"/>
  <c r="AN1083" i="4"/>
  <c r="AN718" i="4"/>
  <c r="AN1087" i="4"/>
  <c r="AN1123" i="4"/>
  <c r="AN1136" i="4"/>
  <c r="AN1174" i="4"/>
  <c r="AN1197" i="4"/>
  <c r="AN1199" i="4"/>
  <c r="AN1055" i="4"/>
  <c r="AN1091" i="4"/>
  <c r="AN1108" i="4"/>
  <c r="AN1037" i="4"/>
  <c r="AN1099" i="4"/>
  <c r="AN979" i="4"/>
  <c r="AN1010" i="4"/>
  <c r="AN1060" i="4"/>
  <c r="AN1095" i="4"/>
  <c r="AN1103" i="4"/>
  <c r="AN1017" i="4"/>
  <c r="AN1033" i="4"/>
  <c r="AN1066" i="4"/>
  <c r="AN1057" i="4"/>
  <c r="AN1094" i="4"/>
  <c r="AN1102" i="4"/>
  <c r="AN984" i="4"/>
  <c r="AN1069" i="4"/>
  <c r="AN1077" i="4"/>
  <c r="AN755" i="4"/>
  <c r="AN1062" i="4"/>
  <c r="AN1115" i="4"/>
  <c r="AN1138" i="4"/>
  <c r="AN1141" i="4"/>
  <c r="AN1166" i="4"/>
  <c r="AN1171" i="4"/>
  <c r="AN1181" i="4"/>
  <c r="AN997" i="4"/>
  <c r="AN1042" i="4"/>
  <c r="AN1031" i="4"/>
  <c r="AN1072" i="4"/>
  <c r="AN1133" i="4"/>
  <c r="AN1191" i="4"/>
  <c r="AN1196" i="4"/>
  <c r="AN1120" i="4"/>
  <c r="AN1180" i="4"/>
  <c r="AN1186" i="4"/>
  <c r="AN1151" i="4"/>
  <c r="AN1175" i="4"/>
  <c r="AN1086" i="4"/>
  <c r="AN1160" i="4"/>
  <c r="AN958" i="4"/>
  <c r="AN1076" i="4"/>
  <c r="AN1105" i="4"/>
  <c r="AN1185" i="4"/>
  <c r="AN1200" i="4"/>
  <c r="AN1070" i="4"/>
  <c r="AN1038" i="4"/>
  <c r="AN1116" i="4"/>
  <c r="AN1125" i="4"/>
  <c r="AN917" i="4"/>
  <c r="AN1145" i="4"/>
  <c r="AN1156" i="4"/>
  <c r="AN1184" i="4"/>
  <c r="AN971" i="4"/>
  <c r="AN1164" i="4"/>
  <c r="AN899" i="4"/>
  <c r="AN1056" i="4"/>
  <c r="AN1106" i="4"/>
  <c r="AN1134" i="4"/>
  <c r="AN1147" i="4"/>
  <c r="AN1163" i="4"/>
  <c r="AN1178" i="4"/>
  <c r="AN1126" i="4"/>
  <c r="AN1130" i="4"/>
  <c r="AN1188" i="4"/>
  <c r="AN1203" i="4"/>
  <c r="AN1182" i="4"/>
  <c r="AN1158" i="4"/>
  <c r="AA1204" i="4"/>
  <c r="AN1204" i="4"/>
  <c r="AN1068" i="4"/>
  <c r="AN1022" i="4"/>
  <c r="AN1177" i="4"/>
  <c r="AN1189" i="4"/>
  <c r="AN1004" i="4"/>
  <c r="AN1052" i="4"/>
  <c r="AN1155" i="4"/>
  <c r="AN1159" i="4"/>
  <c r="AN865" i="4"/>
  <c r="AN1101" i="4"/>
  <c r="AN1132" i="4"/>
  <c r="AN1080" i="4"/>
  <c r="AN1117" i="4"/>
  <c r="AN1162" i="4"/>
  <c r="AN1097" i="4"/>
  <c r="AN1142" i="4"/>
  <c r="AN1030" i="4"/>
  <c r="AN1054" i="4"/>
  <c r="AN1149" i="4"/>
  <c r="AN1173" i="4"/>
  <c r="AN1144" i="4"/>
  <c r="AN1202" i="4"/>
  <c r="AN1081" i="4"/>
  <c r="AN993" i="4"/>
  <c r="AB8" i="4"/>
  <c r="AB19" i="4"/>
  <c r="AB30" i="4"/>
  <c r="AB41" i="4"/>
  <c r="AB52" i="4"/>
  <c r="AB63" i="4"/>
  <c r="AB12" i="4"/>
  <c r="AB23" i="4"/>
  <c r="AB34" i="4"/>
  <c r="AB45" i="4"/>
  <c r="AB18" i="4"/>
  <c r="AB31" i="4"/>
  <c r="AB37" i="4"/>
  <c r="AB54" i="4"/>
  <c r="AB68" i="4"/>
  <c r="AB76" i="4"/>
  <c r="AB87" i="4"/>
  <c r="AB25" i="4"/>
  <c r="AB38" i="4"/>
  <c r="AB44" i="4"/>
  <c r="AB59" i="4"/>
  <c r="AB6" i="4"/>
  <c r="AB50" i="4"/>
  <c r="AB64" i="4"/>
  <c r="AB89" i="4"/>
  <c r="AB100" i="4"/>
  <c r="AB111" i="4"/>
  <c r="AB122" i="4"/>
  <c r="AB133" i="4"/>
  <c r="AB80" i="4"/>
  <c r="AB75" i="4"/>
  <c r="AB93" i="4"/>
  <c r="AB104" i="4"/>
  <c r="AB115" i="4"/>
  <c r="AB13" i="4"/>
  <c r="AB14" i="4"/>
  <c r="AB15" i="4"/>
  <c r="AB32" i="4"/>
  <c r="AB33" i="4"/>
  <c r="AB7" i="4"/>
  <c r="AB22" i="4"/>
  <c r="AB56" i="4"/>
  <c r="AB105" i="4"/>
  <c r="AB29" i="4"/>
  <c r="AB60" i="4"/>
  <c r="AB70" i="4"/>
  <c r="AB95" i="4"/>
  <c r="AB10" i="4"/>
  <c r="AB40" i="4"/>
  <c r="AB69" i="4"/>
  <c r="AB17" i="4"/>
  <c r="AB61" i="4"/>
  <c r="AB94" i="4"/>
  <c r="AB113" i="4"/>
  <c r="AB132" i="4"/>
  <c r="AB141" i="4"/>
  <c r="AB152" i="4"/>
  <c r="AB163" i="4"/>
  <c r="AB174" i="4"/>
  <c r="AB185" i="4"/>
  <c r="AB21" i="4"/>
  <c r="AB46" i="4"/>
  <c r="AB123" i="4"/>
  <c r="AB137" i="4"/>
  <c r="AB114" i="4"/>
  <c r="AB145" i="4"/>
  <c r="AB156" i="4"/>
  <c r="AB167" i="4"/>
  <c r="AB178" i="4"/>
  <c r="AB39" i="4"/>
  <c r="AB85" i="4"/>
  <c r="AB103" i="4"/>
  <c r="AB116" i="4"/>
  <c r="AB128" i="4"/>
  <c r="AB102" i="4"/>
  <c r="AB53" i="4"/>
  <c r="AB91" i="4"/>
  <c r="AB117" i="4"/>
  <c r="AB124" i="4"/>
  <c r="AB48" i="4"/>
  <c r="AB20" i="4"/>
  <c r="AB35" i="4"/>
  <c r="AB43" i="4"/>
  <c r="AB67" i="4"/>
  <c r="AB73" i="4"/>
  <c r="AB159" i="4"/>
  <c r="AB161" i="4"/>
  <c r="AB27" i="4"/>
  <c r="AB118" i="4"/>
  <c r="AB180" i="4"/>
  <c r="AB58" i="4"/>
  <c r="AB51" i="4"/>
  <c r="AB77" i="4"/>
  <c r="AB82" i="4"/>
  <c r="AB129" i="4"/>
  <c r="AB130" i="4"/>
  <c r="AB135" i="4"/>
  <c r="AB140" i="4"/>
  <c r="AB142" i="4"/>
  <c r="AB36" i="4"/>
  <c r="AB92" i="4"/>
  <c r="AB107" i="4"/>
  <c r="AB126" i="4"/>
  <c r="AB127" i="4"/>
  <c r="AB143" i="4"/>
  <c r="AB11" i="4"/>
  <c r="AB154" i="4"/>
  <c r="AB97" i="4"/>
  <c r="AB147" i="4"/>
  <c r="AB193" i="4"/>
  <c r="AB204" i="4"/>
  <c r="AB215" i="4"/>
  <c r="AB226" i="4"/>
  <c r="AB237" i="4"/>
  <c r="AB78" i="4"/>
  <c r="AB101" i="4"/>
  <c r="AB110" i="4"/>
  <c r="AB153" i="4"/>
  <c r="AB173" i="4"/>
  <c r="AB188" i="4"/>
  <c r="AB55" i="4"/>
  <c r="AB65" i="4"/>
  <c r="AB162" i="4"/>
  <c r="AB71" i="4"/>
  <c r="AB26" i="4"/>
  <c r="AB74" i="4"/>
  <c r="AB112" i="4"/>
  <c r="AB62" i="4"/>
  <c r="AB16" i="4"/>
  <c r="AB83" i="4"/>
  <c r="AB9" i="4"/>
  <c r="AB146" i="4"/>
  <c r="AB172" i="4"/>
  <c r="AB189" i="4"/>
  <c r="AB192" i="4"/>
  <c r="AB219" i="4"/>
  <c r="AB197" i="4"/>
  <c r="AB240" i="4"/>
  <c r="AB49" i="4"/>
  <c r="AB155" i="4"/>
  <c r="AB158" i="4"/>
  <c r="AB196" i="4"/>
  <c r="AB198" i="4"/>
  <c r="AB99" i="4"/>
  <c r="AB131" i="4"/>
  <c r="AB138" i="4"/>
  <c r="AB186" i="4"/>
  <c r="AB187" i="4"/>
  <c r="AB96" i="4"/>
  <c r="AB108" i="4"/>
  <c r="AB175" i="4"/>
  <c r="AB201" i="4"/>
  <c r="AB230" i="4"/>
  <c r="AB241" i="4"/>
  <c r="AB24" i="4"/>
  <c r="AB42" i="4"/>
  <c r="AB79" i="4"/>
  <c r="AB86" i="4"/>
  <c r="AB90" i="4"/>
  <c r="AB120" i="4"/>
  <c r="AB57" i="4"/>
  <c r="AB157" i="4"/>
  <c r="AB160" i="4"/>
  <c r="AB106" i="4"/>
  <c r="AB109" i="4"/>
  <c r="AB148" i="4"/>
  <c r="AB195" i="4"/>
  <c r="AB224" i="4"/>
  <c r="AB231" i="4"/>
  <c r="AB260" i="4"/>
  <c r="AB268" i="4"/>
  <c r="AB321" i="4"/>
  <c r="AB335" i="4"/>
  <c r="AB121" i="4"/>
  <c r="AB179" i="4"/>
  <c r="AB190" i="4"/>
  <c r="AB171" i="4"/>
  <c r="AB177" i="4"/>
  <c r="AB213" i="4"/>
  <c r="AB228" i="4"/>
  <c r="AB233" i="4"/>
  <c r="AB234" i="4"/>
  <c r="AB275" i="4"/>
  <c r="AB289" i="4"/>
  <c r="AB303" i="4"/>
  <c r="AB199" i="4"/>
  <c r="AB205" i="4"/>
  <c r="AB194" i="4"/>
  <c r="AB212" i="4"/>
  <c r="AB151" i="4"/>
  <c r="AB221" i="4"/>
  <c r="AB262" i="4"/>
  <c r="AB299" i="4"/>
  <c r="AB313" i="4"/>
  <c r="AB327" i="4"/>
  <c r="AB47" i="4"/>
  <c r="AB220" i="4"/>
  <c r="AB211" i="4"/>
  <c r="AB165" i="4"/>
  <c r="AB181" i="4"/>
  <c r="AB184" i="4"/>
  <c r="AB191" i="4"/>
  <c r="AB214" i="4"/>
  <c r="AB257" i="4"/>
  <c r="AB258" i="4"/>
  <c r="AB283" i="4"/>
  <c r="AB316" i="4"/>
  <c r="AB326" i="4"/>
  <c r="AB333" i="4"/>
  <c r="AB339" i="4"/>
  <c r="AB345" i="4"/>
  <c r="AB359" i="4"/>
  <c r="AB382" i="4"/>
  <c r="AB393" i="4"/>
  <c r="AB209" i="4"/>
  <c r="AB216" i="4"/>
  <c r="AB256" i="4"/>
  <c r="AB284" i="4"/>
  <c r="AB285" i="4"/>
  <c r="AB66" i="4"/>
  <c r="AB81" i="4"/>
  <c r="AB286" i="4"/>
  <c r="AB317" i="4"/>
  <c r="AB340" i="4"/>
  <c r="AB350" i="4"/>
  <c r="AB364" i="4"/>
  <c r="AB207" i="4"/>
  <c r="AB232" i="4"/>
  <c r="AB239" i="4"/>
  <c r="AB253" i="4"/>
  <c r="AB254" i="4"/>
  <c r="AB255" i="4"/>
  <c r="AB306" i="4"/>
  <c r="AB318" i="4"/>
  <c r="AB84" i="4"/>
  <c r="AB144" i="4"/>
  <c r="AB182" i="4"/>
  <c r="AB223" i="4"/>
  <c r="AB227" i="4"/>
  <c r="AB288" i="4"/>
  <c r="AB290" i="4"/>
  <c r="AB319" i="4"/>
  <c r="AB341" i="4"/>
  <c r="AB149" i="4"/>
  <c r="AB200" i="4"/>
  <c r="AB251" i="4"/>
  <c r="AB28" i="4"/>
  <c r="AB119" i="4"/>
  <c r="AB72" i="4"/>
  <c r="AB176" i="4"/>
  <c r="AB236" i="4"/>
  <c r="AB249" i="4"/>
  <c r="AB125" i="4"/>
  <c r="AB169" i="4"/>
  <c r="AB166" i="4"/>
  <c r="AB170" i="4"/>
  <c r="AB134" i="4"/>
  <c r="AB282" i="4"/>
  <c r="AB301" i="4"/>
  <c r="AB357" i="4"/>
  <c r="AB376" i="4"/>
  <c r="AB217" i="4"/>
  <c r="AB238" i="4"/>
  <c r="AB252" i="4"/>
  <c r="AB263" i="4"/>
  <c r="AB276" i="4"/>
  <c r="AB98" i="4"/>
  <c r="AB293" i="4"/>
  <c r="AB300" i="4"/>
  <c r="AB307" i="4"/>
  <c r="AB267" i="4"/>
  <c r="AB271" i="4"/>
  <c r="AB281" i="4"/>
  <c r="AB136" i="4"/>
  <c r="AB208" i="4"/>
  <c r="AB342" i="4"/>
  <c r="AB343" i="4"/>
  <c r="AB344" i="4"/>
  <c r="AB369" i="4"/>
  <c r="AB244" i="4"/>
  <c r="AB259" i="4"/>
  <c r="AB218" i="4"/>
  <c r="AB168" i="4"/>
  <c r="AB202" i="4"/>
  <c r="AB242" i="4"/>
  <c r="AB297" i="4"/>
  <c r="AB322" i="4"/>
  <c r="AB347" i="4"/>
  <c r="AB150" i="4"/>
  <c r="AB164" i="4"/>
  <c r="AB245" i="4"/>
  <c r="AB314" i="4"/>
  <c r="AB330" i="4"/>
  <c r="AB365" i="4"/>
  <c r="AB366" i="4"/>
  <c r="AB391" i="4"/>
  <c r="AB392" i="4"/>
  <c r="AB403" i="4"/>
  <c r="AB417" i="4"/>
  <c r="AB426" i="4"/>
  <c r="AB225" i="4"/>
  <c r="AB229" i="4"/>
  <c r="AB248" i="4"/>
  <c r="AB273" i="4"/>
  <c r="AB287" i="4"/>
  <c r="AB203" i="4"/>
  <c r="AB277" i="4"/>
  <c r="AB296" i="4"/>
  <c r="AB139" i="4"/>
  <c r="AB243" i="4"/>
  <c r="AB270" i="4"/>
  <c r="AB183" i="4"/>
  <c r="AB88" i="4"/>
  <c r="AB354" i="4"/>
  <c r="AB399" i="4"/>
  <c r="AB413" i="4"/>
  <c r="AB433" i="4"/>
  <c r="AB444" i="4"/>
  <c r="AB455" i="4"/>
  <c r="AB466" i="4"/>
  <c r="AB477" i="4"/>
  <c r="AB488" i="4"/>
  <c r="AB274" i="4"/>
  <c r="AB292" i="4"/>
  <c r="AB312" i="4"/>
  <c r="AB358" i="4"/>
  <c r="AB372" i="4"/>
  <c r="AB398" i="4"/>
  <c r="AB400" i="4"/>
  <c r="AB423" i="4"/>
  <c r="AB331" i="4"/>
  <c r="AB429" i="4"/>
  <c r="AB437" i="4"/>
  <c r="AB448" i="4"/>
  <c r="AB459" i="4"/>
  <c r="AB470" i="4"/>
  <c r="AB206" i="4"/>
  <c r="AB235" i="4"/>
  <c r="AB261" i="4"/>
  <c r="AB305" i="4"/>
  <c r="AB336" i="4"/>
  <c r="AB353" i="4"/>
  <c r="AB362" i="4"/>
  <c r="AB367" i="4"/>
  <c r="AB424" i="4"/>
  <c r="AB441" i="4"/>
  <c r="AB452" i="4"/>
  <c r="AB246" i="4"/>
  <c r="AB265" i="4"/>
  <c r="AB328" i="4"/>
  <c r="AB272" i="4"/>
  <c r="AB304" i="4"/>
  <c r="AB332" i="4"/>
  <c r="AB355" i="4"/>
  <c r="AB352" i="4"/>
  <c r="AB383" i="4"/>
  <c r="AB395" i="4"/>
  <c r="AB401" i="4"/>
  <c r="AB408" i="4"/>
  <c r="AB419" i="4"/>
  <c r="AB447" i="4"/>
  <c r="AB449" i="4"/>
  <c r="AB473" i="4"/>
  <c r="AB496" i="4"/>
  <c r="AB507" i="4"/>
  <c r="AB518" i="4"/>
  <c r="AB529" i="4"/>
  <c r="AB540" i="4"/>
  <c r="AB551" i="4"/>
  <c r="AB418" i="4"/>
  <c r="AB464" i="4"/>
  <c r="AB474" i="4"/>
  <c r="AB479" i="4"/>
  <c r="AB390" i="4"/>
  <c r="AB450" i="4"/>
  <c r="AB500" i="4"/>
  <c r="AB511" i="4"/>
  <c r="AB522" i="4"/>
  <c r="AB533" i="4"/>
  <c r="AB544" i="4"/>
  <c r="AB247" i="4"/>
  <c r="AB295" i="4"/>
  <c r="AB298" i="4"/>
  <c r="AB324" i="4"/>
  <c r="AB379" i="4"/>
  <c r="AB386" i="4"/>
  <c r="AB394" i="4"/>
  <c r="AB407" i="4"/>
  <c r="AB451" i="4"/>
  <c r="AB453" i="4"/>
  <c r="AB465" i="4"/>
  <c r="AB489" i="4"/>
  <c r="AB493" i="4"/>
  <c r="AB504" i="4"/>
  <c r="AB349" i="4"/>
  <c r="AB416" i="4"/>
  <c r="AB430" i="4"/>
  <c r="AB454" i="4"/>
  <c r="AB456" i="4"/>
  <c r="AB480" i="4"/>
  <c r="AB497" i="4"/>
  <c r="AB508" i="4"/>
  <c r="AB519" i="4"/>
  <c r="AB530" i="4"/>
  <c r="AB541" i="4"/>
  <c r="AB210" i="4"/>
  <c r="AB373" i="4"/>
  <c r="AB389" i="4"/>
  <c r="AB338" i="4"/>
  <c r="AB405" i="4"/>
  <c r="AB269" i="4"/>
  <c r="AB310" i="4"/>
  <c r="AB315" i="4"/>
  <c r="AB351" i="4"/>
  <c r="AB356" i="4"/>
  <c r="AB385" i="4"/>
  <c r="AB264" i="4"/>
  <c r="AB302" i="4"/>
  <c r="AB280" i="4"/>
  <c r="AB323" i="4"/>
  <c r="AB384" i="4"/>
  <c r="AB278" i="4"/>
  <c r="AB329" i="4"/>
  <c r="AB368" i="4"/>
  <c r="AB414" i="4"/>
  <c r="AB428" i="4"/>
  <c r="AB443" i="4"/>
  <c r="AB472" i="4"/>
  <c r="AB531" i="4"/>
  <c r="AB569" i="4"/>
  <c r="AB580" i="4"/>
  <c r="AB591" i="4"/>
  <c r="AB602" i="4"/>
  <c r="AB613" i="4"/>
  <c r="AB624" i="4"/>
  <c r="AB404" i="4"/>
  <c r="AB409" i="4"/>
  <c r="AB432" i="4"/>
  <c r="AB458" i="4"/>
  <c r="AB279" i="4"/>
  <c r="AB320" i="4"/>
  <c r="AB325" i="4"/>
  <c r="AB334" i="4"/>
  <c r="AB378" i="4"/>
  <c r="AB381" i="4"/>
  <c r="AB421" i="4"/>
  <c r="AB471" i="4"/>
  <c r="AB481" i="4"/>
  <c r="AB482" i="4"/>
  <c r="AB483" i="4"/>
  <c r="AB532" i="4"/>
  <c r="AB534" i="4"/>
  <c r="AB552" i="4"/>
  <c r="AB562" i="4"/>
  <c r="AB573" i="4"/>
  <c r="AB584" i="4"/>
  <c r="AB595" i="4"/>
  <c r="AB375" i="4"/>
  <c r="AB442" i="4"/>
  <c r="AB457" i="4"/>
  <c r="AB406" i="4"/>
  <c r="AB505" i="4"/>
  <c r="AB510" i="4"/>
  <c r="AB513" i="4"/>
  <c r="AB536" i="4"/>
  <c r="AB538" i="4"/>
  <c r="AB570" i="4"/>
  <c r="AB581" i="4"/>
  <c r="AB592" i="4"/>
  <c r="AB294" i="4"/>
  <c r="AB420" i="4"/>
  <c r="AB478" i="4"/>
  <c r="AB222" i="4"/>
  <c r="AB360" i="4"/>
  <c r="AB387" i="4"/>
  <c r="AB446" i="4"/>
  <c r="AB363" i="4"/>
  <c r="AB435" i="4"/>
  <c r="AB388" i="4"/>
  <c r="AB422" i="4"/>
  <c r="AB425" i="4"/>
  <c r="AB308" i="4"/>
  <c r="AB348" i="4"/>
  <c r="AB503" i="4"/>
  <c r="AB516" i="4"/>
  <c r="AB590" i="4"/>
  <c r="AB635" i="4"/>
  <c r="AB266" i="4"/>
  <c r="AB487" i="4"/>
  <c r="AB553" i="4"/>
  <c r="AB609" i="4"/>
  <c r="AB623" i="4"/>
  <c r="AB396" i="4"/>
  <c r="AB468" i="4"/>
  <c r="AB476" i="4"/>
  <c r="AB490" i="4"/>
  <c r="AB494" i="4"/>
  <c r="AB547" i="4"/>
  <c r="AB593" i="4"/>
  <c r="AB614" i="4"/>
  <c r="AB628" i="4"/>
  <c r="AB371" i="4"/>
  <c r="AB431" i="4"/>
  <c r="AB410" i="4"/>
  <c r="AB440" i="4"/>
  <c r="AB502" i="4"/>
  <c r="AB515" i="4"/>
  <c r="AB594" i="4"/>
  <c r="AB596" i="4"/>
  <c r="AB361" i="4"/>
  <c r="AB461" i="4"/>
  <c r="AB463" i="4"/>
  <c r="AB486" i="4"/>
  <c r="AB520" i="4"/>
  <c r="AB574" i="4"/>
  <c r="AB597" i="4"/>
  <c r="AB397" i="4"/>
  <c r="AB436" i="4"/>
  <c r="AB501" i="4"/>
  <c r="AB309" i="4"/>
  <c r="AB434" i="4"/>
  <c r="AB525" i="4"/>
  <c r="AB411" i="4"/>
  <c r="AB427" i="4"/>
  <c r="AB467" i="4"/>
  <c r="AB475" i="4"/>
  <c r="AB514" i="4"/>
  <c r="AB380" i="4"/>
  <c r="AB439" i="4"/>
  <c r="AB402" i="4"/>
  <c r="AB460" i="4"/>
  <c r="AB469" i="4"/>
  <c r="AB438" i="4"/>
  <c r="AB546" i="4"/>
  <c r="AB549" i="4"/>
  <c r="AB566" i="4"/>
  <c r="AB601" i="4"/>
  <c r="AB626" i="4"/>
  <c r="AB650" i="4"/>
  <c r="AB661" i="4"/>
  <c r="AB672" i="4"/>
  <c r="AB683" i="4"/>
  <c r="AB694" i="4"/>
  <c r="AB705" i="4"/>
  <c r="AB716" i="4"/>
  <c r="AB727" i="4"/>
  <c r="AB738" i="4"/>
  <c r="AB484" i="4"/>
  <c r="AB506" i="4"/>
  <c r="AB585" i="4"/>
  <c r="AB638" i="4"/>
  <c r="AB535" i="4"/>
  <c r="AB558" i="4"/>
  <c r="AB600" i="4"/>
  <c r="AB643" i="4"/>
  <c r="AB654" i="4"/>
  <c r="AB665" i="4"/>
  <c r="AB676" i="4"/>
  <c r="AB687" i="4"/>
  <c r="AB698" i="4"/>
  <c r="AB709" i="4"/>
  <c r="AB720" i="4"/>
  <c r="AB731" i="4"/>
  <c r="AB627" i="4"/>
  <c r="AB498" i="4"/>
  <c r="AB634" i="4"/>
  <c r="AB647" i="4"/>
  <c r="AB658" i="4"/>
  <c r="AB669" i="4"/>
  <c r="AB680" i="4"/>
  <c r="AB554" i="4"/>
  <c r="AB651" i="4"/>
  <c r="AB662" i="4"/>
  <c r="AB673" i="4"/>
  <c r="AB684" i="4"/>
  <c r="AB695" i="4"/>
  <c r="AB706" i="4"/>
  <c r="AB717" i="4"/>
  <c r="AB728" i="4"/>
  <c r="AB739" i="4"/>
  <c r="AB565" i="4"/>
  <c r="AB578" i="4"/>
  <c r="AB509" i="4"/>
  <c r="AB524" i="4"/>
  <c r="AB537" i="4"/>
  <c r="AB291" i="4"/>
  <c r="AB550" i="4"/>
  <c r="AB556" i="4"/>
  <c r="AB563" i="4"/>
  <c r="AB337" i="4"/>
  <c r="AB611" i="4"/>
  <c r="AB631" i="4"/>
  <c r="AB648" i="4"/>
  <c r="AB653" i="4"/>
  <c r="AB700" i="4"/>
  <c r="AB723" i="4"/>
  <c r="AB725" i="4"/>
  <c r="AB415" i="4"/>
  <c r="AB485" i="4"/>
  <c r="AB545" i="4"/>
  <c r="AB548" i="4"/>
  <c r="AB608" i="4"/>
  <c r="AB621" i="4"/>
  <c r="AB625" i="4"/>
  <c r="AB630" i="4"/>
  <c r="AB644" i="4"/>
  <c r="AB649" i="4"/>
  <c r="AB702" i="4"/>
  <c r="AB751" i="4"/>
  <c r="AB762" i="4"/>
  <c r="AB557" i="4"/>
  <c r="AB645" i="4"/>
  <c r="AB701" i="4"/>
  <c r="AB703" i="4"/>
  <c r="AB726" i="4"/>
  <c r="AB250" i="4"/>
  <c r="AB560" i="4"/>
  <c r="AB582" i="4"/>
  <c r="AB445" i="4"/>
  <c r="AB542" i="4"/>
  <c r="AB568" i="4"/>
  <c r="AB586" i="4"/>
  <c r="AB599" i="4"/>
  <c r="AB617" i="4"/>
  <c r="AB704" i="4"/>
  <c r="AB729" i="4"/>
  <c r="AB311" i="4"/>
  <c r="AB526" i="4"/>
  <c r="AB539" i="4"/>
  <c r="AB491" i="4"/>
  <c r="AB523" i="4"/>
  <c r="AB576" i="4"/>
  <c r="AB604" i="4"/>
  <c r="AB512" i="4"/>
  <c r="AB555" i="4"/>
  <c r="AB616" i="4"/>
  <c r="AB374" i="4"/>
  <c r="AB543" i="4"/>
  <c r="AB589" i="4"/>
  <c r="AB677" i="4"/>
  <c r="AB682" i="4"/>
  <c r="AB713" i="4"/>
  <c r="AB517" i="4"/>
  <c r="AB577" i="4"/>
  <c r="AB598" i="4"/>
  <c r="AB499" i="4"/>
  <c r="AB675" i="4"/>
  <c r="AB693" i="4"/>
  <c r="AB740" i="4"/>
  <c r="AB741" i="4"/>
  <c r="AB743" i="4"/>
  <c r="AB745" i="4"/>
  <c r="AB346" i="4"/>
  <c r="AB571" i="4"/>
  <c r="AB607" i="4"/>
  <c r="AB610" i="4"/>
  <c r="AB659" i="4"/>
  <c r="AB679" i="4"/>
  <c r="AB708" i="4"/>
  <c r="AB769" i="4"/>
  <c r="AB778" i="4"/>
  <c r="AB789" i="4"/>
  <c r="AB800" i="4"/>
  <c r="AB811" i="4"/>
  <c r="AB822" i="4"/>
  <c r="AB492" i="4"/>
  <c r="AB561" i="4"/>
  <c r="AB633" i="4"/>
  <c r="AB652" i="4"/>
  <c r="AB666" i="4"/>
  <c r="AB718" i="4"/>
  <c r="AB746" i="4"/>
  <c r="AB748" i="4"/>
  <c r="AB774" i="4"/>
  <c r="AB618" i="4"/>
  <c r="AB670" i="4"/>
  <c r="AB637" i="4"/>
  <c r="AB655" i="4"/>
  <c r="AB674" i="4"/>
  <c r="AB707" i="4"/>
  <c r="AB747" i="4"/>
  <c r="AB749" i="4"/>
  <c r="AB765" i="4"/>
  <c r="AB567" i="4"/>
  <c r="AB697" i="4"/>
  <c r="AB712" i="4"/>
  <c r="AB736" i="4"/>
  <c r="AB737" i="4"/>
  <c r="AB750" i="4"/>
  <c r="AB752" i="4"/>
  <c r="AB619" i="4"/>
  <c r="AB639" i="4"/>
  <c r="AB686" i="4"/>
  <c r="AB696" i="4"/>
  <c r="AB605" i="4"/>
  <c r="AB527" i="4"/>
  <c r="AB636" i="4"/>
  <c r="AB641" i="4"/>
  <c r="AB690" i="4"/>
  <c r="AB564" i="4"/>
  <c r="AB587" i="4"/>
  <c r="AB603" i="4"/>
  <c r="AB664" i="4"/>
  <c r="AB572" i="4"/>
  <c r="AB773" i="4"/>
  <c r="AB830" i="4"/>
  <c r="AB681" i="4"/>
  <c r="AB761" i="4"/>
  <c r="AB771" i="4"/>
  <c r="AB772" i="4"/>
  <c r="AB842" i="4"/>
  <c r="AB722" i="4"/>
  <c r="AB755" i="4"/>
  <c r="AB770" i="4"/>
  <c r="AB495" i="4"/>
  <c r="AB714" i="4"/>
  <c r="AB583" i="4"/>
  <c r="AB606" i="4"/>
  <c r="AB612" i="4"/>
  <c r="AB692" i="4"/>
  <c r="AB711" i="4"/>
  <c r="AB622" i="4"/>
  <c r="AB412" i="4"/>
  <c r="AB730" i="4"/>
  <c r="AB688" i="4"/>
  <c r="AB719" i="4"/>
  <c r="AB667" i="4"/>
  <c r="AB794" i="4"/>
  <c r="AB799" i="4"/>
  <c r="AB806" i="4"/>
  <c r="AB836" i="4"/>
  <c r="AB528" i="4"/>
  <c r="AB575" i="4"/>
  <c r="AB656" i="4"/>
  <c r="AB642" i="4"/>
  <c r="AB735" i="4"/>
  <c r="AB370" i="4"/>
  <c r="AB632" i="4"/>
  <c r="AB377" i="4"/>
  <c r="AB691" i="4"/>
  <c r="AB759" i="4"/>
  <c r="AB779" i="4"/>
  <c r="AB825" i="4"/>
  <c r="AB840" i="4"/>
  <c r="AB660" i="4"/>
  <c r="AB715" i="4"/>
  <c r="AB724" i="4"/>
  <c r="AB754" i="4"/>
  <c r="AB827" i="4"/>
  <c r="AB859" i="4"/>
  <c r="AB870" i="4"/>
  <c r="AB881" i="4"/>
  <c r="AB892" i="4"/>
  <c r="AB903" i="4"/>
  <c r="AB914" i="4"/>
  <c r="AB925" i="4"/>
  <c r="AB936" i="4"/>
  <c r="AB947" i="4"/>
  <c r="AB958" i="4"/>
  <c r="AB969" i="4"/>
  <c r="AB980" i="4"/>
  <c r="AB699" i="4"/>
  <c r="AB784" i="4"/>
  <c r="AB818" i="4"/>
  <c r="AB828" i="4"/>
  <c r="AB847" i="4"/>
  <c r="AB816" i="4"/>
  <c r="AB829" i="4"/>
  <c r="AB841" i="4"/>
  <c r="AB579" i="4"/>
  <c r="AB710" i="4"/>
  <c r="AB783" i="4"/>
  <c r="AB831" i="4"/>
  <c r="AB620" i="4"/>
  <c r="AB733" i="4"/>
  <c r="AB756" i="4"/>
  <c r="AB793" i="4"/>
  <c r="AB805" i="4"/>
  <c r="AB815" i="4"/>
  <c r="AB832" i="4"/>
  <c r="AB742" i="4"/>
  <c r="AB744" i="4"/>
  <c r="AB804" i="4"/>
  <c r="AB646" i="4"/>
  <c r="AB678" i="4"/>
  <c r="AB753" i="4"/>
  <c r="AB663" i="4"/>
  <c r="AB782" i="4"/>
  <c r="AB787" i="4"/>
  <c r="AB671" i="4"/>
  <c r="AB758" i="4"/>
  <c r="AB764" i="4"/>
  <c r="AB777" i="4"/>
  <c r="AB689" i="4"/>
  <c r="AB768" i="4"/>
  <c r="AB792" i="4"/>
  <c r="AB812" i="4"/>
  <c r="AB462" i="4"/>
  <c r="AB559" i="4"/>
  <c r="AB657" i="4"/>
  <c r="AB521" i="4"/>
  <c r="AB734" i="4"/>
  <c r="AB760" i="4"/>
  <c r="AB776" i="4"/>
  <c r="AB791" i="4"/>
  <c r="AB802" i="4"/>
  <c r="AB837" i="4"/>
  <c r="AB854" i="4"/>
  <c r="AB865" i="4"/>
  <c r="AB876" i="4"/>
  <c r="AB788" i="4"/>
  <c r="AB803" i="4"/>
  <c r="AB807" i="4"/>
  <c r="AB834" i="4"/>
  <c r="AB866" i="4"/>
  <c r="AB878" i="4"/>
  <c r="AB879" i="4"/>
  <c r="AB896" i="4"/>
  <c r="AB986" i="4"/>
  <c r="AB994" i="4"/>
  <c r="AB998" i="4"/>
  <c r="AB1009" i="4"/>
  <c r="AB1020" i="4"/>
  <c r="AB1031" i="4"/>
  <c r="AB1042" i="4"/>
  <c r="AB1053" i="4"/>
  <c r="AB801" i="4"/>
  <c r="AB895" i="4"/>
  <c r="AB897" i="4"/>
  <c r="AB920" i="4"/>
  <c r="AB922" i="4"/>
  <c r="AB943" i="4"/>
  <c r="AB945" i="4"/>
  <c r="AB968" i="4"/>
  <c r="AB970" i="4"/>
  <c r="AB817" i="4"/>
  <c r="AB844" i="4"/>
  <c r="AB851" i="4"/>
  <c r="AB864" i="4"/>
  <c r="AB1002" i="4"/>
  <c r="AB1013" i="4"/>
  <c r="AB1024" i="4"/>
  <c r="AB629" i="4"/>
  <c r="AB775" i="4"/>
  <c r="AB785" i="4"/>
  <c r="AB838" i="4"/>
  <c r="AB863" i="4"/>
  <c r="AB898" i="4"/>
  <c r="AB900" i="4"/>
  <c r="AB921" i="4"/>
  <c r="AB923" i="4"/>
  <c r="AB946" i="4"/>
  <c r="AB948" i="4"/>
  <c r="AB971" i="4"/>
  <c r="AB987" i="4"/>
  <c r="AB988" i="4"/>
  <c r="AB819" i="4"/>
  <c r="AB588" i="4"/>
  <c r="AB797" i="4"/>
  <c r="AB833" i="4"/>
  <c r="AB843" i="4"/>
  <c r="AB786" i="4"/>
  <c r="AB862" i="4"/>
  <c r="AB875" i="4"/>
  <c r="AB721" i="4"/>
  <c r="AB849" i="4"/>
  <c r="AB861" i="4"/>
  <c r="AB874" i="4"/>
  <c r="AB824" i="4"/>
  <c r="AB757" i="4"/>
  <c r="AB848" i="4"/>
  <c r="AB685" i="4"/>
  <c r="AB810" i="4"/>
  <c r="AB814" i="4"/>
  <c r="AB821" i="4"/>
  <c r="AB640" i="4"/>
  <c r="AB808" i="4"/>
  <c r="AB668" i="4"/>
  <c r="AB795" i="4"/>
  <c r="AB858" i="4"/>
  <c r="AB871" i="4"/>
  <c r="AB780" i="4"/>
  <c r="AB909" i="4"/>
  <c r="AB911" i="4"/>
  <c r="AB932" i="4"/>
  <c r="AB934" i="4"/>
  <c r="AB957" i="4"/>
  <c r="AB959" i="4"/>
  <c r="AB767" i="4"/>
  <c r="AB846" i="4"/>
  <c r="AB984" i="4"/>
  <c r="AB1015" i="4"/>
  <c r="AB1017" i="4"/>
  <c r="AB1036" i="4"/>
  <c r="AB1051" i="4"/>
  <c r="AB855" i="4"/>
  <c r="AB891" i="4"/>
  <c r="AB899" i="4"/>
  <c r="AB928" i="4"/>
  <c r="AB942" i="4"/>
  <c r="AB963" i="4"/>
  <c r="AB1062" i="4"/>
  <c r="AB1073" i="4"/>
  <c r="AB1084" i="4"/>
  <c r="AB1095" i="4"/>
  <c r="AB1106" i="4"/>
  <c r="AB1117" i="4"/>
  <c r="AB1128" i="4"/>
  <c r="AB907" i="4"/>
  <c r="AB995" i="4"/>
  <c r="AB1016" i="4"/>
  <c r="AB1018" i="4"/>
  <c r="AB1045" i="4"/>
  <c r="AB853" i="4"/>
  <c r="AB915" i="4"/>
  <c r="AB835" i="4"/>
  <c r="AB867" i="4"/>
  <c r="AB941" i="4"/>
  <c r="AB962" i="4"/>
  <c r="AB983" i="4"/>
  <c r="AB996" i="4"/>
  <c r="AB1019" i="4"/>
  <c r="AB1021" i="4"/>
  <c r="AB1052" i="4"/>
  <c r="AB823" i="4"/>
  <c r="AB886" i="4"/>
  <c r="AB890" i="4"/>
  <c r="AB919" i="4"/>
  <c r="AB927" i="4"/>
  <c r="AB732" i="4"/>
  <c r="AB813" i="4"/>
  <c r="AB869" i="4"/>
  <c r="AB883" i="4"/>
  <c r="AB615" i="4"/>
  <c r="AB790" i="4"/>
  <c r="AB856" i="4"/>
  <c r="AB860" i="4"/>
  <c r="AB880" i="4"/>
  <c r="AB889" i="4"/>
  <c r="AB906" i="4"/>
  <c r="AB910" i="4"/>
  <c r="AB926" i="4"/>
  <c r="AB781" i="4"/>
  <c r="AB873" i="4"/>
  <c r="AB798" i="4"/>
  <c r="AB893" i="4"/>
  <c r="AB901" i="4"/>
  <c r="AB839" i="4"/>
  <c r="AB885" i="4"/>
  <c r="AB949" i="4"/>
  <c r="AB1004" i="4"/>
  <c r="AB1006" i="4"/>
  <c r="AB1027" i="4"/>
  <c r="AB1029" i="4"/>
  <c r="AB845" i="4"/>
  <c r="AB852" i="4"/>
  <c r="AB877" i="4"/>
  <c r="AB913" i="4"/>
  <c r="AB954" i="4"/>
  <c r="AB972" i="4"/>
  <c r="AB979" i="4"/>
  <c r="AB766" i="4"/>
  <c r="AB937" i="4"/>
  <c r="AB981" i="4"/>
  <c r="AB1005" i="4"/>
  <c r="AB1065" i="4"/>
  <c r="AB1067" i="4"/>
  <c r="AB1090" i="4"/>
  <c r="AB1092" i="4"/>
  <c r="AB1129" i="4"/>
  <c r="AB809" i="4"/>
  <c r="AB933" i="4"/>
  <c r="AB939" i="4"/>
  <c r="AB973" i="4"/>
  <c r="AB1038" i="4"/>
  <c r="AB1119" i="4"/>
  <c r="AB1134" i="4"/>
  <c r="AB1145" i="4"/>
  <c r="AB1156" i="4"/>
  <c r="AB1167" i="4"/>
  <c r="AB1178" i="4"/>
  <c r="AB1189" i="4"/>
  <c r="AB1200" i="4"/>
  <c r="AB850" i="4"/>
  <c r="AB951" i="4"/>
  <c r="AB955" i="4"/>
  <c r="AB960" i="4"/>
  <c r="AB1025" i="4"/>
  <c r="AB1068" i="4"/>
  <c r="AB1070" i="4"/>
  <c r="AB1091" i="4"/>
  <c r="AB1093" i="4"/>
  <c r="AB1109" i="4"/>
  <c r="AB1110" i="4"/>
  <c r="AB931" i="4"/>
  <c r="AB1000" i="4"/>
  <c r="AB1037" i="4"/>
  <c r="AB904" i="4"/>
  <c r="AB953" i="4"/>
  <c r="AB978" i="4"/>
  <c r="AB1030" i="4"/>
  <c r="AB1069" i="4"/>
  <c r="AB1071" i="4"/>
  <c r="AB1094" i="4"/>
  <c r="AB1096" i="4"/>
  <c r="AB1120" i="4"/>
  <c r="AB1121" i="4"/>
  <c r="AB882" i="4"/>
  <c r="AB916" i="4"/>
  <c r="AB989" i="4"/>
  <c r="AB992" i="4"/>
  <c r="AB1008" i="4"/>
  <c r="AB1050" i="4"/>
  <c r="AB796" i="4"/>
  <c r="AB872" i="4"/>
  <c r="AB929" i="4"/>
  <c r="AB965" i="4"/>
  <c r="AB975" i="4"/>
  <c r="AB857" i="4"/>
  <c r="AB826" i="4"/>
  <c r="AB868" i="4"/>
  <c r="AB1003" i="4"/>
  <c r="AB1035" i="4"/>
  <c r="AB894" i="4"/>
  <c r="AB905" i="4"/>
  <c r="AB940" i="4"/>
  <c r="AB967" i="4"/>
  <c r="AB1007" i="4"/>
  <c r="AB908" i="4"/>
  <c r="AB938" i="4"/>
  <c r="AB1011" i="4"/>
  <c r="AB1028" i="4"/>
  <c r="AB917" i="4"/>
  <c r="AB944" i="4"/>
  <c r="AB977" i="4"/>
  <c r="AB991" i="4"/>
  <c r="AB1034" i="4"/>
  <c r="AB1079" i="4"/>
  <c r="AB1081" i="4"/>
  <c r="AB1102" i="4"/>
  <c r="AB1104" i="4"/>
  <c r="AB902" i="4"/>
  <c r="AB964" i="4"/>
  <c r="AB974" i="4"/>
  <c r="AB982" i="4"/>
  <c r="AB930" i="4"/>
  <c r="AB952" i="4"/>
  <c r="AB956" i="4"/>
  <c r="AB1010" i="4"/>
  <c r="AB1105" i="4"/>
  <c r="AB1140" i="4"/>
  <c r="AB1151" i="4"/>
  <c r="AB1046" i="4"/>
  <c r="AB1089" i="4"/>
  <c r="AB1097" i="4"/>
  <c r="AB1157" i="4"/>
  <c r="AB1142" i="4"/>
  <c r="AB1143" i="4"/>
  <c r="AB1158" i="4"/>
  <c r="AB1159" i="4"/>
  <c r="AB1162" i="4"/>
  <c r="AB1164" i="4"/>
  <c r="AB1185" i="4"/>
  <c r="AB1187" i="4"/>
  <c r="AB1012" i="4"/>
  <c r="AB1072" i="4"/>
  <c r="AB1101" i="4"/>
  <c r="AB1125" i="4"/>
  <c r="AB1130" i="4"/>
  <c r="AB912" i="4"/>
  <c r="AB1001" i="4"/>
  <c r="AB1115" i="4"/>
  <c r="AB1155" i="4"/>
  <c r="AB990" i="4"/>
  <c r="AB1023" i="4"/>
  <c r="AB1032" i="4"/>
  <c r="AB1076" i="4"/>
  <c r="AB950" i="4"/>
  <c r="AB1048" i="4"/>
  <c r="AB1056" i="4"/>
  <c r="AB1080" i="4"/>
  <c r="AB1088" i="4"/>
  <c r="AB1141" i="4"/>
  <c r="AB1153" i="4"/>
  <c r="AB1154" i="4"/>
  <c r="AB1166" i="4"/>
  <c r="AB1168" i="4"/>
  <c r="AB1191" i="4"/>
  <c r="AB1204" i="4"/>
  <c r="AB1039" i="4"/>
  <c r="AB1061" i="4"/>
  <c r="AB1064" i="4"/>
  <c r="AB1100" i="4"/>
  <c r="AB1193" i="4"/>
  <c r="AB884" i="4"/>
  <c r="AB1026" i="4"/>
  <c r="AB1041" i="4"/>
  <c r="AB1058" i="4"/>
  <c r="AB1114" i="4"/>
  <c r="AB1139" i="4"/>
  <c r="AB1043" i="4"/>
  <c r="AB1075" i="4"/>
  <c r="AB1124" i="4"/>
  <c r="AB961" i="4"/>
  <c r="AB999" i="4"/>
  <c r="AB1083" i="4"/>
  <c r="AB763" i="4"/>
  <c r="AB820" i="4"/>
  <c r="AB888" i="4"/>
  <c r="AB935" i="4"/>
  <c r="AB966" i="4"/>
  <c r="AB1014" i="4"/>
  <c r="AB1047" i="4"/>
  <c r="AB1055" i="4"/>
  <c r="AB1108" i="4"/>
  <c r="AB1113" i="4"/>
  <c r="AB1082" i="4"/>
  <c r="AB1022" i="4"/>
  <c r="AB1107" i="4"/>
  <c r="AB1197" i="4"/>
  <c r="AB1203" i="4"/>
  <c r="AB887" i="4"/>
  <c r="AB1138" i="4"/>
  <c r="AB1144" i="4"/>
  <c r="AB1149" i="4"/>
  <c r="AB1177" i="4"/>
  <c r="AB1182" i="4"/>
  <c r="AB1192" i="4"/>
  <c r="AB1171" i="4"/>
  <c r="AB976" i="4"/>
  <c r="AB1085" i="4"/>
  <c r="AB1098" i="4"/>
  <c r="AB1202" i="4"/>
  <c r="AB997" i="4"/>
  <c r="AB1054" i="4"/>
  <c r="AB1066" i="4"/>
  <c r="AB1161" i="4"/>
  <c r="AB1176" i="4"/>
  <c r="AB1118" i="4"/>
  <c r="AB1146" i="4"/>
  <c r="AB1186" i="4"/>
  <c r="AB1201" i="4"/>
  <c r="AB1063" i="4"/>
  <c r="AB1099" i="4"/>
  <c r="AB1131" i="4"/>
  <c r="AB1133" i="4"/>
  <c r="AB1135" i="4"/>
  <c r="AB1165" i="4"/>
  <c r="AB1175" i="4"/>
  <c r="AB1181" i="4"/>
  <c r="AB1196" i="4"/>
  <c r="AB1033" i="4"/>
  <c r="AB1086" i="4"/>
  <c r="AB1123" i="4"/>
  <c r="AB1127" i="4"/>
  <c r="AB1170" i="4"/>
  <c r="AB1059" i="4"/>
  <c r="AB1160" i="4"/>
  <c r="AB1190" i="4"/>
  <c r="AB1180" i="4"/>
  <c r="AB1195" i="4"/>
  <c r="AB918" i="4"/>
  <c r="AB1074" i="4"/>
  <c r="AB1103" i="4"/>
  <c r="AB1116" i="4"/>
  <c r="AB1179" i="4"/>
  <c r="AB1194" i="4"/>
  <c r="AB1087" i="4"/>
  <c r="AB1150" i="4"/>
  <c r="AB1112" i="4"/>
  <c r="AB1057" i="4"/>
  <c r="AB1173" i="4"/>
  <c r="AB1188" i="4"/>
  <c r="AB1049" i="4"/>
  <c r="AB1060" i="4"/>
  <c r="AB1147" i="4"/>
  <c r="AB1174" i="4"/>
  <c r="AB1183" i="4"/>
  <c r="AB985" i="4"/>
  <c r="AB1199" i="4"/>
  <c r="AB1044" i="4"/>
  <c r="AB1152" i="4"/>
  <c r="AB1184" i="4"/>
  <c r="AB1040" i="4"/>
  <c r="AB1077" i="4"/>
  <c r="AB1198" i="4"/>
  <c r="AB1078" i="4"/>
  <c r="AB1148" i="4"/>
  <c r="AB1132" i="4"/>
  <c r="AB1169" i="4"/>
  <c r="AB1111" i="4"/>
  <c r="AB1122" i="4"/>
  <c r="AB1137" i="4"/>
  <c r="AB1163" i="4"/>
  <c r="AB1136" i="4"/>
  <c r="AB924" i="4"/>
  <c r="AB1126" i="4"/>
  <c r="AB993" i="4"/>
  <c r="AB1172" i="4"/>
  <c r="M5" i="4"/>
  <c r="M12" i="4"/>
  <c r="M18" i="4"/>
  <c r="M31" i="4"/>
  <c r="M37" i="4"/>
  <c r="M54" i="4"/>
  <c r="M68" i="4"/>
  <c r="M25" i="4"/>
  <c r="M38" i="4"/>
  <c r="M44" i="4"/>
  <c r="M59" i="4"/>
  <c r="M19" i="4"/>
  <c r="M89" i="4"/>
  <c r="M100" i="4"/>
  <c r="M111" i="4"/>
  <c r="M80" i="4"/>
  <c r="M16" i="4"/>
  <c r="M17" i="4"/>
  <c r="M34" i="4"/>
  <c r="M35" i="4"/>
  <c r="M36" i="4"/>
  <c r="M14" i="4"/>
  <c r="M48" i="4"/>
  <c r="M52" i="4"/>
  <c r="M114" i="4"/>
  <c r="M115" i="4"/>
  <c r="M121" i="4"/>
  <c r="M7" i="4"/>
  <c r="M22" i="4"/>
  <c r="M56" i="4"/>
  <c r="M105" i="4"/>
  <c r="M29" i="4"/>
  <c r="M60" i="4"/>
  <c r="M70" i="4"/>
  <c r="M95" i="4"/>
  <c r="M32" i="4"/>
  <c r="M64" i="4"/>
  <c r="M21" i="4"/>
  <c r="M28" i="4"/>
  <c r="M51" i="4"/>
  <c r="M66" i="4"/>
  <c r="M72" i="4"/>
  <c r="M86" i="4"/>
  <c r="M104" i="4"/>
  <c r="M61" i="4"/>
  <c r="M94" i="4"/>
  <c r="M113" i="4"/>
  <c r="M132" i="4"/>
  <c r="M141" i="4"/>
  <c r="M152" i="4"/>
  <c r="M163" i="4"/>
  <c r="M174" i="4"/>
  <c r="M6" i="4"/>
  <c r="M46" i="4"/>
  <c r="M93" i="4"/>
  <c r="M123" i="4"/>
  <c r="M137" i="4"/>
  <c r="M75" i="4"/>
  <c r="M145" i="4"/>
  <c r="M156" i="4"/>
  <c r="M167" i="4"/>
  <c r="M178" i="4"/>
  <c r="M8" i="4"/>
  <c r="M10" i="4"/>
  <c r="M30" i="4"/>
  <c r="M39" i="4"/>
  <c r="M63" i="4"/>
  <c r="M85" i="4"/>
  <c r="M103" i="4"/>
  <c r="M58" i="4"/>
  <c r="M71" i="4"/>
  <c r="M92" i="4"/>
  <c r="M101" i="4"/>
  <c r="M27" i="4"/>
  <c r="M50" i="4"/>
  <c r="M9" i="4"/>
  <c r="M53" i="4"/>
  <c r="M69" i="4"/>
  <c r="M96" i="4"/>
  <c r="M108" i="4"/>
  <c r="M158" i="4"/>
  <c r="M160" i="4"/>
  <c r="M185" i="4"/>
  <c r="M43" i="4"/>
  <c r="M67" i="4"/>
  <c r="M73" i="4"/>
  <c r="M159" i="4"/>
  <c r="M161" i="4"/>
  <c r="M24" i="4"/>
  <c r="M87" i="4"/>
  <c r="M98" i="4"/>
  <c r="M112" i="4"/>
  <c r="M117" i="4"/>
  <c r="M128" i="4"/>
  <c r="M134" i="4"/>
  <c r="M139" i="4"/>
  <c r="M33" i="4"/>
  <c r="M41" i="4"/>
  <c r="M131" i="4"/>
  <c r="M136" i="4"/>
  <c r="M47" i="4"/>
  <c r="M133" i="4"/>
  <c r="M142" i="4"/>
  <c r="M155" i="4"/>
  <c r="M200" i="4"/>
  <c r="M211" i="4"/>
  <c r="M222" i="4"/>
  <c r="M154" i="4"/>
  <c r="M91" i="4"/>
  <c r="M97" i="4"/>
  <c r="M147" i="4"/>
  <c r="M193" i="4"/>
  <c r="M204" i="4"/>
  <c r="M215" i="4"/>
  <c r="M20" i="4"/>
  <c r="M78" i="4"/>
  <c r="M110" i="4"/>
  <c r="M118" i="4"/>
  <c r="M153" i="4"/>
  <c r="M15" i="4"/>
  <c r="M76" i="4"/>
  <c r="M99" i="4"/>
  <c r="M189" i="4"/>
  <c r="M201" i="4"/>
  <c r="M212" i="4"/>
  <c r="M223" i="4"/>
  <c r="M234" i="4"/>
  <c r="M107" i="4"/>
  <c r="M26" i="4"/>
  <c r="M40" i="4"/>
  <c r="M74" i="4"/>
  <c r="M62" i="4"/>
  <c r="M55" i="4"/>
  <c r="M119" i="4"/>
  <c r="M125" i="4"/>
  <c r="M149" i="4"/>
  <c r="M165" i="4"/>
  <c r="M191" i="4"/>
  <c r="M194" i="4"/>
  <c r="M217" i="4"/>
  <c r="M228" i="4"/>
  <c r="M244" i="4"/>
  <c r="M255" i="4"/>
  <c r="M266" i="4"/>
  <c r="M277" i="4"/>
  <c r="M288" i="4"/>
  <c r="M299" i="4"/>
  <c r="M310" i="4"/>
  <c r="M321" i="4"/>
  <c r="M332" i="4"/>
  <c r="M343" i="4"/>
  <c r="M146" i="4"/>
  <c r="M168" i="4"/>
  <c r="M176" i="4"/>
  <c r="M180" i="4"/>
  <c r="M188" i="4"/>
  <c r="M195" i="4"/>
  <c r="M218" i="4"/>
  <c r="M220" i="4"/>
  <c r="M235" i="4"/>
  <c r="M248" i="4"/>
  <c r="M259" i="4"/>
  <c r="M11" i="4"/>
  <c r="M197" i="4"/>
  <c r="M49" i="4"/>
  <c r="M102" i="4"/>
  <c r="M129" i="4"/>
  <c r="M196" i="4"/>
  <c r="M198" i="4"/>
  <c r="M23" i="4"/>
  <c r="M143" i="4"/>
  <c r="M164" i="4"/>
  <c r="M171" i="4"/>
  <c r="M199" i="4"/>
  <c r="M236" i="4"/>
  <c r="M245" i="4"/>
  <c r="M256" i="4"/>
  <c r="M267" i="4"/>
  <c r="M82" i="4"/>
  <c r="M140" i="4"/>
  <c r="M151" i="4"/>
  <c r="M179" i="4"/>
  <c r="M42" i="4"/>
  <c r="M79" i="4"/>
  <c r="M90" i="4"/>
  <c r="M116" i="4"/>
  <c r="M120" i="4"/>
  <c r="M13" i="4"/>
  <c r="M57" i="4"/>
  <c r="M83" i="4"/>
  <c r="M122" i="4"/>
  <c r="M126" i="4"/>
  <c r="M135" i="4"/>
  <c r="M157" i="4"/>
  <c r="M88" i="4"/>
  <c r="M207" i="4"/>
  <c r="M274" i="4"/>
  <c r="M279" i="4"/>
  <c r="M293" i="4"/>
  <c r="M307" i="4"/>
  <c r="M344" i="4"/>
  <c r="M355" i="4"/>
  <c r="M366" i="4"/>
  <c r="M377" i="4"/>
  <c r="M162" i="4"/>
  <c r="M175" i="4"/>
  <c r="M190" i="4"/>
  <c r="M206" i="4"/>
  <c r="M214" i="4"/>
  <c r="M225" i="4"/>
  <c r="M226" i="4"/>
  <c r="M227" i="4"/>
  <c r="M229" i="4"/>
  <c r="M232" i="4"/>
  <c r="M237" i="4"/>
  <c r="M250" i="4"/>
  <c r="M284" i="4"/>
  <c r="M298" i="4"/>
  <c r="M106" i="4"/>
  <c r="M148" i="4"/>
  <c r="M173" i="4"/>
  <c r="M177" i="4"/>
  <c r="M186" i="4"/>
  <c r="M213" i="4"/>
  <c r="M205" i="4"/>
  <c r="M77" i="4"/>
  <c r="M84" i="4"/>
  <c r="M169" i="4"/>
  <c r="M181" i="4"/>
  <c r="M183" i="4"/>
  <c r="M239" i="4"/>
  <c r="M240" i="4"/>
  <c r="M241" i="4"/>
  <c r="M252" i="4"/>
  <c r="M285" i="4"/>
  <c r="M45" i="4"/>
  <c r="M224" i="4"/>
  <c r="M233" i="4"/>
  <c r="M302" i="4"/>
  <c r="M304" i="4"/>
  <c r="M354" i="4"/>
  <c r="M368" i="4"/>
  <c r="M184" i="4"/>
  <c r="M257" i="4"/>
  <c r="M258" i="4"/>
  <c r="M283" i="4"/>
  <c r="M209" i="4"/>
  <c r="M216" i="4"/>
  <c r="M305" i="4"/>
  <c r="M373" i="4"/>
  <c r="M81" i="4"/>
  <c r="M286" i="4"/>
  <c r="M317" i="4"/>
  <c r="M327" i="4"/>
  <c r="M340" i="4"/>
  <c r="M202" i="4"/>
  <c r="M289" i="4"/>
  <c r="M309" i="4"/>
  <c r="M328" i="4"/>
  <c r="M346" i="4"/>
  <c r="M144" i="4"/>
  <c r="M172" i="4"/>
  <c r="M182" i="4"/>
  <c r="M231" i="4"/>
  <c r="M130" i="4"/>
  <c r="M192" i="4"/>
  <c r="M249" i="4"/>
  <c r="M219" i="4"/>
  <c r="M124" i="4"/>
  <c r="M247" i="4"/>
  <c r="M272" i="4"/>
  <c r="M287" i="4"/>
  <c r="M382" i="4"/>
  <c r="M403" i="4"/>
  <c r="M414" i="4"/>
  <c r="M282" i="4"/>
  <c r="M166" i="4"/>
  <c r="M230" i="4"/>
  <c r="M238" i="4"/>
  <c r="M263" i="4"/>
  <c r="M276" i="4"/>
  <c r="M367" i="4"/>
  <c r="M387" i="4"/>
  <c r="M396" i="4"/>
  <c r="M300" i="4"/>
  <c r="M242" i="4"/>
  <c r="M292" i="4"/>
  <c r="M316" i="4"/>
  <c r="M326" i="4"/>
  <c r="M345" i="4"/>
  <c r="M348" i="4"/>
  <c r="M359" i="4"/>
  <c r="M383" i="4"/>
  <c r="M208" i="4"/>
  <c r="M275" i="4"/>
  <c r="M246" i="4"/>
  <c r="M127" i="4"/>
  <c r="M138" i="4"/>
  <c r="M221" i="4"/>
  <c r="M290" i="4"/>
  <c r="M390" i="4"/>
  <c r="M398" i="4"/>
  <c r="M412" i="4"/>
  <c r="M297" i="4"/>
  <c r="M322" i="4"/>
  <c r="M335" i="4"/>
  <c r="M347" i="4"/>
  <c r="M150" i="4"/>
  <c r="M314" i="4"/>
  <c r="M318" i="4"/>
  <c r="M330" i="4"/>
  <c r="M364" i="4"/>
  <c r="M365" i="4"/>
  <c r="M391" i="4"/>
  <c r="M392" i="4"/>
  <c r="M109" i="4"/>
  <c r="M253" i="4"/>
  <c r="M251" i="4"/>
  <c r="M303" i="4"/>
  <c r="M306" i="4"/>
  <c r="M325" i="4"/>
  <c r="M329" i="4"/>
  <c r="M334" i="4"/>
  <c r="M65" i="4"/>
  <c r="M170" i="4"/>
  <c r="M210" i="4"/>
  <c r="M262" i="4"/>
  <c r="M264" i="4"/>
  <c r="M243" i="4"/>
  <c r="M270" i="4"/>
  <c r="M254" i="4"/>
  <c r="M260" i="4"/>
  <c r="M203" i="4"/>
  <c r="M363" i="4"/>
  <c r="M397" i="4"/>
  <c r="M399" i="4"/>
  <c r="M413" i="4"/>
  <c r="M433" i="4"/>
  <c r="M444" i="4"/>
  <c r="M455" i="4"/>
  <c r="M466" i="4"/>
  <c r="M312" i="4"/>
  <c r="M358" i="4"/>
  <c r="M372" i="4"/>
  <c r="M400" i="4"/>
  <c r="M423" i="4"/>
  <c r="M268" i="4"/>
  <c r="M271" i="4"/>
  <c r="M301" i="4"/>
  <c r="M339" i="4"/>
  <c r="M342" i="4"/>
  <c r="M349" i="4"/>
  <c r="M376" i="4"/>
  <c r="M401" i="4"/>
  <c r="M261" i="4"/>
  <c r="M336" i="4"/>
  <c r="M294" i="4"/>
  <c r="M333" i="4"/>
  <c r="M371" i="4"/>
  <c r="M409" i="4"/>
  <c r="M420" i="4"/>
  <c r="M448" i="4"/>
  <c r="M488" i="4"/>
  <c r="M352" i="4"/>
  <c r="M357" i="4"/>
  <c r="M395" i="4"/>
  <c r="M408" i="4"/>
  <c r="M419" i="4"/>
  <c r="M447" i="4"/>
  <c r="M449" i="4"/>
  <c r="M473" i="4"/>
  <c r="M496" i="4"/>
  <c r="M507" i="4"/>
  <c r="M518" i="4"/>
  <c r="M529" i="4"/>
  <c r="M540" i="4"/>
  <c r="M551" i="4"/>
  <c r="M319" i="4"/>
  <c r="M418" i="4"/>
  <c r="M464" i="4"/>
  <c r="M474" i="4"/>
  <c r="M479" i="4"/>
  <c r="M295" i="4"/>
  <c r="M331" i="4"/>
  <c r="M417" i="4"/>
  <c r="M484" i="4"/>
  <c r="M278" i="4"/>
  <c r="M475" i="4"/>
  <c r="M370" i="4"/>
  <c r="M406" i="4"/>
  <c r="M296" i="4"/>
  <c r="M389" i="4"/>
  <c r="M393" i="4"/>
  <c r="M338" i="4"/>
  <c r="M405" i="4"/>
  <c r="M353" i="4"/>
  <c r="M388" i="4"/>
  <c r="M324" i="4"/>
  <c r="M362" i="4"/>
  <c r="M386" i="4"/>
  <c r="M424" i="4"/>
  <c r="M465" i="4"/>
  <c r="M550" i="4"/>
  <c r="M557" i="4"/>
  <c r="M428" i="4"/>
  <c r="M443" i="4"/>
  <c r="M472" i="4"/>
  <c r="M531" i="4"/>
  <c r="M569" i="4"/>
  <c r="M580" i="4"/>
  <c r="M591" i="4"/>
  <c r="M269" i="4"/>
  <c r="M315" i="4"/>
  <c r="M356" i="4"/>
  <c r="M404" i="4"/>
  <c r="M432" i="4"/>
  <c r="M437" i="4"/>
  <c r="M458" i="4"/>
  <c r="M533" i="4"/>
  <c r="M320" i="4"/>
  <c r="M378" i="4"/>
  <c r="M381" i="4"/>
  <c r="M421" i="4"/>
  <c r="M452" i="4"/>
  <c r="M471" i="4"/>
  <c r="M481" i="4"/>
  <c r="M482" i="4"/>
  <c r="M483" i="4"/>
  <c r="M532" i="4"/>
  <c r="M534" i="4"/>
  <c r="M552" i="4"/>
  <c r="M562" i="4"/>
  <c r="M573" i="4"/>
  <c r="M369" i="4"/>
  <c r="M431" i="4"/>
  <c r="M509" i="4"/>
  <c r="M537" i="4"/>
  <c r="M553" i="4"/>
  <c r="M311" i="4"/>
  <c r="M436" i="4"/>
  <c r="M463" i="4"/>
  <c r="M281" i="4"/>
  <c r="M350" i="4"/>
  <c r="M416" i="4"/>
  <c r="M426" i="4"/>
  <c r="M451" i="4"/>
  <c r="M360" i="4"/>
  <c r="M430" i="4"/>
  <c r="M446" i="4"/>
  <c r="M361" i="4"/>
  <c r="M410" i="4"/>
  <c r="M415" i="4"/>
  <c r="M461" i="4"/>
  <c r="M265" i="4"/>
  <c r="M323" i="4"/>
  <c r="M422" i="4"/>
  <c r="M425" i="4"/>
  <c r="M429" i="4"/>
  <c r="M499" i="4"/>
  <c r="M527" i="4"/>
  <c r="M542" i="4"/>
  <c r="M604" i="4"/>
  <c r="M618" i="4"/>
  <c r="M503" i="4"/>
  <c r="M511" i="4"/>
  <c r="M516" i="4"/>
  <c r="M590" i="4"/>
  <c r="M592" i="4"/>
  <c r="M487" i="4"/>
  <c r="M609" i="4"/>
  <c r="M623" i="4"/>
  <c r="M442" i="4"/>
  <c r="M468" i="4"/>
  <c r="M476" i="4"/>
  <c r="M498" i="4"/>
  <c r="M521" i="4"/>
  <c r="M526" i="4"/>
  <c r="M536" i="4"/>
  <c r="M595" i="4"/>
  <c r="M187" i="4"/>
  <c r="M438" i="4"/>
  <c r="M459" i="4"/>
  <c r="M506" i="4"/>
  <c r="M546" i="4"/>
  <c r="M610" i="4"/>
  <c r="M624" i="4"/>
  <c r="M273" i="4"/>
  <c r="M470" i="4"/>
  <c r="M493" i="4"/>
  <c r="M497" i="4"/>
  <c r="M379" i="4"/>
  <c r="M384" i="4"/>
  <c r="M453" i="4"/>
  <c r="M489" i="4"/>
  <c r="M501" i="4"/>
  <c r="M434" i="4"/>
  <c r="M505" i="4"/>
  <c r="M337" i="4"/>
  <c r="M374" i="4"/>
  <c r="M313" i="4"/>
  <c r="M375" i="4"/>
  <c r="M380" i="4"/>
  <c r="M439" i="4"/>
  <c r="M456" i="4"/>
  <c r="M407" i="4"/>
  <c r="M508" i="4"/>
  <c r="M510" i="4"/>
  <c r="M512" i="4"/>
  <c r="M528" i="4"/>
  <c r="M555" i="4"/>
  <c r="M575" i="4"/>
  <c r="M602" i="4"/>
  <c r="M633" i="4"/>
  <c r="M504" i="4"/>
  <c r="M538" i="4"/>
  <c r="M549" i="4"/>
  <c r="M566" i="4"/>
  <c r="M570" i="4"/>
  <c r="M601" i="4"/>
  <c r="M626" i="4"/>
  <c r="M650" i="4"/>
  <c r="M661" i="4"/>
  <c r="M672" i="4"/>
  <c r="M683" i="4"/>
  <c r="M694" i="4"/>
  <c r="M705" i="4"/>
  <c r="M716" i="4"/>
  <c r="M727" i="4"/>
  <c r="M467" i="4"/>
  <c r="M525" i="4"/>
  <c r="M530" i="4"/>
  <c r="M585" i="4"/>
  <c r="M638" i="4"/>
  <c r="M500" i="4"/>
  <c r="M502" i="4"/>
  <c r="M535" i="4"/>
  <c r="M558" i="4"/>
  <c r="M574" i="4"/>
  <c r="M600" i="4"/>
  <c r="M351" i="4"/>
  <c r="M385" i="4"/>
  <c r="M394" i="4"/>
  <c r="M520" i="4"/>
  <c r="M627" i="4"/>
  <c r="M628" i="4"/>
  <c r="M280" i="4"/>
  <c r="M402" i="4"/>
  <c r="M460" i="4"/>
  <c r="M494" i="4"/>
  <c r="M543" i="4"/>
  <c r="M579" i="4"/>
  <c r="M584" i="4"/>
  <c r="M599" i="4"/>
  <c r="M639" i="4"/>
  <c r="M435" i="4"/>
  <c r="M485" i="4"/>
  <c r="M492" i="4"/>
  <c r="M522" i="4"/>
  <c r="M545" i="4"/>
  <c r="M548" i="4"/>
  <c r="M561" i="4"/>
  <c r="M589" i="4"/>
  <c r="M480" i="4"/>
  <c r="M490" i="4"/>
  <c r="M565" i="4"/>
  <c r="M578" i="4"/>
  <c r="M513" i="4"/>
  <c r="M539" i="4"/>
  <c r="M572" i="4"/>
  <c r="M291" i="4"/>
  <c r="M441" i="4"/>
  <c r="M547" i="4"/>
  <c r="M588" i="4"/>
  <c r="M605" i="4"/>
  <c r="M652" i="4"/>
  <c r="M657" i="4"/>
  <c r="M724" i="4"/>
  <c r="M747" i="4"/>
  <c r="M758" i="4"/>
  <c r="M769" i="4"/>
  <c r="M554" i="4"/>
  <c r="M611" i="4"/>
  <c r="M614" i="4"/>
  <c r="M631" i="4"/>
  <c r="M647" i="4"/>
  <c r="M648" i="4"/>
  <c r="M653" i="4"/>
  <c r="M700" i="4"/>
  <c r="M723" i="4"/>
  <c r="M725" i="4"/>
  <c r="M738" i="4"/>
  <c r="M308" i="4"/>
  <c r="M341" i="4"/>
  <c r="M515" i="4"/>
  <c r="M608" i="4"/>
  <c r="M621" i="4"/>
  <c r="M625" i="4"/>
  <c r="M630" i="4"/>
  <c r="M644" i="4"/>
  <c r="M649" i="4"/>
  <c r="M702" i="4"/>
  <c r="M751" i="4"/>
  <c r="M762" i="4"/>
  <c r="M519" i="4"/>
  <c r="M427" i="4"/>
  <c r="M560" i="4"/>
  <c r="M582" i="4"/>
  <c r="M629" i="4"/>
  <c r="M646" i="4"/>
  <c r="M739" i="4"/>
  <c r="M744" i="4"/>
  <c r="M755" i="4"/>
  <c r="M445" i="4"/>
  <c r="M568" i="4"/>
  <c r="M586" i="4"/>
  <c r="M617" i="4"/>
  <c r="M495" i="4"/>
  <c r="M571" i="4"/>
  <c r="M607" i="4"/>
  <c r="M620" i="4"/>
  <c r="M491" i="4"/>
  <c r="M523" i="4"/>
  <c r="M576" i="4"/>
  <c r="M613" i="4"/>
  <c r="M616" i="4"/>
  <c r="M680" i="4"/>
  <c r="M681" i="4"/>
  <c r="M686" i="4"/>
  <c r="M688" i="4"/>
  <c r="M711" i="4"/>
  <c r="M411" i="4"/>
  <c r="M564" i="4"/>
  <c r="M587" i="4"/>
  <c r="M603" i="4"/>
  <c r="M469" i="4"/>
  <c r="M597" i="4"/>
  <c r="M640" i="4"/>
  <c r="M656" i="4"/>
  <c r="M671" i="4"/>
  <c r="M703" i="4"/>
  <c r="M719" i="4"/>
  <c r="M730" i="4"/>
  <c r="M742" i="4"/>
  <c r="M764" i="4"/>
  <c r="M785" i="4"/>
  <c r="M796" i="4"/>
  <c r="M807" i="4"/>
  <c r="M818" i="4"/>
  <c r="M829" i="4"/>
  <c r="M454" i="4"/>
  <c r="M593" i="4"/>
  <c r="M635" i="4"/>
  <c r="M675" i="4"/>
  <c r="M693" i="4"/>
  <c r="M698" i="4"/>
  <c r="M713" i="4"/>
  <c r="M740" i="4"/>
  <c r="M741" i="4"/>
  <c r="M743" i="4"/>
  <c r="M745" i="4"/>
  <c r="M645" i="4"/>
  <c r="M659" i="4"/>
  <c r="M679" i="4"/>
  <c r="M708" i="4"/>
  <c r="M729" i="4"/>
  <c r="M778" i="4"/>
  <c r="M789" i="4"/>
  <c r="M800" i="4"/>
  <c r="M811" i="4"/>
  <c r="M440" i="4"/>
  <c r="M457" i="4"/>
  <c r="M524" i="4"/>
  <c r="M666" i="4"/>
  <c r="M662" i="4"/>
  <c r="M670" i="4"/>
  <c r="M692" i="4"/>
  <c r="M782" i="4"/>
  <c r="M793" i="4"/>
  <c r="M544" i="4"/>
  <c r="M556" i="4"/>
  <c r="M642" i="4"/>
  <c r="M678" i="4"/>
  <c r="M717" i="4"/>
  <c r="M770" i="4"/>
  <c r="M786" i="4"/>
  <c r="M797" i="4"/>
  <c r="M808" i="4"/>
  <c r="M594" i="4"/>
  <c r="M651" i="4"/>
  <c r="M658" i="4"/>
  <c r="M691" i="4"/>
  <c r="M619" i="4"/>
  <c r="M665" i="4"/>
  <c r="M669" i="4"/>
  <c r="M673" i="4"/>
  <c r="M677" i="4"/>
  <c r="M696" i="4"/>
  <c r="M701" i="4"/>
  <c r="M477" i="4"/>
  <c r="M632" i="4"/>
  <c r="M685" i="4"/>
  <c r="M695" i="4"/>
  <c r="M583" i="4"/>
  <c r="M606" i="4"/>
  <c r="M581" i="4"/>
  <c r="M598" i="4"/>
  <c r="M637" i="4"/>
  <c r="M655" i="4"/>
  <c r="M825" i="4"/>
  <c r="M838" i="4"/>
  <c r="M849" i="4"/>
  <c r="M709" i="4"/>
  <c r="M773" i="4"/>
  <c r="M830" i="4"/>
  <c r="M563" i="4"/>
  <c r="M674" i="4"/>
  <c r="M737" i="4"/>
  <c r="M761" i="4"/>
  <c r="M771" i="4"/>
  <c r="M772" i="4"/>
  <c r="M634" i="4"/>
  <c r="M722" i="4"/>
  <c r="M750" i="4"/>
  <c r="M641" i="4"/>
  <c r="M478" i="4"/>
  <c r="M664" i="4"/>
  <c r="M706" i="4"/>
  <c r="M733" i="4"/>
  <c r="M612" i="4"/>
  <c r="M690" i="4"/>
  <c r="M704" i="4"/>
  <c r="M622" i="4"/>
  <c r="M736" i="4"/>
  <c r="M541" i="4"/>
  <c r="M450" i="4"/>
  <c r="M754" i="4"/>
  <c r="M798" i="4"/>
  <c r="M803" i="4"/>
  <c r="M822" i="4"/>
  <c r="M827" i="4"/>
  <c r="M514" i="4"/>
  <c r="M667" i="4"/>
  <c r="M684" i="4"/>
  <c r="M517" i="4"/>
  <c r="M577" i="4"/>
  <c r="M567" i="4"/>
  <c r="M732" i="4"/>
  <c r="M462" i="4"/>
  <c r="M486" i="4"/>
  <c r="M654" i="4"/>
  <c r="M636" i="4"/>
  <c r="M596" i="4"/>
  <c r="M718" i="4"/>
  <c r="M721" i="4"/>
  <c r="M826" i="4"/>
  <c r="M855" i="4"/>
  <c r="M866" i="4"/>
  <c r="M877" i="4"/>
  <c r="M888" i="4"/>
  <c r="M899" i="4"/>
  <c r="M910" i="4"/>
  <c r="M921" i="4"/>
  <c r="M932" i="4"/>
  <c r="M943" i="4"/>
  <c r="M954" i="4"/>
  <c r="M965" i="4"/>
  <c r="M976" i="4"/>
  <c r="M987" i="4"/>
  <c r="M682" i="4"/>
  <c r="M712" i="4"/>
  <c r="M759" i="4"/>
  <c r="M779" i="4"/>
  <c r="M840" i="4"/>
  <c r="M660" i="4"/>
  <c r="M715" i="4"/>
  <c r="M749" i="4"/>
  <c r="M794" i="4"/>
  <c r="M859" i="4"/>
  <c r="M870" i="4"/>
  <c r="M881" i="4"/>
  <c r="M892" i="4"/>
  <c r="M903" i="4"/>
  <c r="M914" i="4"/>
  <c r="M925" i="4"/>
  <c r="M936" i="4"/>
  <c r="M947" i="4"/>
  <c r="M958" i="4"/>
  <c r="M969" i="4"/>
  <c r="M980" i="4"/>
  <c r="M991" i="4"/>
  <c r="M643" i="4"/>
  <c r="M699" i="4"/>
  <c r="M784" i="4"/>
  <c r="M676" i="4"/>
  <c r="M687" i="4"/>
  <c r="M765" i="4"/>
  <c r="M774" i="4"/>
  <c r="M799" i="4"/>
  <c r="M817" i="4"/>
  <c r="M852" i="4"/>
  <c r="M863" i="4"/>
  <c r="M874" i="4"/>
  <c r="M885" i="4"/>
  <c r="M896" i="4"/>
  <c r="M907" i="4"/>
  <c r="M918" i="4"/>
  <c r="M929" i="4"/>
  <c r="M940" i="4"/>
  <c r="M951" i="4"/>
  <c r="M962" i="4"/>
  <c r="M973" i="4"/>
  <c r="M806" i="4"/>
  <c r="M816" i="4"/>
  <c r="M710" i="4"/>
  <c r="M783" i="4"/>
  <c r="M831" i="4"/>
  <c r="M707" i="4"/>
  <c r="M788" i="4"/>
  <c r="M804" i="4"/>
  <c r="M753" i="4"/>
  <c r="M663" i="4"/>
  <c r="M728" i="4"/>
  <c r="M748" i="4"/>
  <c r="M787" i="4"/>
  <c r="M697" i="4"/>
  <c r="M746" i="4"/>
  <c r="M777" i="4"/>
  <c r="M813" i="4"/>
  <c r="M857" i="4"/>
  <c r="M868" i="4"/>
  <c r="M879" i="4"/>
  <c r="M731" i="4"/>
  <c r="M559" i="4"/>
  <c r="M844" i="4"/>
  <c r="M850" i="4"/>
  <c r="M760" i="4"/>
  <c r="M791" i="4"/>
  <c r="M809" i="4"/>
  <c r="M828" i="4"/>
  <c r="M845" i="4"/>
  <c r="M894" i="4"/>
  <c r="M917" i="4"/>
  <c r="M919" i="4"/>
  <c r="M942" i="4"/>
  <c r="M944" i="4"/>
  <c r="M967" i="4"/>
  <c r="M834" i="4"/>
  <c r="M865" i="4"/>
  <c r="M878" i="4"/>
  <c r="M986" i="4"/>
  <c r="M994" i="4"/>
  <c r="M998" i="4"/>
  <c r="M1009" i="4"/>
  <c r="M1020" i="4"/>
  <c r="M1031" i="4"/>
  <c r="M1042" i="4"/>
  <c r="M801" i="4"/>
  <c r="M895" i="4"/>
  <c r="M897" i="4"/>
  <c r="M920" i="4"/>
  <c r="M922" i="4"/>
  <c r="M945" i="4"/>
  <c r="M968" i="4"/>
  <c r="M970" i="4"/>
  <c r="M735" i="4"/>
  <c r="M768" i="4"/>
  <c r="M851" i="4"/>
  <c r="M864" i="4"/>
  <c r="M1002" i="4"/>
  <c r="M1013" i="4"/>
  <c r="M1024" i="4"/>
  <c r="M1035" i="4"/>
  <c r="M1046" i="4"/>
  <c r="M1057" i="4"/>
  <c r="M720" i="4"/>
  <c r="M756" i="4"/>
  <c r="M775" i="4"/>
  <c r="M819" i="4"/>
  <c r="M876" i="4"/>
  <c r="M833" i="4"/>
  <c r="M843" i="4"/>
  <c r="M752" i="4"/>
  <c r="M837" i="4"/>
  <c r="M862" i="4"/>
  <c r="M875" i="4"/>
  <c r="M714" i="4"/>
  <c r="M776" i="4"/>
  <c r="M792" i="4"/>
  <c r="M812" i="4"/>
  <c r="M842" i="4"/>
  <c r="M824" i="4"/>
  <c r="M860" i="4"/>
  <c r="M757" i="4"/>
  <c r="M810" i="4"/>
  <c r="M814" i="4"/>
  <c r="M821" i="4"/>
  <c r="M836" i="4"/>
  <c r="M802" i="4"/>
  <c r="M841" i="4"/>
  <c r="M872" i="4"/>
  <c r="M906" i="4"/>
  <c r="M908" i="4"/>
  <c r="M931" i="4"/>
  <c r="M933" i="4"/>
  <c r="M668" i="4"/>
  <c r="M795" i="4"/>
  <c r="M832" i="4"/>
  <c r="M847" i="4"/>
  <c r="M858" i="4"/>
  <c r="M871" i="4"/>
  <c r="M884" i="4"/>
  <c r="M887" i="4"/>
  <c r="M916" i="4"/>
  <c r="M924" i="4"/>
  <c r="M952" i="4"/>
  <c r="M964" i="4"/>
  <c r="M985" i="4"/>
  <c r="M1069" i="4"/>
  <c r="M1080" i="4"/>
  <c r="M1091" i="4"/>
  <c r="M1102" i="4"/>
  <c r="M1113" i="4"/>
  <c r="M1124" i="4"/>
  <c r="M767" i="4"/>
  <c r="M846" i="4"/>
  <c r="M984" i="4"/>
  <c r="M1015" i="4"/>
  <c r="M1017" i="4"/>
  <c r="M1036" i="4"/>
  <c r="M1051" i="4"/>
  <c r="M726" i="4"/>
  <c r="M891" i="4"/>
  <c r="M911" i="4"/>
  <c r="M928" i="4"/>
  <c r="M957" i="4"/>
  <c r="M963" i="4"/>
  <c r="M1062" i="4"/>
  <c r="M1073" i="4"/>
  <c r="M1084" i="4"/>
  <c r="M1095" i="4"/>
  <c r="M1106" i="4"/>
  <c r="M1117" i="4"/>
  <c r="M1128" i="4"/>
  <c r="M853" i="4"/>
  <c r="M915" i="4"/>
  <c r="M923" i="4"/>
  <c r="M946" i="4"/>
  <c r="M1037" i="4"/>
  <c r="M1058" i="4"/>
  <c r="M1066" i="4"/>
  <c r="M1077" i="4"/>
  <c r="M1088" i="4"/>
  <c r="M1099" i="4"/>
  <c r="M835" i="4"/>
  <c r="M867" i="4"/>
  <c r="M941" i="4"/>
  <c r="M780" i="4"/>
  <c r="M823" i="4"/>
  <c r="M886" i="4"/>
  <c r="M890" i="4"/>
  <c r="M898" i="4"/>
  <c r="M927" i="4"/>
  <c r="M956" i="4"/>
  <c r="M902" i="4"/>
  <c r="M615" i="4"/>
  <c r="M790" i="4"/>
  <c r="M856" i="4"/>
  <c r="M935" i="4"/>
  <c r="M880" i="4"/>
  <c r="M889" i="4"/>
  <c r="M781" i="4"/>
  <c r="M873" i="4"/>
  <c r="M734" i="4"/>
  <c r="M893" i="4"/>
  <c r="M901" i="4"/>
  <c r="M930" i="4"/>
  <c r="M934" i="4"/>
  <c r="M960" i="4"/>
  <c r="M988" i="4"/>
  <c r="M763" i="4"/>
  <c r="M820" i="4"/>
  <c r="M882" i="4"/>
  <c r="M815" i="4"/>
  <c r="M939" i="4"/>
  <c r="M1005" i="4"/>
  <c r="M1007" i="4"/>
  <c r="M900" i="4"/>
  <c r="M926" i="4"/>
  <c r="M993" i="4"/>
  <c r="M1001" i="4"/>
  <c r="M1021" i="4"/>
  <c r="M1026" i="4"/>
  <c r="M1054" i="4"/>
  <c r="M1055" i="4"/>
  <c r="M1056" i="4"/>
  <c r="M1108" i="4"/>
  <c r="M1141" i="4"/>
  <c r="M1152" i="4"/>
  <c r="M1163" i="4"/>
  <c r="M1174" i="4"/>
  <c r="M1185" i="4"/>
  <c r="M1196" i="4"/>
  <c r="M766" i="4"/>
  <c r="M937" i="4"/>
  <c r="M981" i="4"/>
  <c r="M1053" i="4"/>
  <c r="M1065" i="4"/>
  <c r="M1067" i="4"/>
  <c r="M1090" i="4"/>
  <c r="M1092" i="4"/>
  <c r="M1129" i="4"/>
  <c r="M913" i="4"/>
  <c r="M949" i="4"/>
  <c r="M996" i="4"/>
  <c r="M1038" i="4"/>
  <c r="M1052" i="4"/>
  <c r="M1119" i="4"/>
  <c r="M1134" i="4"/>
  <c r="M1145" i="4"/>
  <c r="M1156" i="4"/>
  <c r="M1167" i="4"/>
  <c r="M1178" i="4"/>
  <c r="M1189" i="4"/>
  <c r="M1200" i="4"/>
  <c r="M861" i="4"/>
  <c r="M955" i="4"/>
  <c r="M1025" i="4"/>
  <c r="M1000" i="4"/>
  <c r="M1130" i="4"/>
  <c r="M1138" i="4"/>
  <c r="M1149" i="4"/>
  <c r="M1160" i="4"/>
  <c r="M1171" i="4"/>
  <c r="M1182" i="4"/>
  <c r="M1193" i="4"/>
  <c r="M904" i="4"/>
  <c r="M953" i="4"/>
  <c r="M978" i="4"/>
  <c r="M1004" i="4"/>
  <c r="M1030" i="4"/>
  <c r="M989" i="4"/>
  <c r="M992" i="4"/>
  <c r="M1008" i="4"/>
  <c r="M1050" i="4"/>
  <c r="M983" i="4"/>
  <c r="M999" i="4"/>
  <c r="M1012" i="4"/>
  <c r="M1029" i="4"/>
  <c r="M689" i="4"/>
  <c r="M959" i="4"/>
  <c r="M1003" i="4"/>
  <c r="M905" i="4"/>
  <c r="M972" i="4"/>
  <c r="M883" i="4"/>
  <c r="M938" i="4"/>
  <c r="M948" i="4"/>
  <c r="M1011" i="4"/>
  <c r="M1019" i="4"/>
  <c r="M1028" i="4"/>
  <c r="M1114" i="4"/>
  <c r="M1132" i="4"/>
  <c r="M1143" i="4"/>
  <c r="M1154" i="4"/>
  <c r="M869" i="4"/>
  <c r="M950" i="4"/>
  <c r="M974" i="4"/>
  <c r="M982" i="4"/>
  <c r="M1006" i="4"/>
  <c r="M1082" i="4"/>
  <c r="M1115" i="4"/>
  <c r="M997" i="4"/>
  <c r="M1044" i="4"/>
  <c r="M1059" i="4"/>
  <c r="M1093" i="4"/>
  <c r="M1116" i="4"/>
  <c r="M1131" i="4"/>
  <c r="M1144" i="4"/>
  <c r="M1161" i="4"/>
  <c r="M1184" i="4"/>
  <c r="M1186" i="4"/>
  <c r="M854" i="4"/>
  <c r="M977" i="4"/>
  <c r="M1034" i="4"/>
  <c r="M1089" i="4"/>
  <c r="M1097" i="4"/>
  <c r="M1157" i="4"/>
  <c r="M1068" i="4"/>
  <c r="M1110" i="4"/>
  <c r="M1142" i="4"/>
  <c r="M1158" i="4"/>
  <c r="M1159" i="4"/>
  <c r="M1162" i="4"/>
  <c r="M1164" i="4"/>
  <c r="M1187" i="4"/>
  <c r="M1072" i="4"/>
  <c r="M1101" i="4"/>
  <c r="M1120" i="4"/>
  <c r="M1125" i="4"/>
  <c r="M912" i="4"/>
  <c r="M1016" i="4"/>
  <c r="M1105" i="4"/>
  <c r="M839" i="4"/>
  <c r="M990" i="4"/>
  <c r="M1023" i="4"/>
  <c r="M1032" i="4"/>
  <c r="M1076" i="4"/>
  <c r="M1096" i="4"/>
  <c r="M1048" i="4"/>
  <c r="M1140" i="4"/>
  <c r="M1153" i="4"/>
  <c r="M1166" i="4"/>
  <c r="M1168" i="4"/>
  <c r="M1191" i="4"/>
  <c r="M1204" i="4"/>
  <c r="M805" i="4"/>
  <c r="M1039" i="4"/>
  <c r="M1061" i="4"/>
  <c r="M1064" i="4"/>
  <c r="M1071" i="4"/>
  <c r="M1100" i="4"/>
  <c r="M995" i="4"/>
  <c r="M1041" i="4"/>
  <c r="M1104" i="4"/>
  <c r="M1109" i="4"/>
  <c r="M1043" i="4"/>
  <c r="M1075" i="4"/>
  <c r="M1010" i="4"/>
  <c r="M1079" i="4"/>
  <c r="M979" i="4"/>
  <c r="M1027" i="4"/>
  <c r="M1033" i="4"/>
  <c r="M1063" i="4"/>
  <c r="M1074" i="4"/>
  <c r="M1087" i="4"/>
  <c r="M1103" i="4"/>
  <c r="M1118" i="4"/>
  <c r="M848" i="4"/>
  <c r="M1018" i="4"/>
  <c r="M1060" i="4"/>
  <c r="M1078" i="4"/>
  <c r="M909" i="4"/>
  <c r="M1122" i="4"/>
  <c r="M966" i="4"/>
  <c r="M1022" i="4"/>
  <c r="M1107" i="4"/>
  <c r="M1197" i="4"/>
  <c r="M1203" i="4"/>
  <c r="M1177" i="4"/>
  <c r="M1192" i="4"/>
  <c r="M1085" i="4"/>
  <c r="M1098" i="4"/>
  <c r="M1202" i="4"/>
  <c r="M1176" i="4"/>
  <c r="M1047" i="4"/>
  <c r="M1146" i="4"/>
  <c r="M1151" i="4"/>
  <c r="M1201" i="4"/>
  <c r="M1070" i="4"/>
  <c r="M1133" i="4"/>
  <c r="M1135" i="4"/>
  <c r="M1165" i="4"/>
  <c r="M1175" i="4"/>
  <c r="M1181" i="4"/>
  <c r="M1083" i="4"/>
  <c r="M1086" i="4"/>
  <c r="M1123" i="4"/>
  <c r="M1127" i="4"/>
  <c r="M1170" i="4"/>
  <c r="M1190" i="4"/>
  <c r="M1121" i="4"/>
  <c r="M1179" i="4"/>
  <c r="M1112" i="4"/>
  <c r="M1150" i="4"/>
  <c r="M1173" i="4"/>
  <c r="M1188" i="4"/>
  <c r="M975" i="4"/>
  <c r="M1139" i="4"/>
  <c r="M1195" i="4"/>
  <c r="M1198" i="4"/>
  <c r="M1147" i="4"/>
  <c r="M1155" i="4"/>
  <c r="M1183" i="4"/>
  <c r="M1136" i="4"/>
  <c r="M1137" i="4"/>
  <c r="M1169" i="4"/>
  <c r="M1040" i="4"/>
  <c r="M1180" i="4"/>
  <c r="M961" i="4"/>
  <c r="M1199" i="4"/>
  <c r="M1045" i="4"/>
  <c r="M1014" i="4"/>
  <c r="M971" i="4"/>
  <c r="M1194" i="4"/>
  <c r="M1081" i="4"/>
  <c r="M1148" i="4"/>
  <c r="M1172" i="4"/>
  <c r="M1126" i="4"/>
  <c r="M1094" i="4"/>
  <c r="M1049" i="4"/>
  <c r="M1111" i="4"/>
  <c r="BM5" i="4" a="1"/>
  <c r="BM5" i="4"/>
  <c r="AP5" i="4" a="1"/>
  <c r="AP5" i="4"/>
  <c r="AP1070" i="4"/>
  <c r="AP606" i="4"/>
  <c r="AP877" i="4"/>
  <c r="AP91" i="4"/>
  <c r="AP640" i="4"/>
  <c r="AP230" i="4"/>
  <c r="AP569" i="4"/>
  <c r="AP444" i="4"/>
  <c r="AP1001" i="4"/>
  <c r="AP309" i="4"/>
  <c r="AP222" i="4"/>
  <c r="AP702" i="4"/>
  <c r="AP811" i="4"/>
  <c r="AP523" i="4"/>
  <c r="AP653" i="4"/>
  <c r="AP485" i="4"/>
  <c r="AP995" i="4"/>
  <c r="AP264" i="4"/>
  <c r="AP495" i="4"/>
  <c r="AP777" i="4"/>
  <c r="AP285" i="4"/>
  <c r="AP196" i="4"/>
  <c r="AP109" i="4"/>
  <c r="AP422" i="4"/>
  <c r="AP1074" i="4"/>
  <c r="AP1136" i="4"/>
  <c r="AP558" i="4"/>
  <c r="AP395" i="4"/>
  <c r="AP410" i="4"/>
  <c r="AP412" i="4"/>
  <c r="AP693" i="4"/>
  <c r="AP493" i="4"/>
  <c r="AP1176" i="4"/>
  <c r="AP418" i="4"/>
  <c r="AP74" i="4"/>
  <c r="AP792" i="4"/>
  <c r="AP504" i="4"/>
  <c r="AP825" i="4"/>
  <c r="AP389" i="4"/>
  <c r="AP279" i="4"/>
  <c r="AP799" i="4"/>
  <c r="AP376" i="4"/>
  <c r="AP116" i="4"/>
  <c r="AP428" i="4"/>
  <c r="AP587" i="4"/>
  <c r="AP977" i="4"/>
  <c r="AP366" i="4"/>
  <c r="AP957" i="4"/>
  <c r="AP855" i="4"/>
  <c r="AP533" i="4"/>
  <c r="AP415" i="4"/>
  <c r="AP801" i="4"/>
  <c r="AP253" i="4"/>
  <c r="AP755" i="4"/>
  <c r="AP781" i="4"/>
  <c r="AP516" i="4"/>
  <c r="AP103" i="4"/>
  <c r="AP713" i="4"/>
  <c r="AP597" i="4"/>
  <c r="AP83" i="4"/>
  <c r="AP663" i="4"/>
  <c r="AP1027" i="4"/>
  <c r="AP1094" i="4"/>
  <c r="AP1031" i="4"/>
  <c r="AP694" i="4"/>
  <c r="AP456" i="4"/>
  <c r="AP240" i="4"/>
  <c r="AP316" i="4"/>
  <c r="AP434" i="4"/>
  <c r="AP677" i="4"/>
  <c r="AP397" i="4"/>
  <c r="AP506" i="4"/>
  <c r="AP358" i="4"/>
  <c r="AP843" i="4"/>
  <c r="AP307" i="4"/>
  <c r="AP447" i="4"/>
  <c r="AP738" i="4"/>
  <c r="AP645" i="4"/>
  <c r="AP607" i="4"/>
  <c r="AP235" i="4"/>
  <c r="AP1146" i="4"/>
  <c r="AP764" i="4"/>
  <c r="AP1104" i="4"/>
  <c r="AP1134" i="4"/>
  <c r="AP373" i="4"/>
  <c r="AP10" i="4"/>
  <c r="AP865" i="4"/>
  <c r="AP117" i="4"/>
  <c r="AP709" i="4"/>
  <c r="AP743" i="4"/>
  <c r="AP335" i="4"/>
  <c r="AP745" i="4"/>
  <c r="AP327" i="4"/>
  <c r="AP756" i="4"/>
  <c r="AP274" i="4"/>
  <c r="AP121" i="4"/>
  <c r="AP304" i="4"/>
  <c r="AP1108" i="4"/>
  <c r="AP748" i="4"/>
  <c r="AP284" i="4"/>
  <c r="AP404" i="4"/>
  <c r="AP859" i="4"/>
  <c r="AP1178" i="4"/>
  <c r="AP126" i="4"/>
  <c r="AP270" i="4"/>
  <c r="AP137" i="4"/>
  <c r="AP1186" i="4"/>
  <c r="AP323" i="4"/>
  <c r="AP948" i="4"/>
  <c r="AP734" i="4"/>
  <c r="AP1056" i="4"/>
  <c r="AP643" i="4"/>
  <c r="AP167" i="4"/>
  <c r="AP652" i="4"/>
  <c r="AP217" i="4"/>
  <c r="AP1173" i="4"/>
  <c r="AP809" i="4"/>
  <c r="AP1045" i="4"/>
  <c r="AP228" i="4"/>
  <c r="AP52" i="4"/>
  <c r="AP314" i="4"/>
  <c r="AP210" i="4"/>
  <c r="AP163" i="4"/>
  <c r="AP881" i="4"/>
  <c r="AP218" i="4"/>
  <c r="AP1065" i="4"/>
  <c r="AP1086" i="4"/>
  <c r="AP99" i="4"/>
  <c r="AP824" i="4"/>
  <c r="AP223" i="4"/>
  <c r="AP733" i="4"/>
  <c r="AP260" i="4"/>
  <c r="AP752" i="4"/>
  <c r="AP140" i="4"/>
  <c r="AP89" i="4"/>
  <c r="AP21" i="4"/>
  <c r="AP470" i="4"/>
  <c r="AP146" i="4"/>
  <c r="AP551" i="4"/>
  <c r="AP80" i="4"/>
  <c r="AP234" i="4"/>
  <c r="AP901" i="4"/>
  <c r="AP34" i="4"/>
  <c r="AP994" i="4"/>
  <c r="AP439" i="4"/>
  <c r="AP446" i="4"/>
  <c r="AP992" i="4"/>
  <c r="AP393" i="4"/>
  <c r="AP273" i="4"/>
  <c r="AP891" i="4"/>
  <c r="AP538" i="4"/>
  <c r="AP882" i="4"/>
  <c r="AP975" i="4"/>
  <c r="AP319" i="4"/>
  <c r="AP465" i="4"/>
  <c r="AP943" i="4"/>
  <c r="AP540" i="4"/>
  <c r="AP151" i="4"/>
  <c r="AP183" i="4"/>
  <c r="AP832" i="4"/>
  <c r="AP209" i="4"/>
  <c r="AP944" i="4"/>
  <c r="AP932" i="4"/>
  <c r="AP1154" i="4"/>
  <c r="AP548" i="4"/>
  <c r="AP9" i="4"/>
  <c r="AP572" i="4"/>
  <c r="AP377" i="4"/>
  <c r="AP181" i="4"/>
  <c r="AP277" i="4"/>
  <c r="AP133" i="4"/>
  <c r="AP391" i="4"/>
  <c r="AP723" i="4"/>
  <c r="AP454" i="4"/>
  <c r="AP399" i="4"/>
  <c r="AP1147" i="4"/>
  <c r="AP179" i="4"/>
  <c r="AP258" i="4"/>
  <c r="AP1143" i="4"/>
  <c r="AP627" i="4"/>
  <c r="AP921" i="4"/>
  <c r="AP361" i="4"/>
  <c r="AP570" i="4"/>
  <c r="AP8" i="4"/>
  <c r="AP463" i="4"/>
  <c r="AP1112" i="4"/>
  <c r="AP20" i="4"/>
  <c r="AP272" i="4"/>
  <c r="AP469" i="4"/>
  <c r="AP354" i="4"/>
  <c r="AP1023" i="4"/>
  <c r="AP885" i="4"/>
  <c r="AP369" i="4"/>
  <c r="AP55" i="4"/>
  <c r="AP984" i="4"/>
  <c r="AP76" i="4"/>
  <c r="AP1120" i="4"/>
  <c r="AP1064" i="4"/>
  <c r="AP220" i="4"/>
  <c r="AP684" i="4"/>
  <c r="AP689" i="4"/>
  <c r="AP1181" i="4"/>
  <c r="AP682" i="4"/>
  <c r="AP1040" i="4"/>
  <c r="AP908" i="4"/>
  <c r="AP255" i="4"/>
  <c r="AP69" i="4"/>
  <c r="AP614" i="4"/>
  <c r="AP199" i="4"/>
  <c r="AP22" i="4"/>
  <c r="AP12" i="4"/>
  <c r="AP142" i="4"/>
  <c r="AP368" i="4"/>
  <c r="AP831" i="4"/>
  <c r="AP1013" i="4"/>
  <c r="AP487" i="4"/>
  <c r="AP453" i="4"/>
  <c r="AP60" i="4"/>
  <c r="AP1010" i="4"/>
  <c r="AP262" i="4"/>
  <c r="AP934" i="4"/>
  <c r="AP658" i="4"/>
  <c r="AP639" i="4"/>
  <c r="AP191" i="4"/>
  <c r="AP1101" i="4"/>
  <c r="AP73" i="4"/>
  <c r="AP290" i="4"/>
  <c r="AP236" i="4"/>
  <c r="AP898" i="4"/>
  <c r="AP1055" i="4"/>
  <c r="AP822" i="4"/>
  <c r="AP26" i="4"/>
  <c r="AP372" i="4"/>
  <c r="AP1168" i="4"/>
  <c r="AP402" i="4"/>
  <c r="AP989" i="4"/>
  <c r="AP1126" i="4"/>
  <c r="AP72" i="4"/>
  <c r="AP715" i="4"/>
  <c r="AP913" i="4"/>
  <c r="AP317" i="4"/>
  <c r="AP903" i="4"/>
  <c r="AP910" i="4"/>
  <c r="AP1163" i="4"/>
  <c r="AP602" i="4"/>
  <c r="AP633" i="4"/>
  <c r="AP1140" i="4"/>
  <c r="AP162" i="4"/>
  <c r="AP311" i="4"/>
  <c r="AP654" i="4"/>
  <c r="AP778" i="4"/>
  <c r="AP928" i="4"/>
  <c r="AP1201" i="4"/>
  <c r="AP337" i="4"/>
  <c r="AP229" i="4"/>
  <c r="AP11" i="4"/>
  <c r="AP449" i="4"/>
  <c r="AP594" i="4"/>
  <c r="AP67" i="4"/>
  <c r="AP64" i="4"/>
  <c r="AP333" i="4"/>
  <c r="AP90" i="4"/>
  <c r="AP1113" i="4"/>
  <c r="AP1200" i="4"/>
  <c r="AP753" i="4"/>
  <c r="AP1020" i="4"/>
  <c r="AP281" i="4"/>
  <c r="AP413" i="4"/>
  <c r="AP433" i="4"/>
  <c r="AP353" i="4"/>
  <c r="AP958" i="4"/>
  <c r="AP135" i="4"/>
  <c r="AP458" i="4"/>
  <c r="AP880" i="4"/>
  <c r="AP88" i="4"/>
  <c r="AP512" i="4"/>
  <c r="AP150" i="4"/>
  <c r="AP1109" i="4"/>
  <c r="AP450" i="4"/>
  <c r="AP838" i="4"/>
  <c r="AP806" i="4"/>
  <c r="AP441" i="4"/>
  <c r="AP28" i="4"/>
  <c r="AP56" i="4"/>
  <c r="AP427" i="4"/>
  <c r="AP812" i="4"/>
  <c r="AP53" i="4"/>
  <c r="AP600" i="4"/>
  <c r="AP489" i="4"/>
  <c r="AP870" i="4"/>
  <c r="AP176" i="4"/>
  <c r="AP429" i="4"/>
  <c r="AP221" i="4"/>
  <c r="AP839" i="4"/>
  <c r="AP647" i="4"/>
  <c r="AP691" i="4"/>
  <c r="AP664" i="4"/>
  <c r="AP275" i="4"/>
  <c r="AP751" i="4"/>
  <c r="AP483" i="4"/>
  <c r="AP914" i="4"/>
  <c r="AP858" i="4"/>
  <c r="AP886" i="4"/>
  <c r="AP610" i="4"/>
  <c r="AP1080" i="4"/>
  <c r="AP946" i="4"/>
  <c r="AP141" i="4"/>
  <c r="AP649" i="4"/>
  <c r="AP555" i="4"/>
  <c r="AP205" i="4"/>
  <c r="AP630" i="4"/>
  <c r="AP44" i="4"/>
  <c r="AP763" i="4"/>
  <c r="AP59" i="4"/>
  <c r="AP17" i="4"/>
  <c r="AP459" i="4"/>
  <c r="AP1152" i="4"/>
  <c r="AP1097" i="4"/>
  <c r="AP448" i="4"/>
  <c r="AP1062" i="4"/>
  <c r="AP827" i="4"/>
  <c r="AP232" i="4"/>
  <c r="AP775" i="4"/>
  <c r="AP769" i="4"/>
  <c r="AP468" i="4"/>
  <c r="AP50" i="4"/>
  <c r="AP1137" i="4"/>
  <c r="AP498" i="4"/>
  <c r="AP661" i="4"/>
  <c r="AP1171" i="4"/>
  <c r="AP1161" i="4"/>
  <c r="AP82" i="4"/>
  <c r="AP1199" i="4"/>
  <c r="AP407" i="4"/>
  <c r="AP605" i="4"/>
  <c r="AP510" i="4"/>
  <c r="AP1119" i="4"/>
  <c r="AP529" i="4"/>
  <c r="AP321" i="4"/>
  <c r="AP953" i="4"/>
  <c r="AP690" i="4"/>
  <c r="AP471" i="4"/>
  <c r="AP874" i="4"/>
  <c r="AP579" i="4"/>
  <c r="AP1048" i="4"/>
  <c r="AP986" i="4"/>
  <c r="AP107" i="4"/>
  <c r="AP1034" i="4"/>
  <c r="AP84" i="4"/>
  <c r="AP464" i="4"/>
  <c r="AP1114" i="4"/>
  <c r="AP991" i="4"/>
  <c r="AP665" i="4"/>
  <c r="AP590" i="4"/>
  <c r="AP87" i="4"/>
  <c r="AP871" i="4"/>
  <c r="AP810" i="4"/>
  <c r="AP609" i="4"/>
  <c r="AP1095" i="4"/>
  <c r="AP403" i="4"/>
  <c r="AP798" i="4"/>
  <c r="AP887" i="4"/>
  <c r="AP941" i="4"/>
  <c r="AP462" i="4"/>
  <c r="AP172" i="4"/>
  <c r="AP619" i="4"/>
  <c r="AP571" i="4"/>
  <c r="AP213" i="4"/>
  <c r="AP669" i="4"/>
  <c r="AP380" i="4"/>
  <c r="AP225" i="4"/>
  <c r="AP203" i="4"/>
  <c r="AP298" i="4"/>
  <c r="AP549" i="4"/>
  <c r="AP1158" i="4"/>
  <c r="AP592" i="4"/>
  <c r="AP154" i="4"/>
  <c r="AP923" i="4"/>
  <c r="AP651" i="4"/>
  <c r="AP1198" i="4"/>
  <c r="AP517" i="4"/>
  <c r="AP608" i="4"/>
  <c r="AP536" i="4"/>
  <c r="AP955" i="4"/>
  <c r="AP31" i="4"/>
  <c r="AP303" i="4"/>
  <c r="AP1067" i="4"/>
  <c r="AP888" i="4"/>
  <c r="AP1009" i="4"/>
  <c r="AP13" i="4"/>
  <c r="AP123" i="4"/>
  <c r="AP292" i="4"/>
  <c r="AP243" i="4"/>
  <c r="AP257" i="4"/>
  <c r="AP1025" i="4"/>
  <c r="AP1053" i="4"/>
  <c r="AP862" i="4"/>
  <c r="AP339" i="4"/>
  <c r="AP295" i="4"/>
  <c r="AP828" i="4"/>
  <c r="AP302" i="4"/>
  <c r="AP730" i="4"/>
  <c r="AP861" i="4"/>
  <c r="AP1195" i="4"/>
  <c r="AP1016" i="4"/>
  <c r="AP931" i="4"/>
  <c r="AP788" i="4"/>
  <c r="AP670" i="4"/>
  <c r="AP505" i="4"/>
  <c r="AP382" i="4"/>
  <c r="AP93" i="4"/>
  <c r="AP791" i="4"/>
  <c r="AP1197" i="4"/>
  <c r="AP532" i="4"/>
  <c r="AP286" i="4"/>
  <c r="AP122" i="4"/>
  <c r="AP981" i="4"/>
  <c r="AP386" i="4"/>
  <c r="AP432" i="4"/>
  <c r="AP509" i="4"/>
  <c r="AP526" i="4"/>
  <c r="AP41" i="4"/>
  <c r="AP583" i="4"/>
  <c r="AP646" i="4"/>
  <c r="AP414" i="4"/>
  <c r="AP212" i="4"/>
  <c r="AP584" i="4"/>
  <c r="AP935" i="4"/>
  <c r="AP379" i="4"/>
  <c r="AP351" i="4"/>
  <c r="AP332" i="4"/>
  <c r="AP699" i="4"/>
  <c r="AP731" i="4"/>
  <c r="AP1069" i="4"/>
  <c r="AP299" i="4"/>
  <c r="AP1135" i="4"/>
  <c r="AP833" i="4"/>
  <c r="AP144" i="4"/>
  <c r="AP816" i="4"/>
  <c r="AP537" i="4"/>
  <c r="AP998" i="4"/>
  <c r="AP564" i="4"/>
  <c r="AP589" i="4"/>
  <c r="AP611" i="4"/>
  <c r="AP294" i="4"/>
  <c r="AP519" i="4"/>
  <c r="AP563" i="4"/>
  <c r="AP152" i="4"/>
  <c r="AP1018" i="4"/>
  <c r="AP36" i="4"/>
  <c r="AP940" i="4"/>
  <c r="AP482" i="4"/>
  <c r="AP696" i="4"/>
  <c r="AP461" i="4"/>
  <c r="AP97" i="4"/>
  <c r="AP796" i="4"/>
  <c r="AP283" i="4"/>
  <c r="AP864" i="4"/>
  <c r="AP500" i="4"/>
  <c r="AP1084" i="4"/>
  <c r="AP662" i="4"/>
  <c r="AP567" i="4"/>
  <c r="AP758" i="4"/>
  <c r="AP23" i="4"/>
  <c r="AP65" i="4"/>
  <c r="AP1061" i="4"/>
  <c r="AP561" i="4"/>
  <c r="AP476" i="4"/>
  <c r="AP697" i="4"/>
  <c r="AP265" i="4"/>
  <c r="AP728" i="4"/>
  <c r="AP641" i="4"/>
  <c r="AP245" i="4"/>
  <c r="AP655" i="4"/>
  <c r="AP1139" i="4"/>
  <c r="AP129" i="4"/>
  <c r="AP1071" i="4"/>
  <c r="AP739" i="4"/>
  <c r="AP166" i="4"/>
  <c r="AP63" i="4"/>
  <c r="AP359" i="4"/>
  <c r="AP876" i="4"/>
  <c r="AP979" i="4"/>
  <c r="AP926" i="4"/>
  <c r="AP390" i="4"/>
  <c r="AP971" i="4"/>
  <c r="AP749" i="4"/>
  <c r="AP905" i="4"/>
  <c r="AP1079" i="4"/>
  <c r="AP1164" i="4"/>
  <c r="AP147" i="4"/>
  <c r="AP188" i="4"/>
  <c r="AP787" i="4"/>
  <c r="AP394" i="4"/>
  <c r="AP1059" i="4"/>
  <c r="AP1122" i="4"/>
  <c r="AP384" i="4"/>
  <c r="AP900" i="4"/>
  <c r="AP490" i="4"/>
  <c r="AP1106" i="4"/>
  <c r="AP621" i="4"/>
  <c r="AP766" i="4"/>
  <c r="AP206" i="4"/>
  <c r="AP24" i="4"/>
  <c r="AP405" i="4"/>
  <c r="AP330" i="4"/>
  <c r="AP349" i="4"/>
  <c r="AP187" i="4"/>
  <c r="AP698" i="4"/>
  <c r="AP420" i="4"/>
  <c r="AP879" i="4"/>
  <c r="AP869" i="4"/>
  <c r="AP1015" i="4"/>
  <c r="AP720" i="4"/>
  <c r="AP924" i="4"/>
  <c r="AP18" i="4"/>
  <c r="AP919" i="4"/>
  <c r="AP973" i="4"/>
  <c r="AP105" i="4"/>
  <c r="AP581" i="4"/>
  <c r="AP201" i="4"/>
  <c r="AP153" i="4"/>
  <c r="AP1110" i="4"/>
  <c r="AP112" i="4"/>
  <c r="AP878" i="4"/>
  <c r="AP425" i="4"/>
  <c r="AP988" i="4"/>
  <c r="AP211" i="4"/>
  <c r="AP346" i="4"/>
  <c r="AP850" i="4"/>
  <c r="AP1183" i="4"/>
  <c r="AP912" i="4"/>
  <c r="AP852" i="4"/>
  <c r="AP965" i="4"/>
  <c r="AP1046" i="4"/>
  <c r="AP1089" i="4"/>
  <c r="AP840" i="4"/>
  <c r="AP566" i="4"/>
  <c r="AP848" i="4"/>
  <c r="AP30" i="4"/>
  <c r="AP143" i="4"/>
  <c r="AP1098" i="4"/>
  <c r="AP1043" i="4"/>
  <c r="AP331" i="4"/>
  <c r="AP437" i="4"/>
  <c r="AP754" i="4"/>
  <c r="AP546" i="4"/>
  <c r="AP216" i="4"/>
  <c r="AP617" i="4"/>
  <c r="AP773" i="4"/>
  <c r="AP735" i="4"/>
  <c r="AP598" i="4"/>
  <c r="AP1174" i="4"/>
  <c r="AP251" i="4"/>
  <c r="AP1107" i="4"/>
  <c r="AP612" i="4"/>
  <c r="AP1129" i="4"/>
  <c r="AP574" i="4"/>
  <c r="AP194" i="4"/>
  <c r="AP726" i="4"/>
  <c r="AP707" i="4"/>
  <c r="AP68" i="4"/>
  <c r="AP430" i="4"/>
  <c r="AP244" i="4"/>
  <c r="AP381" i="4"/>
  <c r="AP378" i="4"/>
  <c r="AP25" i="4"/>
  <c r="AP169" i="4"/>
  <c r="AP1194" i="4"/>
  <c r="AP239" i="4"/>
  <c r="AP1182" i="4"/>
  <c r="AP780" i="4"/>
  <c r="AP522" i="4"/>
  <c r="AP1123" i="4"/>
  <c r="AP192" i="4"/>
  <c r="AP320" i="4"/>
  <c r="AP342" i="4"/>
  <c r="AP409" i="4"/>
  <c r="AP127" i="4"/>
  <c r="AP261" i="4"/>
  <c r="AP554" i="4"/>
  <c r="AP675" i="4"/>
  <c r="AP892" i="4"/>
  <c r="AP157" i="4"/>
  <c r="AP486" i="4"/>
  <c r="AP894" i="4"/>
  <c r="AP322" i="4"/>
  <c r="AP252" i="4"/>
  <c r="AP352" i="4"/>
  <c r="AP1052" i="4"/>
  <c r="AP1103" i="4"/>
  <c r="AP922" i="4"/>
  <c r="AP484" i="4"/>
  <c r="AP1012" i="4"/>
  <c r="AP171" i="4"/>
  <c r="AP808" i="4"/>
  <c r="AP1063" i="4"/>
  <c r="AP1021" i="4"/>
  <c r="AP494" i="4"/>
  <c r="AP57" i="4"/>
  <c r="AP906" i="4"/>
  <c r="AP237" i="4"/>
  <c r="AP767" i="4"/>
  <c r="AP466" i="4"/>
  <c r="AP374" i="4"/>
  <c r="AP355" i="4"/>
  <c r="AP173" i="4"/>
  <c r="AP615" i="4"/>
  <c r="AP1092" i="4"/>
  <c r="AP637" i="4"/>
  <c r="AP435" i="4"/>
  <c r="AP628" i="4"/>
  <c r="AP939" i="4"/>
  <c r="AP829" i="4"/>
  <c r="AP595" i="4"/>
  <c r="AP233" i="4"/>
  <c r="AP1050" i="4"/>
  <c r="AP278" i="4"/>
  <c r="AP1102" i="4"/>
  <c r="AP1047" i="4"/>
  <c r="AP54" i="4"/>
  <c r="AP813" i="4"/>
  <c r="AP94" i="4"/>
  <c r="AP1155" i="4"/>
  <c r="AP638" i="4"/>
  <c r="AP14" i="4"/>
  <c r="AP306" i="4"/>
  <c r="AP990" i="4"/>
  <c r="AP214" i="4"/>
  <c r="AP288" i="4"/>
  <c r="AP949" i="4"/>
  <c r="AP999" i="4"/>
  <c r="AP267" i="4"/>
  <c r="AP1032" i="4"/>
  <c r="AP1041" i="4"/>
  <c r="AP1121" i="4"/>
  <c r="AP324" i="4"/>
  <c r="AP49" i="4"/>
  <c r="AP875" i="4"/>
  <c r="AP790" i="4"/>
  <c r="AP591" i="4"/>
  <c r="AP110" i="4"/>
  <c r="AP721" i="4"/>
  <c r="AP100" i="4"/>
  <c r="AP513" i="4"/>
  <c r="AP263" i="4"/>
  <c r="AP687" i="4"/>
  <c r="AP170" i="4"/>
  <c r="AP996" i="4"/>
  <c r="AP1051" i="4"/>
  <c r="AP1038" i="4"/>
  <c r="AP328" i="4"/>
  <c r="AP492" i="4"/>
  <c r="AP114" i="4"/>
  <c r="AP1166" i="4"/>
  <c r="AP1131" i="4"/>
  <c r="AP679" i="4"/>
  <c r="AP367" i="4"/>
  <c r="AP559" i="4"/>
  <c r="AP1011" i="4"/>
  <c r="AP613" i="4"/>
  <c r="AP719" i="4"/>
  <c r="AP575" i="4"/>
  <c r="AP744" i="4"/>
  <c r="AP472" i="4"/>
  <c r="AP149" i="4"/>
  <c r="AP1203" i="4"/>
  <c r="AP7" i="4"/>
  <c r="AP131" i="4"/>
  <c r="AP96" i="4"/>
  <c r="AP86" i="4"/>
  <c r="AP348" i="4"/>
  <c r="AP186" i="4"/>
  <c r="AP197" i="4"/>
  <c r="AP106" i="4"/>
  <c r="AP815" i="4"/>
  <c r="AP204" i="4"/>
  <c r="AP929" i="4"/>
  <c r="AP844" i="4"/>
  <c r="AP219" i="4"/>
  <c r="AP291" i="4"/>
  <c r="AP1039" i="4"/>
  <c r="AP406" i="4"/>
  <c r="AP907" i="4"/>
  <c r="AP130" i="4"/>
  <c r="AP1180" i="4"/>
  <c r="AP326" i="4"/>
  <c r="AP156" i="4"/>
  <c r="AP195" i="4"/>
  <c r="AP315" i="4"/>
  <c r="AP776" i="4"/>
  <c r="AP557" i="4"/>
  <c r="AP626" i="4"/>
  <c r="AP77" i="4"/>
  <c r="AP964" i="4"/>
  <c r="AP927" i="4"/>
  <c r="AP496" i="4"/>
  <c r="AP481" i="4"/>
  <c r="AP588" i="4"/>
  <c r="AP383" i="4"/>
  <c r="AP963" i="4"/>
  <c r="AP1088" i="4"/>
  <c r="AP657" i="4"/>
  <c r="AP603" i="4"/>
  <c r="AP480" i="4"/>
  <c r="AP830" i="4"/>
  <c r="AP543" i="4"/>
  <c r="AP1138" i="4"/>
  <c r="AP890" i="4"/>
  <c r="AP770" i="4"/>
  <c r="AP334" i="4"/>
  <c r="AP1072" i="4"/>
  <c r="AP1192" i="4"/>
  <c r="AP573" i="4"/>
  <c r="AP1035" i="4"/>
  <c r="AP108" i="4"/>
  <c r="AP1170" i="4"/>
  <c r="AP642" i="4"/>
  <c r="AP1118" i="4"/>
  <c r="AP729" i="4"/>
  <c r="AP772" i="4"/>
  <c r="AP634" i="4"/>
  <c r="AP856" i="4"/>
  <c r="AP622" i="4"/>
  <c r="AP387" i="4"/>
  <c r="AP893" i="4"/>
  <c r="AP1026" i="4"/>
  <c r="AP370" i="4"/>
  <c r="AP1036" i="4"/>
  <c r="AP1148" i="4"/>
  <c r="AP45" i="4"/>
  <c r="AP800" i="4"/>
  <c r="AP656" i="4"/>
  <c r="AP408" i="4"/>
  <c r="AP786" i="4"/>
  <c r="AP774" i="4"/>
  <c r="AP759" i="4"/>
  <c r="AP849" i="4"/>
  <c r="AP421" i="4"/>
  <c r="AP845" i="4"/>
  <c r="AP1022" i="4"/>
  <c r="AP789" i="4"/>
  <c r="AP1091" i="4"/>
  <c r="AP985" i="4"/>
  <c r="AP101" i="4"/>
  <c r="AP710" i="4"/>
  <c r="AP889" i="4"/>
  <c r="AP1144" i="4"/>
  <c r="AP1149" i="4"/>
  <c r="AP826" i="4"/>
  <c r="AP565" i="4"/>
  <c r="AP362" i="4"/>
  <c r="AP499" i="4"/>
  <c r="AP705" i="4"/>
  <c r="AP161" i="4"/>
  <c r="AP455" i="4"/>
  <c r="AP741" i="4"/>
  <c r="AP58" i="4"/>
  <c r="AP473" i="4"/>
  <c r="AP978" i="4"/>
  <c r="AP398" i="4"/>
  <c r="AP341" i="4"/>
  <c r="AP182" i="4"/>
  <c r="AP945" i="4"/>
  <c r="AP960" i="4"/>
  <c r="AP835" i="4"/>
  <c r="AP951" i="4"/>
  <c r="AP158" i="4"/>
  <c r="AP62" i="4"/>
  <c r="AP1058" i="4"/>
  <c r="AP474" i="4"/>
  <c r="AP685" i="4"/>
  <c r="AP268" i="4"/>
  <c r="AP797" i="4"/>
  <c r="AP208" i="4"/>
  <c r="AP673" i="4"/>
  <c r="AP783" i="4"/>
  <c r="AP635" i="4"/>
  <c r="AP1083" i="4"/>
  <c r="AP38" i="4"/>
  <c r="AP247" i="4"/>
  <c r="AP287" i="4"/>
  <c r="AP818" i="4"/>
  <c r="AP1133" i="4"/>
  <c r="AP438" i="4"/>
  <c r="AP33" i="4"/>
  <c r="AP15" i="4"/>
  <c r="AP66" i="4"/>
  <c r="AP1172" i="4"/>
  <c r="AP1085" i="4"/>
  <c r="AP491" i="4"/>
  <c r="AP599" i="4"/>
  <c r="AP6" i="4"/>
  <c r="AP970" i="4"/>
  <c r="AP190" i="4"/>
  <c r="AP962" i="4"/>
  <c r="AP834" i="4"/>
  <c r="AP477" i="4"/>
  <c r="AP648" i="4"/>
  <c r="AP969" i="4"/>
  <c r="AP416" i="4"/>
  <c r="AP580" i="4"/>
  <c r="AP71" i="4"/>
  <c r="AP124" i="4"/>
  <c r="AP768" i="4"/>
  <c r="AP249" i="4"/>
  <c r="AP1128" i="4"/>
  <c r="AP1000" i="4"/>
  <c r="AP520" i="4"/>
  <c r="AP819" i="4"/>
  <c r="AP168" i="4"/>
  <c r="AP515" i="4"/>
  <c r="AP1081" i="4"/>
  <c r="AP909" i="4"/>
  <c r="AP16" i="4"/>
  <c r="AP388" i="4"/>
  <c r="AP442" i="4"/>
  <c r="AP426" i="4"/>
  <c r="AP440" i="4"/>
  <c r="AP836" i="4"/>
  <c r="AP345" i="4"/>
  <c r="AP344" i="4"/>
  <c r="AP851" i="4"/>
  <c r="AP43" i="4"/>
  <c r="AP872" i="4"/>
  <c r="AP668" i="4"/>
  <c r="AP784" i="4"/>
  <c r="AP115" i="4"/>
  <c r="AP119" i="4"/>
  <c r="AP950" i="4"/>
  <c r="AP443" i="4"/>
  <c r="AP782" i="4"/>
  <c r="AP577" i="4"/>
  <c r="AP51" i="4"/>
  <c r="AP659" i="4"/>
  <c r="AP177" i="4"/>
  <c r="AP837" i="4"/>
  <c r="AP174" i="4"/>
  <c r="AP976" i="4"/>
  <c r="AP312" i="4"/>
  <c r="AP417" i="4"/>
  <c r="AP805" i="4"/>
  <c r="AP271" i="4"/>
  <c r="AP318" i="4"/>
  <c r="AP681" i="4"/>
  <c r="AP313" i="4"/>
  <c r="AP1004" i="4"/>
  <c r="AP1007" i="4"/>
  <c r="AP1096" i="4"/>
  <c r="AP854" i="4"/>
  <c r="AP514" i="4"/>
  <c r="AP1066" i="4"/>
  <c r="AP974" i="4"/>
  <c r="AP539" i="4"/>
  <c r="AP925" i="4"/>
  <c r="AP338" i="4"/>
  <c r="AP552" i="4"/>
  <c r="AP553" i="4"/>
  <c r="AP297" i="4"/>
  <c r="AP165" i="4"/>
  <c r="AP47" i="4"/>
  <c r="AP722" i="4"/>
  <c r="AP246" i="4"/>
  <c r="AP1003" i="4"/>
  <c r="AP1125" i="4"/>
  <c r="AP967" i="4"/>
  <c r="AP1111" i="4"/>
  <c r="AP445" i="4"/>
  <c r="AP866" i="4"/>
  <c r="AP375" i="4"/>
  <c r="AP676" i="4"/>
  <c r="AP683" i="4"/>
  <c r="AP1187" i="4"/>
  <c r="AP542" i="4"/>
  <c r="AP231" i="4"/>
  <c r="AP842" i="4"/>
  <c r="AP678" i="4"/>
  <c r="AP1042" i="4"/>
  <c r="AP1116" i="4"/>
  <c r="AP660" i="4"/>
  <c r="AP134" i="4"/>
  <c r="AP1189" i="4"/>
  <c r="AP650" i="4"/>
  <c r="AP884" i="4"/>
  <c r="AP737" i="4"/>
  <c r="AP95" i="4"/>
  <c r="AP716" i="4"/>
  <c r="AP269" i="4"/>
  <c r="AP70" i="4"/>
  <c r="AP916" i="4"/>
  <c r="AP1073" i="4"/>
  <c r="AP1153" i="4"/>
  <c r="AP918" i="4"/>
  <c r="AP972" i="4"/>
  <c r="AP111" i="4"/>
  <c r="AP993" i="4"/>
  <c r="AP371" i="4"/>
  <c r="AP1082" i="4"/>
  <c r="AP310" i="4"/>
  <c r="AP562" i="4"/>
  <c r="AP1044" i="4"/>
  <c r="AP712" i="4"/>
  <c r="AP578" i="4"/>
  <c r="AP1002" i="4"/>
  <c r="AP952" i="4"/>
  <c r="AP1188" i="4"/>
  <c r="AP1024" i="4"/>
  <c r="AP300" i="4"/>
  <c r="AP873" i="4"/>
  <c r="AP189" i="4"/>
  <c r="AP1076" i="4"/>
  <c r="AP145" i="4"/>
  <c r="AP392" i="4"/>
  <c r="AP1184" i="4"/>
  <c r="AP360" i="4"/>
  <c r="AP39" i="4"/>
  <c r="AP1124" i="4"/>
  <c r="AP200" i="4"/>
  <c r="AP308" i="4"/>
  <c r="AP528" i="4"/>
  <c r="AP350" i="4"/>
  <c r="AP680" i="4"/>
  <c r="AP1202" i="4"/>
  <c r="AP460" i="4"/>
  <c r="AP159" i="4"/>
  <c r="AP779" i="4"/>
  <c r="AP686" i="4"/>
  <c r="AP503" i="4"/>
  <c r="AP424" i="4"/>
  <c r="AP747" i="4"/>
  <c r="AP1191" i="4"/>
  <c r="AP534" i="4"/>
  <c r="AP1193" i="4"/>
  <c r="AP1008" i="4"/>
  <c r="AP254" i="4"/>
  <c r="AP544" i="4"/>
  <c r="AP155" i="4"/>
  <c r="AP113" i="4"/>
  <c r="AP671" i="4"/>
  <c r="AP524" i="4"/>
  <c r="AP847" i="4"/>
  <c r="AP1105" i="4"/>
  <c r="AP1179" i="4"/>
  <c r="AP42" i="4"/>
  <c r="AP61" i="4"/>
  <c r="AP618" i="4"/>
  <c r="AP785" i="4"/>
  <c r="AP139" i="4"/>
  <c r="AP586" i="4"/>
  <c r="AP27" i="4"/>
  <c r="AP35" i="4"/>
  <c r="AP708" i="4"/>
  <c r="AP508" i="4"/>
  <c r="AP625" i="4"/>
  <c r="AP545" i="4"/>
  <c r="AP1078" i="4"/>
  <c r="AP32" i="4"/>
  <c r="AP1185" i="4"/>
  <c r="AP530" i="4"/>
  <c r="AP568" i="4"/>
  <c r="AP706" i="4"/>
  <c r="AP436" i="4"/>
  <c r="AP867" i="4"/>
  <c r="AP1030" i="4"/>
  <c r="AP1054" i="4"/>
  <c r="AP325" i="4"/>
  <c r="AP207" i="4"/>
  <c r="AP711" i="4"/>
  <c r="AP256" i="4"/>
  <c r="AP266" i="4"/>
  <c r="AP860" i="4"/>
  <c r="AP401" i="4"/>
  <c r="AP853" i="4"/>
  <c r="AP48" i="4"/>
  <c r="AP937" i="4"/>
  <c r="AP1142" i="4"/>
  <c r="AP1090" i="4"/>
  <c r="AP1156" i="4"/>
  <c r="AP968" i="4"/>
  <c r="AP817" i="4"/>
  <c r="AP1060" i="4"/>
  <c r="AP501" i="4"/>
  <c r="AP771" i="4"/>
  <c r="AP248" i="4"/>
  <c r="AP1115" i="4"/>
  <c r="AP1100" i="4"/>
  <c r="AP793" i="4"/>
  <c r="AP1049" i="4"/>
  <c r="AP841" i="4"/>
  <c r="AP98" i="4"/>
  <c r="AP750" i="4"/>
  <c r="AP259" i="4"/>
  <c r="AP556" i="4"/>
  <c r="AP1006" i="4"/>
  <c r="AP185" i="4"/>
  <c r="AP525" i="4"/>
  <c r="AP717" i="4"/>
  <c r="AP451" i="4"/>
  <c r="AP75" i="4"/>
  <c r="AP956" i="4"/>
  <c r="AP807" i="4"/>
  <c r="AP895" i="4"/>
  <c r="AP289" i="4"/>
  <c r="AP19" i="4"/>
  <c r="AP431" i="4"/>
  <c r="AP624" i="4"/>
  <c r="AP541" i="4"/>
  <c r="AP226" i="4"/>
  <c r="AP601" i="4"/>
  <c r="AP904" i="4"/>
  <c r="AP305" i="4"/>
  <c r="AP363" i="4"/>
  <c r="AP593" i="4"/>
  <c r="AP1169" i="4"/>
  <c r="AP823" i="4"/>
  <c r="AP740" i="4"/>
  <c r="AP215" i="4"/>
  <c r="AP46" i="4"/>
  <c r="AP132" i="4"/>
  <c r="AP1175" i="4"/>
  <c r="AP718" i="4"/>
  <c r="AP1167" i="4"/>
  <c r="AP1075" i="4"/>
  <c r="AP527" i="4"/>
  <c r="AP604" i="4"/>
  <c r="AP897" i="4"/>
  <c r="AP585" i="4"/>
  <c r="AP725" i="4"/>
  <c r="AP814" i="4"/>
  <c r="AP868" i="4"/>
  <c r="AP125" i="4"/>
  <c r="AP79" i="4"/>
  <c r="AP700" i="4"/>
  <c r="AP1028" i="4"/>
  <c r="AP396" i="4"/>
  <c r="AP576" i="4"/>
  <c r="AP224" i="4"/>
  <c r="AP282" i="4"/>
  <c r="AP667" i="4"/>
  <c r="AP644" i="4"/>
  <c r="AP178" i="4"/>
  <c r="AP479" i="4"/>
  <c r="AP736" i="4"/>
  <c r="AP714" i="4"/>
  <c r="AP488" i="4"/>
  <c r="AP40" i="4"/>
  <c r="AP1141" i="4"/>
  <c r="AP423" i="4"/>
  <c r="AP703" i="4"/>
  <c r="AP987" i="4"/>
  <c r="AP81" i="4"/>
  <c r="AP1157" i="4"/>
  <c r="AP347" i="4"/>
  <c r="AP118" i="4"/>
  <c r="AP250" i="4"/>
  <c r="AP1087" i="4"/>
  <c r="AP340" i="4"/>
  <c r="AP336" i="4"/>
  <c r="AP1068" i="4"/>
  <c r="AP329" i="4"/>
  <c r="AP632" i="4"/>
  <c r="AP1033" i="4"/>
  <c r="AP629" i="4"/>
  <c r="AP760" i="4"/>
  <c r="AP280" i="4"/>
  <c r="AP521" i="4"/>
  <c r="AP915" i="4"/>
  <c r="AP620" i="4"/>
  <c r="AP936" i="4"/>
  <c r="AP293" i="4"/>
  <c r="AP78" i="4"/>
  <c r="AP535" i="4"/>
  <c r="AP550" i="4"/>
  <c r="AP1132" i="4"/>
  <c r="AP364" i="4"/>
  <c r="AP160" i="4"/>
  <c r="AP930" i="4"/>
  <c r="AP942" i="4"/>
  <c r="AP863" i="4"/>
  <c r="AP959" i="4"/>
  <c r="AP982" i="4"/>
  <c r="AP820" i="4"/>
  <c r="AP917" i="4"/>
  <c r="AP242" i="4"/>
  <c r="AP1150" i="4"/>
  <c r="AP582" i="4"/>
  <c r="AP29" i="4"/>
  <c r="AP502" i="4"/>
  <c r="AP883" i="4"/>
  <c r="AP343" i="4"/>
  <c r="AP238" i="4"/>
  <c r="AP1037" i="4"/>
  <c r="AP911" i="4"/>
  <c r="AP701" i="4"/>
  <c r="AP803" i="4"/>
  <c r="AP202" i="4"/>
  <c r="AP1151" i="4"/>
  <c r="AP511" i="4"/>
  <c r="AP1017" i="4"/>
  <c r="AP518" i="4"/>
  <c r="AP128" i="4"/>
  <c r="AP102" i="4"/>
  <c r="AP419" i="4"/>
  <c r="AP1093" i="4"/>
  <c r="AP385" i="4"/>
  <c r="AP947" i="4"/>
  <c r="AP467" i="4"/>
  <c r="AP732" i="4"/>
  <c r="AP104" i="4"/>
  <c r="AP411" i="4"/>
  <c r="AP301" i="4"/>
  <c r="AP198" i="4"/>
  <c r="AP596" i="4"/>
  <c r="AP997" i="4"/>
  <c r="AP666" i="4"/>
  <c r="AP804" i="4"/>
  <c r="AP616" i="4"/>
  <c r="AP857" i="4"/>
  <c r="AP227" i="4"/>
  <c r="AP357" i="4"/>
  <c r="AP765" i="4"/>
  <c r="AP623" i="4"/>
  <c r="AP85" i="4"/>
  <c r="AP938" i="4"/>
  <c r="AP1130" i="4"/>
  <c r="AP636" i="4"/>
  <c r="AP674" i="4"/>
  <c r="AP954" i="4"/>
  <c r="AP966" i="4"/>
  <c r="AP507" i="4"/>
  <c r="AP241" i="4"/>
  <c r="AP1160" i="4"/>
  <c r="AP846" i="4"/>
  <c r="AP902" i="4"/>
  <c r="AP497" i="4"/>
  <c r="AP1165" i="4"/>
  <c r="AP795" i="4"/>
  <c r="AP531" i="4"/>
  <c r="AP746" i="4"/>
  <c r="AP400" i="4"/>
  <c r="AP762" i="4"/>
  <c r="AP899" i="4"/>
  <c r="AP560" i="4"/>
  <c r="AP37" i="4"/>
  <c r="AP1117" i="4"/>
  <c r="AP688" i="4"/>
  <c r="AP933" i="4"/>
  <c r="AP92" i="4"/>
  <c r="AP695" i="4"/>
  <c r="AP136" i="4"/>
  <c r="AP983" i="4"/>
  <c r="AP761" i="4"/>
  <c r="AP757" i="4"/>
  <c r="AP1177" i="4"/>
  <c r="AP276" i="4"/>
  <c r="AP1127" i="4"/>
  <c r="AP1077" i="4"/>
  <c r="AP920" i="4"/>
  <c r="AP296" i="4"/>
  <c r="AP1005" i="4"/>
  <c r="AP692" i="4"/>
  <c r="AP356" i="4"/>
  <c r="AP1190" i="4"/>
  <c r="AP794" i="4"/>
  <c r="AP1204" i="4"/>
  <c r="AP164" i="4"/>
  <c r="AP821" i="4"/>
  <c r="AP193" i="4"/>
  <c r="AP478" i="4"/>
  <c r="AP475" i="4"/>
  <c r="AP138" i="4"/>
  <c r="AP180" i="4"/>
  <c r="AP175" i="4"/>
  <c r="AP1057" i="4"/>
  <c r="AP120" i="4"/>
  <c r="AP704" i="4"/>
  <c r="AP724" i="4"/>
  <c r="AP631" i="4"/>
  <c r="AP980" i="4"/>
  <c r="AP896" i="4"/>
  <c r="AP1019" i="4"/>
  <c r="AP365" i="4"/>
  <c r="AP1162" i="4"/>
  <c r="AP1029" i="4"/>
  <c r="AP1099" i="4"/>
  <c r="AP452" i="4"/>
  <c r="AP1145" i="4"/>
  <c r="AP961" i="4"/>
  <c r="AP1159" i="4"/>
  <c r="AP547" i="4"/>
  <c r="AP802" i="4"/>
  <c r="AP457" i="4"/>
  <c r="AP672" i="4"/>
  <c r="AP742" i="4"/>
  <c r="AP148" i="4"/>
  <c r="AP184" i="4"/>
  <c r="AP1014" i="4"/>
  <c r="AP727" i="4"/>
  <c r="AP1196" i="4"/>
  <c r="N5" i="4" a="1"/>
  <c r="N15" i="4"/>
  <c r="N26" i="4"/>
  <c r="N37" i="4"/>
  <c r="N48" i="4"/>
  <c r="N59" i="4"/>
  <c r="N70" i="4"/>
  <c r="N8" i="4"/>
  <c r="N19" i="4"/>
  <c r="N30" i="4"/>
  <c r="N41" i="4"/>
  <c r="N11" i="4"/>
  <c r="N24" i="4"/>
  <c r="N43" i="4"/>
  <c r="N49" i="4"/>
  <c r="N63" i="4"/>
  <c r="N72" i="4"/>
  <c r="N83" i="4"/>
  <c r="N5" i="4"/>
  <c r="N12" i="4"/>
  <c r="N18" i="4"/>
  <c r="N31" i="4"/>
  <c r="N54" i="4"/>
  <c r="N68" i="4"/>
  <c r="N76" i="4"/>
  <c r="N20" i="4"/>
  <c r="N21" i="4"/>
  <c r="N22" i="4"/>
  <c r="N38" i="4"/>
  <c r="N39" i="4"/>
  <c r="N40" i="4"/>
  <c r="N74" i="4"/>
  <c r="N84" i="4"/>
  <c r="N96" i="4"/>
  <c r="N107" i="4"/>
  <c r="N118" i="4"/>
  <c r="N129" i="4"/>
  <c r="N89" i="4"/>
  <c r="N100" i="4"/>
  <c r="N111" i="4"/>
  <c r="N85" i="4"/>
  <c r="N16" i="4"/>
  <c r="N17" i="4"/>
  <c r="N34" i="4"/>
  <c r="N35" i="4"/>
  <c r="N36" i="4"/>
  <c r="N65" i="4"/>
  <c r="N71" i="4"/>
  <c r="N94" i="4"/>
  <c r="N14" i="4"/>
  <c r="N44" i="4"/>
  <c r="N52" i="4"/>
  <c r="N7" i="4"/>
  <c r="N56" i="4"/>
  <c r="N105" i="4"/>
  <c r="N25" i="4"/>
  <c r="N29" i="4"/>
  <c r="N60" i="4"/>
  <c r="N95" i="4"/>
  <c r="N13" i="4"/>
  <c r="N55" i="4"/>
  <c r="N42" i="4"/>
  <c r="N112" i="4"/>
  <c r="N127" i="4"/>
  <c r="N148" i="4"/>
  <c r="N159" i="4"/>
  <c r="N170" i="4"/>
  <c r="N181" i="4"/>
  <c r="N51" i="4"/>
  <c r="N66" i="4"/>
  <c r="N86" i="4"/>
  <c r="N104" i="4"/>
  <c r="N61" i="4"/>
  <c r="N113" i="4"/>
  <c r="N115" i="4"/>
  <c r="N132" i="4"/>
  <c r="N141" i="4"/>
  <c r="N152" i="4"/>
  <c r="N163" i="4"/>
  <c r="N174" i="4"/>
  <c r="N6" i="4"/>
  <c r="N32" i="4"/>
  <c r="N46" i="4"/>
  <c r="N80" i="4"/>
  <c r="N93" i="4"/>
  <c r="N114" i="4"/>
  <c r="N123" i="4"/>
  <c r="N137" i="4"/>
  <c r="N75" i="4"/>
  <c r="N23" i="4"/>
  <c r="N102" i="4"/>
  <c r="N27" i="4"/>
  <c r="N62" i="4"/>
  <c r="N90" i="4"/>
  <c r="N119" i="4"/>
  <c r="N179" i="4"/>
  <c r="N53" i="4"/>
  <c r="N69" i="4"/>
  <c r="N108" i="4"/>
  <c r="N158" i="4"/>
  <c r="N160" i="4"/>
  <c r="N185" i="4"/>
  <c r="N10" i="4"/>
  <c r="N67" i="4"/>
  <c r="N73" i="4"/>
  <c r="N133" i="4"/>
  <c r="N138" i="4"/>
  <c r="N77" i="4"/>
  <c r="N82" i="4"/>
  <c r="N130" i="4"/>
  <c r="N135" i="4"/>
  <c r="N140" i="4"/>
  <c r="N142" i="4"/>
  <c r="N33" i="4"/>
  <c r="N57" i="4"/>
  <c r="N47" i="4"/>
  <c r="N125" i="4"/>
  <c r="N187" i="4"/>
  <c r="N155" i="4"/>
  <c r="N200" i="4"/>
  <c r="N211" i="4"/>
  <c r="N222" i="4"/>
  <c r="N233" i="4"/>
  <c r="N58" i="4"/>
  <c r="N154" i="4"/>
  <c r="N91" i="4"/>
  <c r="N97" i="4"/>
  <c r="N101" i="4"/>
  <c r="N147" i="4"/>
  <c r="N9" i="4"/>
  <c r="N87" i="4"/>
  <c r="N103" i="4"/>
  <c r="N121" i="4"/>
  <c r="N124" i="4"/>
  <c r="N99" i="4"/>
  <c r="N146" i="4"/>
  <c r="N161" i="4"/>
  <c r="N171" i="4"/>
  <c r="N81" i="4"/>
  <c r="N110" i="4"/>
  <c r="N136" i="4"/>
  <c r="N190" i="4"/>
  <c r="N193" i="4"/>
  <c r="N149" i="4"/>
  <c r="N172" i="4"/>
  <c r="N192" i="4"/>
  <c r="N219" i="4"/>
  <c r="N168" i="4"/>
  <c r="N176" i="4"/>
  <c r="N180" i="4"/>
  <c r="N188" i="4"/>
  <c r="N195" i="4"/>
  <c r="N197" i="4"/>
  <c r="N50" i="4"/>
  <c r="N186" i="4"/>
  <c r="N167" i="4"/>
  <c r="N175" i="4"/>
  <c r="N145" i="4"/>
  <c r="N151" i="4"/>
  <c r="N79" i="4"/>
  <c r="N116" i="4"/>
  <c r="N120" i="4"/>
  <c r="N249" i="4"/>
  <c r="N259" i="4"/>
  <c r="N302" i="4"/>
  <c r="N316" i="4"/>
  <c r="N330" i="4"/>
  <c r="N88" i="4"/>
  <c r="N128" i="4"/>
  <c r="N153" i="4"/>
  <c r="N162" i="4"/>
  <c r="N223" i="4"/>
  <c r="N224" i="4"/>
  <c r="N230" i="4"/>
  <c r="N231" i="4"/>
  <c r="N235" i="4"/>
  <c r="N236" i="4"/>
  <c r="N260" i="4"/>
  <c r="N268" i="4"/>
  <c r="N131" i="4"/>
  <c r="N206" i="4"/>
  <c r="N214" i="4"/>
  <c r="N225" i="4"/>
  <c r="N226" i="4"/>
  <c r="N227" i="4"/>
  <c r="N228" i="4"/>
  <c r="N229" i="4"/>
  <c r="N106" i="4"/>
  <c r="N173" i="4"/>
  <c r="N177" i="4"/>
  <c r="N199" i="4"/>
  <c r="N213" i="4"/>
  <c r="N122" i="4"/>
  <c r="N134" i="4"/>
  <c r="N251" i="4"/>
  <c r="N269" i="4"/>
  <c r="N280" i="4"/>
  <c r="N294" i="4"/>
  <c r="N308" i="4"/>
  <c r="N322" i="4"/>
  <c r="N78" i="4"/>
  <c r="N189" i="4"/>
  <c r="N198" i="4"/>
  <c r="N204" i="4"/>
  <c r="N221" i="4"/>
  <c r="N126" i="4"/>
  <c r="N156" i="4"/>
  <c r="N92" i="4"/>
  <c r="N143" i="4"/>
  <c r="N282" i="4"/>
  <c r="N303" i="4"/>
  <c r="N325" i="4"/>
  <c r="N389" i="4"/>
  <c r="N45" i="4"/>
  <c r="N191" i="4"/>
  <c r="N240" i="4"/>
  <c r="N117" i="4"/>
  <c r="N184" i="4"/>
  <c r="N256" i="4"/>
  <c r="N257" i="4"/>
  <c r="N258" i="4"/>
  <c r="N283" i="4"/>
  <c r="N284" i="4"/>
  <c r="N285" i="4"/>
  <c r="N326" i="4"/>
  <c r="N333" i="4"/>
  <c r="N339" i="4"/>
  <c r="N345" i="4"/>
  <c r="N359" i="4"/>
  <c r="N209" i="4"/>
  <c r="N216" i="4"/>
  <c r="N305" i="4"/>
  <c r="N139" i="4"/>
  <c r="N238" i="4"/>
  <c r="N252" i="4"/>
  <c r="N287" i="4"/>
  <c r="N334" i="4"/>
  <c r="N157" i="4"/>
  <c r="N194" i="4"/>
  <c r="N196" i="4"/>
  <c r="N202" i="4"/>
  <c r="N220" i="4"/>
  <c r="N237" i="4"/>
  <c r="N144" i="4"/>
  <c r="N165" i="4"/>
  <c r="N182" i="4"/>
  <c r="N28" i="4"/>
  <c r="N250" i="4"/>
  <c r="N150" i="4"/>
  <c r="N210" i="4"/>
  <c r="N217" i="4"/>
  <c r="N328" i="4"/>
  <c r="N366" i="4"/>
  <c r="N391" i="4"/>
  <c r="N247" i="4"/>
  <c r="N272" i="4"/>
  <c r="N207" i="4"/>
  <c r="N232" i="4"/>
  <c r="N234" i="4"/>
  <c r="N301" i="4"/>
  <c r="N317" i="4"/>
  <c r="N327" i="4"/>
  <c r="N357" i="4"/>
  <c r="N376" i="4"/>
  <c r="N98" i="4"/>
  <c r="N166" i="4"/>
  <c r="N263" i="4"/>
  <c r="N276" i="4"/>
  <c r="N293" i="4"/>
  <c r="N307" i="4"/>
  <c r="N201" i="4"/>
  <c r="N255" i="4"/>
  <c r="N271" i="4"/>
  <c r="N281" i="4"/>
  <c r="N347" i="4"/>
  <c r="N358" i="4"/>
  <c r="N368" i="4"/>
  <c r="N377" i="4"/>
  <c r="N242" i="4"/>
  <c r="N218" i="4"/>
  <c r="N169" i="4"/>
  <c r="N215" i="4"/>
  <c r="N205" i="4"/>
  <c r="N212" i="4"/>
  <c r="N254" i="4"/>
  <c r="N208" i="4"/>
  <c r="N239" i="4"/>
  <c r="N261" i="4"/>
  <c r="N367" i="4"/>
  <c r="N421" i="4"/>
  <c r="N275" i="4"/>
  <c r="N290" i="4"/>
  <c r="N390" i="4"/>
  <c r="N398" i="4"/>
  <c r="N412" i="4"/>
  <c r="N164" i="4"/>
  <c r="N245" i="4"/>
  <c r="N297" i="4"/>
  <c r="N335" i="4"/>
  <c r="N403" i="4"/>
  <c r="N109" i="4"/>
  <c r="N178" i="4"/>
  <c r="N273" i="4"/>
  <c r="N310" i="4"/>
  <c r="N64" i="4"/>
  <c r="N203" i="4"/>
  <c r="N360" i="4"/>
  <c r="N361" i="4"/>
  <c r="N362" i="4"/>
  <c r="N246" i="4"/>
  <c r="N266" i="4"/>
  <c r="N279" i="4"/>
  <c r="N262" i="4"/>
  <c r="N264" i="4"/>
  <c r="N243" i="4"/>
  <c r="N270" i="4"/>
  <c r="N324" i="4"/>
  <c r="N393" i="4"/>
  <c r="N394" i="4"/>
  <c r="N395" i="4"/>
  <c r="N422" i="4"/>
  <c r="N440" i="4"/>
  <c r="N451" i="4"/>
  <c r="N462" i="4"/>
  <c r="N473" i="4"/>
  <c r="N484" i="4"/>
  <c r="N288" i="4"/>
  <c r="N354" i="4"/>
  <c r="N363" i="4"/>
  <c r="N392" i="4"/>
  <c r="N397" i="4"/>
  <c r="N274" i="4"/>
  <c r="N292" i="4"/>
  <c r="N399" i="4"/>
  <c r="N413" i="4"/>
  <c r="N433" i="4"/>
  <c r="N444" i="4"/>
  <c r="N455" i="4"/>
  <c r="N466" i="4"/>
  <c r="N319" i="4"/>
  <c r="N321" i="4"/>
  <c r="N331" i="4"/>
  <c r="N414" i="4"/>
  <c r="N429" i="4"/>
  <c r="N437" i="4"/>
  <c r="N448" i="4"/>
  <c r="N277" i="4"/>
  <c r="N314" i="4"/>
  <c r="N309" i="4"/>
  <c r="N289" i="4"/>
  <c r="N298" i="4"/>
  <c r="N248" i="4"/>
  <c r="N320" i="4"/>
  <c r="N337" i="4"/>
  <c r="N341" i="4"/>
  <c r="N374" i="4"/>
  <c r="N410" i="4"/>
  <c r="N446" i="4"/>
  <c r="N463" i="4"/>
  <c r="N483" i="4"/>
  <c r="N492" i="4"/>
  <c r="N503" i="4"/>
  <c r="N514" i="4"/>
  <c r="N525" i="4"/>
  <c r="N536" i="4"/>
  <c r="N547" i="4"/>
  <c r="N558" i="4"/>
  <c r="N343" i="4"/>
  <c r="N371" i="4"/>
  <c r="N383" i="4"/>
  <c r="N401" i="4"/>
  <c r="N409" i="4"/>
  <c r="N420" i="4"/>
  <c r="N488" i="4"/>
  <c r="N352" i="4"/>
  <c r="N408" i="4"/>
  <c r="N419" i="4"/>
  <c r="N447" i="4"/>
  <c r="N449" i="4"/>
  <c r="N496" i="4"/>
  <c r="N507" i="4"/>
  <c r="N518" i="4"/>
  <c r="N529" i="4"/>
  <c r="N540" i="4"/>
  <c r="N551" i="4"/>
  <c r="N400" i="4"/>
  <c r="N450" i="4"/>
  <c r="N452" i="4"/>
  <c r="N500" i="4"/>
  <c r="N511" i="4"/>
  <c r="N329" i="4"/>
  <c r="N379" i="4"/>
  <c r="N382" i="4"/>
  <c r="N386" i="4"/>
  <c r="N407" i="4"/>
  <c r="N453" i="4"/>
  <c r="N465" i="4"/>
  <c r="N489" i="4"/>
  <c r="N493" i="4"/>
  <c r="N504" i="4"/>
  <c r="N515" i="4"/>
  <c r="N526" i="4"/>
  <c r="N537" i="4"/>
  <c r="N286" i="4"/>
  <c r="N241" i="4"/>
  <c r="N336" i="4"/>
  <c r="N340" i="4"/>
  <c r="N370" i="4"/>
  <c r="N373" i="4"/>
  <c r="N406" i="4"/>
  <c r="N296" i="4"/>
  <c r="N342" i="4"/>
  <c r="N346" i="4"/>
  <c r="N375" i="4"/>
  <c r="N318" i="4"/>
  <c r="N332" i="4"/>
  <c r="N353" i="4"/>
  <c r="N388" i="4"/>
  <c r="N267" i="4"/>
  <c r="N365" i="4"/>
  <c r="N528" i="4"/>
  <c r="N530" i="4"/>
  <c r="N565" i="4"/>
  <c r="N576" i="4"/>
  <c r="N587" i="4"/>
  <c r="N598" i="4"/>
  <c r="N609" i="4"/>
  <c r="N620" i="4"/>
  <c r="N278" i="4"/>
  <c r="N304" i="4"/>
  <c r="N349" i="4"/>
  <c r="N424" i="4"/>
  <c r="N550" i="4"/>
  <c r="N557" i="4"/>
  <c r="N299" i="4"/>
  <c r="N338" i="4"/>
  <c r="N428" i="4"/>
  <c r="N443" i="4"/>
  <c r="N472" i="4"/>
  <c r="N531" i="4"/>
  <c r="N569" i="4"/>
  <c r="N580" i="4"/>
  <c r="N591" i="4"/>
  <c r="N602" i="4"/>
  <c r="N315" i="4"/>
  <c r="N356" i="4"/>
  <c r="N404" i="4"/>
  <c r="N417" i="4"/>
  <c r="N432" i="4"/>
  <c r="N458" i="4"/>
  <c r="N533" i="4"/>
  <c r="N384" i="4"/>
  <c r="N402" i="4"/>
  <c r="N411" i="4"/>
  <c r="N427" i="4"/>
  <c r="N470" i="4"/>
  <c r="N508" i="4"/>
  <c r="N512" i="4"/>
  <c r="N535" i="4"/>
  <c r="N566" i="4"/>
  <c r="N577" i="4"/>
  <c r="N588" i="4"/>
  <c r="N599" i="4"/>
  <c r="N423" i="4"/>
  <c r="N441" i="4"/>
  <c r="N456" i="4"/>
  <c r="N306" i="4"/>
  <c r="N311" i="4"/>
  <c r="N436" i="4"/>
  <c r="N350" i="4"/>
  <c r="N387" i="4"/>
  <c r="N416" i="4"/>
  <c r="N426" i="4"/>
  <c r="N313" i="4"/>
  <c r="N364" i="4"/>
  <c r="N405" i="4"/>
  <c r="N434" i="4"/>
  <c r="N415" i="4"/>
  <c r="N495" i="4"/>
  <c r="N532" i="4"/>
  <c r="N554" i="4"/>
  <c r="N589" i="4"/>
  <c r="N627" i="4"/>
  <c r="N631" i="4"/>
  <c r="N642" i="4"/>
  <c r="N418" i="4"/>
  <c r="N471" i="4"/>
  <c r="N499" i="4"/>
  <c r="N527" i="4"/>
  <c r="N542" i="4"/>
  <c r="N604" i="4"/>
  <c r="N618" i="4"/>
  <c r="N516" i="4"/>
  <c r="N553" i="4"/>
  <c r="N590" i="4"/>
  <c r="N592" i="4"/>
  <c r="N244" i="4"/>
  <c r="N348" i="4"/>
  <c r="N396" i="4"/>
  <c r="N183" i="4"/>
  <c r="N431" i="4"/>
  <c r="N442" i="4"/>
  <c r="N468" i="4"/>
  <c r="N476" i="4"/>
  <c r="N490" i="4"/>
  <c r="N494" i="4"/>
  <c r="N541" i="4"/>
  <c r="N593" i="4"/>
  <c r="N378" i="4"/>
  <c r="N457" i="4"/>
  <c r="N502" i="4"/>
  <c r="N594" i="4"/>
  <c r="N596" i="4"/>
  <c r="N605" i="4"/>
  <c r="N619" i="4"/>
  <c r="N355" i="4"/>
  <c r="N482" i="4"/>
  <c r="N486" i="4"/>
  <c r="N510" i="4"/>
  <c r="N520" i="4"/>
  <c r="N497" i="4"/>
  <c r="N300" i="4"/>
  <c r="N501" i="4"/>
  <c r="N291" i="4"/>
  <c r="N425" i="4"/>
  <c r="N430" i="4"/>
  <c r="N369" i="4"/>
  <c r="N372" i="4"/>
  <c r="N586" i="4"/>
  <c r="N603" i="4"/>
  <c r="N608" i="4"/>
  <c r="N646" i="4"/>
  <c r="N657" i="4"/>
  <c r="N668" i="4"/>
  <c r="N679" i="4"/>
  <c r="N690" i="4"/>
  <c r="N701" i="4"/>
  <c r="N712" i="4"/>
  <c r="N723" i="4"/>
  <c r="N734" i="4"/>
  <c r="N438" i="4"/>
  <c r="N459" i="4"/>
  <c r="N479" i="4"/>
  <c r="N546" i="4"/>
  <c r="N555" i="4"/>
  <c r="N562" i="4"/>
  <c r="N575" i="4"/>
  <c r="N633" i="4"/>
  <c r="N506" i="4"/>
  <c r="N538" i="4"/>
  <c r="N549" i="4"/>
  <c r="N570" i="4"/>
  <c r="N595" i="4"/>
  <c r="N601" i="4"/>
  <c r="N626" i="4"/>
  <c r="N650" i="4"/>
  <c r="N661" i="4"/>
  <c r="N672" i="4"/>
  <c r="N683" i="4"/>
  <c r="N694" i="4"/>
  <c r="N705" i="4"/>
  <c r="N716" i="4"/>
  <c r="N727" i="4"/>
  <c r="N467" i="4"/>
  <c r="N585" i="4"/>
  <c r="N574" i="4"/>
  <c r="N600" i="4"/>
  <c r="N643" i="4"/>
  <c r="N654" i="4"/>
  <c r="N665" i="4"/>
  <c r="N676" i="4"/>
  <c r="N439" i="4"/>
  <c r="N464" i="4"/>
  <c r="N487" i="4"/>
  <c r="N634" i="4"/>
  <c r="N647" i="4"/>
  <c r="N658" i="4"/>
  <c r="N669" i="4"/>
  <c r="N680" i="4"/>
  <c r="N691" i="4"/>
  <c r="N702" i="4"/>
  <c r="N713" i="4"/>
  <c r="N724" i="4"/>
  <c r="N735" i="4"/>
  <c r="N323" i="4"/>
  <c r="N477" i="4"/>
  <c r="N573" i="4"/>
  <c r="N435" i="4"/>
  <c r="N474" i="4"/>
  <c r="N485" i="4"/>
  <c r="N522" i="4"/>
  <c r="N545" i="4"/>
  <c r="N548" i="4"/>
  <c r="N561" i="4"/>
  <c r="N480" i="4"/>
  <c r="N509" i="4"/>
  <c r="N578" i="4"/>
  <c r="N253" i="4"/>
  <c r="N312" i="4"/>
  <c r="N445" i="4"/>
  <c r="N478" i="4"/>
  <c r="N517" i="4"/>
  <c r="N568" i="4"/>
  <c r="N539" i="4"/>
  <c r="N572" i="4"/>
  <c r="N385" i="4"/>
  <c r="N498" i="4"/>
  <c r="N651" i="4"/>
  <c r="N656" i="4"/>
  <c r="N697" i="4"/>
  <c r="N699" i="4"/>
  <c r="N722" i="4"/>
  <c r="N460" i="4"/>
  <c r="N652" i="4"/>
  <c r="N747" i="4"/>
  <c r="N758" i="4"/>
  <c r="N611" i="4"/>
  <c r="N614" i="4"/>
  <c r="N648" i="4"/>
  <c r="N653" i="4"/>
  <c r="N700" i="4"/>
  <c r="N725" i="4"/>
  <c r="N738" i="4"/>
  <c r="N461" i="4"/>
  <c r="N584" i="4"/>
  <c r="N475" i="4"/>
  <c r="N519" i="4"/>
  <c r="N645" i="4"/>
  <c r="N703" i="4"/>
  <c r="N726" i="4"/>
  <c r="N728" i="4"/>
  <c r="N344" i="4"/>
  <c r="N560" i="4"/>
  <c r="N582" i="4"/>
  <c r="N629" i="4"/>
  <c r="N454" i="4"/>
  <c r="N552" i="4"/>
  <c r="N610" i="4"/>
  <c r="N628" i="4"/>
  <c r="N639" i="4"/>
  <c r="N640" i="4"/>
  <c r="N641" i="4"/>
  <c r="N571" i="4"/>
  <c r="N607" i="4"/>
  <c r="N265" i="4"/>
  <c r="N491" i="4"/>
  <c r="N523" i="4"/>
  <c r="N351" i="4"/>
  <c r="N613" i="4"/>
  <c r="N638" i="4"/>
  <c r="N685" i="4"/>
  <c r="N687" i="4"/>
  <c r="N583" i="4"/>
  <c r="N606" i="4"/>
  <c r="N481" i="4"/>
  <c r="N663" i="4"/>
  <c r="N667" i="4"/>
  <c r="N744" i="4"/>
  <c r="N469" i="4"/>
  <c r="N597" i="4"/>
  <c r="N671" i="4"/>
  <c r="N719" i="4"/>
  <c r="N730" i="4"/>
  <c r="N742" i="4"/>
  <c r="N764" i="4"/>
  <c r="N785" i="4"/>
  <c r="N796" i="4"/>
  <c r="N807" i="4"/>
  <c r="N818" i="4"/>
  <c r="N543" i="4"/>
  <c r="N623" i="4"/>
  <c r="N635" i="4"/>
  <c r="N675" i="4"/>
  <c r="N693" i="4"/>
  <c r="N698" i="4"/>
  <c r="N739" i="4"/>
  <c r="N740" i="4"/>
  <c r="N741" i="4"/>
  <c r="N743" i="4"/>
  <c r="N745" i="4"/>
  <c r="N769" i="4"/>
  <c r="N616" i="4"/>
  <c r="N625" i="4"/>
  <c r="N659" i="4"/>
  <c r="N524" i="4"/>
  <c r="N666" i="4"/>
  <c r="N718" i="4"/>
  <c r="N746" i="4"/>
  <c r="N748" i="4"/>
  <c r="N774" i="4"/>
  <c r="N581" i="4"/>
  <c r="N637" i="4"/>
  <c r="N655" i="4"/>
  <c r="N674" i="4"/>
  <c r="N707" i="4"/>
  <c r="N749" i="4"/>
  <c r="N765" i="4"/>
  <c r="N567" i="4"/>
  <c r="N621" i="4"/>
  <c r="N682" i="4"/>
  <c r="N686" i="4"/>
  <c r="N706" i="4"/>
  <c r="N295" i="4"/>
  <c r="N644" i="4"/>
  <c r="N673" i="4"/>
  <c r="N624" i="4"/>
  <c r="N534" i="4"/>
  <c r="N636" i="4"/>
  <c r="N756" i="4"/>
  <c r="N819" i="4"/>
  <c r="N825" i="4"/>
  <c r="N838" i="4"/>
  <c r="N630" i="4"/>
  <c r="N681" i="4"/>
  <c r="N709" i="4"/>
  <c r="N773" i="4"/>
  <c r="N563" i="4"/>
  <c r="N696" i="4"/>
  <c r="N737" i="4"/>
  <c r="N755" i="4"/>
  <c r="N513" i="4"/>
  <c r="N617" i="4"/>
  <c r="N564" i="4"/>
  <c r="N714" i="4"/>
  <c r="N664" i="4"/>
  <c r="N677" i="4"/>
  <c r="N692" i="4"/>
  <c r="N711" i="4"/>
  <c r="N733" i="4"/>
  <c r="N612" i="4"/>
  <c r="N704" i="4"/>
  <c r="N622" i="4"/>
  <c r="N736" i="4"/>
  <c r="N688" i="4"/>
  <c r="N759" i="4"/>
  <c r="N766" i="4"/>
  <c r="N767" i="4"/>
  <c r="N768" i="4"/>
  <c r="N797" i="4"/>
  <c r="N800" i="4"/>
  <c r="N802" i="4"/>
  <c r="N805" i="4"/>
  <c r="N662" i="4"/>
  <c r="N670" i="4"/>
  <c r="N684" i="4"/>
  <c r="N544" i="4"/>
  <c r="N556" i="4"/>
  <c r="N721" i="4"/>
  <c r="N505" i="4"/>
  <c r="N632" i="4"/>
  <c r="N770" i="4"/>
  <c r="N795" i="4"/>
  <c r="N808" i="4"/>
  <c r="N821" i="4"/>
  <c r="N824" i="4"/>
  <c r="N846" i="4"/>
  <c r="N826" i="4"/>
  <c r="N855" i="4"/>
  <c r="N866" i="4"/>
  <c r="N877" i="4"/>
  <c r="N888" i="4"/>
  <c r="N899" i="4"/>
  <c r="N910" i="4"/>
  <c r="N921" i="4"/>
  <c r="N932" i="4"/>
  <c r="N943" i="4"/>
  <c r="N954" i="4"/>
  <c r="N965" i="4"/>
  <c r="N976" i="4"/>
  <c r="N987" i="4"/>
  <c r="N380" i="4"/>
  <c r="N754" i="4"/>
  <c r="N779" i="4"/>
  <c r="N827" i="4"/>
  <c r="N840" i="4"/>
  <c r="N381" i="4"/>
  <c r="N660" i="4"/>
  <c r="N715" i="4"/>
  <c r="N762" i="4"/>
  <c r="N789" i="4"/>
  <c r="N794" i="4"/>
  <c r="N784" i="4"/>
  <c r="N828" i="4"/>
  <c r="N847" i="4"/>
  <c r="N799" i="4"/>
  <c r="N817" i="4"/>
  <c r="N829" i="4"/>
  <c r="N830" i="4"/>
  <c r="N579" i="4"/>
  <c r="N806" i="4"/>
  <c r="N816" i="4"/>
  <c r="N751" i="4"/>
  <c r="N798" i="4"/>
  <c r="N788" i="4"/>
  <c r="N678" i="4"/>
  <c r="N761" i="4"/>
  <c r="N753" i="4"/>
  <c r="N782" i="4"/>
  <c r="N787" i="4"/>
  <c r="N814" i="4"/>
  <c r="N835" i="4"/>
  <c r="N843" i="4"/>
  <c r="N689" i="4"/>
  <c r="N708" i="4"/>
  <c r="N772" i="4"/>
  <c r="N731" i="4"/>
  <c r="N786" i="4"/>
  <c r="N861" i="4"/>
  <c r="N872" i="4"/>
  <c r="N883" i="4"/>
  <c r="N771" i="4"/>
  <c r="N778" i="4"/>
  <c r="N815" i="4"/>
  <c r="N839" i="4"/>
  <c r="N852" i="4"/>
  <c r="N853" i="4"/>
  <c r="N880" i="4"/>
  <c r="N1005" i="4"/>
  <c r="N1016" i="4"/>
  <c r="N1027" i="4"/>
  <c r="N1038" i="4"/>
  <c r="N1049" i="4"/>
  <c r="N1060" i="4"/>
  <c r="N760" i="4"/>
  <c r="N791" i="4"/>
  <c r="N803" i="4"/>
  <c r="N809" i="4"/>
  <c r="N845" i="4"/>
  <c r="N879" i="4"/>
  <c r="N894" i="4"/>
  <c r="N896" i="4"/>
  <c r="N917" i="4"/>
  <c r="N919" i="4"/>
  <c r="N942" i="4"/>
  <c r="N944" i="4"/>
  <c r="N967" i="4"/>
  <c r="N822" i="4"/>
  <c r="N834" i="4"/>
  <c r="N865" i="4"/>
  <c r="N878" i="4"/>
  <c r="N969" i="4"/>
  <c r="N986" i="4"/>
  <c r="N994" i="4"/>
  <c r="N998" i="4"/>
  <c r="N1009" i="4"/>
  <c r="N1020" i="4"/>
  <c r="N1031" i="4"/>
  <c r="N801" i="4"/>
  <c r="N844" i="4"/>
  <c r="N895" i="4"/>
  <c r="N897" i="4"/>
  <c r="N920" i="4"/>
  <c r="N922" i="4"/>
  <c r="N945" i="4"/>
  <c r="N968" i="4"/>
  <c r="N970" i="4"/>
  <c r="N720" i="4"/>
  <c r="N729" i="4"/>
  <c r="N775" i="4"/>
  <c r="N850" i="4"/>
  <c r="N876" i="4"/>
  <c r="N833" i="4"/>
  <c r="N695" i="4"/>
  <c r="N752" i="4"/>
  <c r="N837" i="4"/>
  <c r="N849" i="4"/>
  <c r="N776" i="4"/>
  <c r="N792" i="4"/>
  <c r="N812" i="4"/>
  <c r="N842" i="4"/>
  <c r="N521" i="4"/>
  <c r="N783" i="4"/>
  <c r="N804" i="4"/>
  <c r="N757" i="4"/>
  <c r="N810" i="4"/>
  <c r="N836" i="4"/>
  <c r="N873" i="4"/>
  <c r="N841" i="4"/>
  <c r="N906" i="4"/>
  <c r="N908" i="4"/>
  <c r="N931" i="4"/>
  <c r="N933" i="4"/>
  <c r="N956" i="4"/>
  <c r="N863" i="4"/>
  <c r="N937" i="4"/>
  <c r="N1012" i="4"/>
  <c r="N1014" i="4"/>
  <c r="N1044" i="4"/>
  <c r="N1057" i="4"/>
  <c r="N881" i="4"/>
  <c r="N884" i="4"/>
  <c r="N887" i="4"/>
  <c r="N916" i="4"/>
  <c r="N924" i="4"/>
  <c r="N952" i="4"/>
  <c r="N964" i="4"/>
  <c r="N985" i="4"/>
  <c r="N1069" i="4"/>
  <c r="N1080" i="4"/>
  <c r="N1091" i="4"/>
  <c r="N1102" i="4"/>
  <c r="N1113" i="4"/>
  <c r="N1124" i="4"/>
  <c r="N903" i="4"/>
  <c r="N984" i="4"/>
  <c r="N1015" i="4"/>
  <c r="N1017" i="4"/>
  <c r="N1036" i="4"/>
  <c r="N1051" i="4"/>
  <c r="N891" i="4"/>
  <c r="N907" i="4"/>
  <c r="N911" i="4"/>
  <c r="N559" i="4"/>
  <c r="N936" i="4"/>
  <c r="N951" i="4"/>
  <c r="N995" i="4"/>
  <c r="N1018" i="4"/>
  <c r="N1045" i="4"/>
  <c r="N851" i="4"/>
  <c r="N915" i="4"/>
  <c r="N923" i="4"/>
  <c r="N946" i="4"/>
  <c r="N867" i="4"/>
  <c r="N941" i="4"/>
  <c r="N832" i="4"/>
  <c r="N869" i="4"/>
  <c r="N871" i="4"/>
  <c r="N902" i="4"/>
  <c r="N615" i="4"/>
  <c r="N710" i="4"/>
  <c r="N790" i="4"/>
  <c r="N856" i="4"/>
  <c r="N858" i="4"/>
  <c r="N860" i="4"/>
  <c r="N914" i="4"/>
  <c r="N862" i="4"/>
  <c r="N889" i="4"/>
  <c r="N750" i="4"/>
  <c r="N781" i="4"/>
  <c r="N875" i="4"/>
  <c r="N980" i="4"/>
  <c r="N989" i="4"/>
  <c r="N1001" i="4"/>
  <c r="N1003" i="4"/>
  <c r="N1026" i="4"/>
  <c r="N1028" i="4"/>
  <c r="N854" i="4"/>
  <c r="N717" i="4"/>
  <c r="N763" i="4"/>
  <c r="N820" i="4"/>
  <c r="N882" i="4"/>
  <c r="N905" i="4"/>
  <c r="N909" i="4"/>
  <c r="N959" i="4"/>
  <c r="N966" i="4"/>
  <c r="N928" i="4"/>
  <c r="N935" i="4"/>
  <c r="N990" i="4"/>
  <c r="N1064" i="4"/>
  <c r="N1066" i="4"/>
  <c r="N1087" i="4"/>
  <c r="N1089" i="4"/>
  <c r="N1118" i="4"/>
  <c r="N900" i="4"/>
  <c r="N926" i="4"/>
  <c r="N993" i="4"/>
  <c r="N1013" i="4"/>
  <c r="N1021" i="4"/>
  <c r="N1054" i="4"/>
  <c r="N1055" i="4"/>
  <c r="N1056" i="4"/>
  <c r="N1108" i="4"/>
  <c r="N1141" i="4"/>
  <c r="N1152" i="4"/>
  <c r="N1163" i="4"/>
  <c r="N1174" i="4"/>
  <c r="N1185" i="4"/>
  <c r="N1196" i="4"/>
  <c r="N732" i="4"/>
  <c r="N793" i="4"/>
  <c r="N823" i="4"/>
  <c r="N939" i="4"/>
  <c r="N973" i="4"/>
  <c r="N981" i="4"/>
  <c r="N1053" i="4"/>
  <c r="N1065" i="4"/>
  <c r="N1067" i="4"/>
  <c r="N1090" i="4"/>
  <c r="N1092" i="4"/>
  <c r="N1129" i="4"/>
  <c r="N893" i="4"/>
  <c r="N913" i="4"/>
  <c r="N947" i="4"/>
  <c r="N949" i="4"/>
  <c r="N960" i="4"/>
  <c r="N996" i="4"/>
  <c r="N955" i="4"/>
  <c r="N1025" i="4"/>
  <c r="N1037" i="4"/>
  <c r="N1068" i="4"/>
  <c r="N1070" i="4"/>
  <c r="N1093" i="4"/>
  <c r="N1109" i="4"/>
  <c r="N1110" i="4"/>
  <c r="N1000" i="4"/>
  <c r="N649" i="4"/>
  <c r="N811" i="4"/>
  <c r="N886" i="4"/>
  <c r="N904" i="4"/>
  <c r="N953" i="4"/>
  <c r="N962" i="4"/>
  <c r="N978" i="4"/>
  <c r="N1004" i="4"/>
  <c r="N1030" i="4"/>
  <c r="N813" i="4"/>
  <c r="N890" i="4"/>
  <c r="N975" i="4"/>
  <c r="N857" i="4"/>
  <c r="N983" i="4"/>
  <c r="N999" i="4"/>
  <c r="N1029" i="4"/>
  <c r="N868" i="4"/>
  <c r="N777" i="4"/>
  <c r="N927" i="4"/>
  <c r="N934" i="4"/>
  <c r="N940" i="4"/>
  <c r="N1007" i="4"/>
  <c r="N780" i="4"/>
  <c r="N898" i="4"/>
  <c r="N972" i="4"/>
  <c r="N1076" i="4"/>
  <c r="N1078" i="4"/>
  <c r="N1101" i="4"/>
  <c r="N1103" i="4"/>
  <c r="N1123" i="4"/>
  <c r="N925" i="4"/>
  <c r="N977" i="4"/>
  <c r="N874" i="4"/>
  <c r="N950" i="4"/>
  <c r="N1002" i="4"/>
  <c r="N1023" i="4"/>
  <c r="N1033" i="4"/>
  <c r="N1043" i="4"/>
  <c r="N1125" i="4"/>
  <c r="N1136" i="4"/>
  <c r="N1147" i="4"/>
  <c r="N1158" i="4"/>
  <c r="N831" i="4"/>
  <c r="N1008" i="4"/>
  <c r="N1022" i="4"/>
  <c r="N1085" i="4"/>
  <c r="N1126" i="4"/>
  <c r="N1160" i="4"/>
  <c r="N938" i="4"/>
  <c r="N963" i="4"/>
  <c r="N997" i="4"/>
  <c r="N1046" i="4"/>
  <c r="N1059" i="4"/>
  <c r="N1116" i="4"/>
  <c r="N1131" i="4"/>
  <c r="N1144" i="4"/>
  <c r="N1161" i="4"/>
  <c r="N1184" i="4"/>
  <c r="N1186" i="4"/>
  <c r="N892" i="4"/>
  <c r="N1034" i="4"/>
  <c r="N1097" i="4"/>
  <c r="N1143" i="4"/>
  <c r="N1156" i="4"/>
  <c r="N1157" i="4"/>
  <c r="N1130" i="4"/>
  <c r="N1142" i="4"/>
  <c r="N870" i="4"/>
  <c r="N982" i="4"/>
  <c r="N1072" i="4"/>
  <c r="N912" i="4"/>
  <c r="N1084" i="4"/>
  <c r="N1105" i="4"/>
  <c r="N1155" i="4"/>
  <c r="N1165" i="4"/>
  <c r="N1188" i="4"/>
  <c r="N1190" i="4"/>
  <c r="N1032" i="4"/>
  <c r="N1088" i="4"/>
  <c r="N1096" i="4"/>
  <c r="N1154" i="4"/>
  <c r="N1167" i="4"/>
  <c r="N991" i="4"/>
  <c r="N1048" i="4"/>
  <c r="N1140" i="4"/>
  <c r="N1153" i="4"/>
  <c r="N974" i="4"/>
  <c r="N1006" i="4"/>
  <c r="N1039" i="4"/>
  <c r="N1058" i="4"/>
  <c r="N1061" i="4"/>
  <c r="N1071" i="4"/>
  <c r="N1100" i="4"/>
  <c r="N1114" i="4"/>
  <c r="N1119" i="4"/>
  <c r="N859" i="4"/>
  <c r="N885" i="4"/>
  <c r="N1041" i="4"/>
  <c r="N1104" i="4"/>
  <c r="N1035" i="4"/>
  <c r="N1075" i="4"/>
  <c r="N988" i="4"/>
  <c r="N864" i="4"/>
  <c r="N1047" i="4"/>
  <c r="N1050" i="4"/>
  <c r="N1162" i="4"/>
  <c r="N1172" i="4"/>
  <c r="N1122" i="4"/>
  <c r="N1095" i="4"/>
  <c r="N1107" i="4"/>
  <c r="N1138" i="4"/>
  <c r="N1149" i="4"/>
  <c r="N1182" i="4"/>
  <c r="N1187" i="4"/>
  <c r="N1197" i="4"/>
  <c r="N1203" i="4"/>
  <c r="N929" i="4"/>
  <c r="N1024" i="4"/>
  <c r="N1082" i="4"/>
  <c r="N1115" i="4"/>
  <c r="N1171" i="4"/>
  <c r="N1177" i="4"/>
  <c r="N1192" i="4"/>
  <c r="N930" i="4"/>
  <c r="N1079" i="4"/>
  <c r="N1120" i="4"/>
  <c r="N1166" i="4"/>
  <c r="N957" i="4"/>
  <c r="N1042" i="4"/>
  <c r="N1062" i="4"/>
  <c r="N1098" i="4"/>
  <c r="N1202" i="4"/>
  <c r="N979" i="4"/>
  <c r="N1176" i="4"/>
  <c r="N1191" i="4"/>
  <c r="N1146" i="4"/>
  <c r="N1063" i="4"/>
  <c r="N1099" i="4"/>
  <c r="N1151" i="4"/>
  <c r="N1201" i="4"/>
  <c r="N1073" i="4"/>
  <c r="N1133" i="4"/>
  <c r="N1135" i="4"/>
  <c r="N1175" i="4"/>
  <c r="N1181" i="4"/>
  <c r="N958" i="4"/>
  <c r="N1010" i="4"/>
  <c r="N1083" i="4"/>
  <c r="N1086" i="4"/>
  <c r="N1127" i="4"/>
  <c r="N1170" i="4"/>
  <c r="N948" i="4"/>
  <c r="N961" i="4"/>
  <c r="N971" i="4"/>
  <c r="N1111" i="4"/>
  <c r="N1137" i="4"/>
  <c r="N1148" i="4"/>
  <c r="N1169" i="4"/>
  <c r="N1077" i="4"/>
  <c r="N1145" i="4"/>
  <c r="N1179" i="4"/>
  <c r="N1189" i="4"/>
  <c r="N1194" i="4"/>
  <c r="N901" i="4"/>
  <c r="N1019" i="4"/>
  <c r="N1081" i="4"/>
  <c r="N1164" i="4"/>
  <c r="N1204" i="4"/>
  <c r="N1106" i="4"/>
  <c r="N1112" i="4"/>
  <c r="N1134" i="4"/>
  <c r="N1150" i="4"/>
  <c r="N1173" i="4"/>
  <c r="N1139" i="4"/>
  <c r="N848" i="4"/>
  <c r="N1040" i="4"/>
  <c r="N1168" i="4"/>
  <c r="N1180" i="4"/>
  <c r="N1052" i="4"/>
  <c r="N1198" i="4"/>
  <c r="N1121" i="4"/>
  <c r="N1011" i="4"/>
  <c r="N1094" i="4"/>
  <c r="N992" i="4"/>
  <c r="N1132" i="4"/>
  <c r="N1199" i="4"/>
  <c r="N1193" i="4"/>
  <c r="N1200" i="4"/>
  <c r="N918" i="4"/>
  <c r="N1117" i="4"/>
  <c r="N1128" i="4"/>
  <c r="N1074" i="4"/>
  <c r="N1178" i="4"/>
  <c r="N1159" i="4"/>
  <c r="N1183" i="4"/>
  <c r="N1195" i="4"/>
  <c r="BO5" i="4" a="1"/>
  <c r="BO5" i="4"/>
  <c r="BL5" i="4" a="1"/>
  <c r="BL5" i="4"/>
  <c r="Q5" i="4" a="1"/>
  <c r="Q5" i="4"/>
  <c r="R5" i="4" a="1"/>
  <c r="R5" i="4"/>
  <c r="O6" i="4"/>
  <c r="P6" i="4"/>
  <c r="Q6" i="4"/>
  <c r="R6" i="4"/>
  <c r="O7" i="4"/>
  <c r="P7" i="4"/>
  <c r="Q7" i="4"/>
  <c r="R7" i="4"/>
  <c r="O8" i="4"/>
  <c r="P8" i="4"/>
  <c r="Q8" i="4"/>
  <c r="R8" i="4"/>
  <c r="O9" i="4"/>
  <c r="P9" i="4"/>
  <c r="Q9" i="4"/>
  <c r="R9" i="4"/>
  <c r="O10" i="4"/>
  <c r="P10" i="4"/>
  <c r="Q10" i="4"/>
  <c r="R10" i="4"/>
  <c r="O11" i="4"/>
  <c r="P11" i="4"/>
  <c r="Q11" i="4"/>
  <c r="R11" i="4"/>
  <c r="O12" i="4"/>
  <c r="P12" i="4"/>
  <c r="Q12" i="4"/>
  <c r="R12" i="4"/>
  <c r="O13" i="4"/>
  <c r="P13" i="4"/>
  <c r="Q13" i="4"/>
  <c r="R13" i="4"/>
  <c r="O14" i="4"/>
  <c r="P14" i="4"/>
  <c r="Q14" i="4"/>
  <c r="R14" i="4"/>
  <c r="O15" i="4"/>
  <c r="P15" i="4"/>
  <c r="Q15" i="4"/>
  <c r="R15" i="4"/>
  <c r="O16" i="4"/>
  <c r="P16" i="4"/>
  <c r="Q16" i="4"/>
  <c r="R16" i="4"/>
  <c r="O17" i="4"/>
  <c r="P17" i="4"/>
  <c r="Q17" i="4"/>
  <c r="R17" i="4"/>
  <c r="O18" i="4"/>
  <c r="P18" i="4"/>
  <c r="Q18" i="4"/>
  <c r="R18" i="4"/>
  <c r="O19" i="4"/>
  <c r="P19" i="4"/>
  <c r="Q19" i="4"/>
  <c r="R19" i="4"/>
  <c r="O20" i="4"/>
  <c r="P20" i="4"/>
  <c r="Q20" i="4"/>
  <c r="R20" i="4"/>
  <c r="O21" i="4"/>
  <c r="P21" i="4"/>
  <c r="Q21" i="4"/>
  <c r="R21" i="4"/>
  <c r="O22" i="4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R31" i="4"/>
  <c r="O32" i="4"/>
  <c r="P32" i="4"/>
  <c r="Q32" i="4"/>
  <c r="R32" i="4"/>
  <c r="O33" i="4"/>
  <c r="P33" i="4"/>
  <c r="Q33" i="4"/>
  <c r="R33" i="4"/>
  <c r="O34" i="4"/>
  <c r="P34" i="4"/>
  <c r="Q34" i="4"/>
  <c r="R34" i="4"/>
  <c r="O35" i="4"/>
  <c r="P35" i="4"/>
  <c r="Q35" i="4"/>
  <c r="R35" i="4"/>
  <c r="O36" i="4"/>
  <c r="P36" i="4"/>
  <c r="Q36" i="4"/>
  <c r="R36" i="4"/>
  <c r="O37" i="4"/>
  <c r="P37" i="4"/>
  <c r="Q37" i="4"/>
  <c r="R37" i="4"/>
  <c r="O38" i="4"/>
  <c r="P38" i="4"/>
  <c r="Q38" i="4"/>
  <c r="R38" i="4"/>
  <c r="O39" i="4"/>
  <c r="P39" i="4"/>
  <c r="Q39" i="4"/>
  <c r="R39" i="4"/>
  <c r="O40" i="4"/>
  <c r="P40" i="4"/>
  <c r="Q40" i="4"/>
  <c r="R40" i="4"/>
  <c r="O41" i="4"/>
  <c r="P41" i="4"/>
  <c r="Q41" i="4"/>
  <c r="R41" i="4"/>
  <c r="O42" i="4"/>
  <c r="P42" i="4"/>
  <c r="Q42" i="4"/>
  <c r="R42" i="4"/>
  <c r="O43" i="4"/>
  <c r="P43" i="4"/>
  <c r="Q43" i="4"/>
  <c r="R43" i="4"/>
  <c r="O44" i="4"/>
  <c r="P44" i="4"/>
  <c r="Q44" i="4"/>
  <c r="R44" i="4"/>
  <c r="O45" i="4"/>
  <c r="P45" i="4"/>
  <c r="Q45" i="4"/>
  <c r="R45" i="4"/>
  <c r="O46" i="4"/>
  <c r="P46" i="4"/>
  <c r="Q46" i="4"/>
  <c r="R46" i="4"/>
  <c r="O47" i="4"/>
  <c r="P47" i="4"/>
  <c r="Q47" i="4"/>
  <c r="R47" i="4"/>
  <c r="O48" i="4"/>
  <c r="P48" i="4"/>
  <c r="Q48" i="4"/>
  <c r="R48" i="4"/>
  <c r="O49" i="4"/>
  <c r="P49" i="4"/>
  <c r="Q49" i="4"/>
  <c r="R49" i="4"/>
  <c r="O50" i="4"/>
  <c r="P50" i="4"/>
  <c r="Q50" i="4"/>
  <c r="R50" i="4"/>
  <c r="O51" i="4"/>
  <c r="P51" i="4"/>
  <c r="Q51" i="4"/>
  <c r="R51" i="4"/>
  <c r="O52" i="4"/>
  <c r="P52" i="4"/>
  <c r="Q52" i="4"/>
  <c r="R52" i="4"/>
  <c r="O53" i="4"/>
  <c r="P53" i="4"/>
  <c r="Q53" i="4"/>
  <c r="R53" i="4"/>
  <c r="O54" i="4"/>
  <c r="P54" i="4"/>
  <c r="Q54" i="4"/>
  <c r="R54" i="4"/>
  <c r="O55" i="4"/>
  <c r="P55" i="4"/>
  <c r="Q55" i="4"/>
  <c r="R55" i="4"/>
  <c r="O56" i="4"/>
  <c r="P56" i="4"/>
  <c r="Q56" i="4"/>
  <c r="R56" i="4"/>
  <c r="O57" i="4"/>
  <c r="P57" i="4"/>
  <c r="Q57" i="4"/>
  <c r="R57" i="4"/>
  <c r="O58" i="4"/>
  <c r="P58" i="4"/>
  <c r="Q58" i="4"/>
  <c r="R58" i="4"/>
  <c r="O59" i="4"/>
  <c r="P59" i="4"/>
  <c r="Q59" i="4"/>
  <c r="R59" i="4"/>
  <c r="O60" i="4"/>
  <c r="P60" i="4"/>
  <c r="Q60" i="4"/>
  <c r="R60" i="4"/>
  <c r="O61" i="4"/>
  <c r="P61" i="4"/>
  <c r="Q61" i="4"/>
  <c r="R61" i="4"/>
  <c r="O62" i="4"/>
  <c r="P62" i="4"/>
  <c r="Q62" i="4"/>
  <c r="R62" i="4"/>
  <c r="O63" i="4"/>
  <c r="P63" i="4"/>
  <c r="Q63" i="4"/>
  <c r="R63" i="4"/>
  <c r="O64" i="4"/>
  <c r="P64" i="4"/>
  <c r="Q64" i="4"/>
  <c r="R64" i="4"/>
  <c r="O65" i="4"/>
  <c r="P65" i="4"/>
  <c r="Q65" i="4"/>
  <c r="R65" i="4"/>
  <c r="O66" i="4"/>
  <c r="P66" i="4"/>
  <c r="Q66" i="4"/>
  <c r="R66" i="4"/>
  <c r="O67" i="4"/>
  <c r="P67" i="4"/>
  <c r="Q67" i="4"/>
  <c r="R67" i="4"/>
  <c r="O68" i="4"/>
  <c r="P68" i="4"/>
  <c r="Q68" i="4"/>
  <c r="R68" i="4"/>
  <c r="O69" i="4"/>
  <c r="P69" i="4"/>
  <c r="Q69" i="4"/>
  <c r="R69" i="4"/>
  <c r="O70" i="4"/>
  <c r="P70" i="4"/>
  <c r="Q70" i="4"/>
  <c r="R70" i="4"/>
  <c r="O71" i="4"/>
  <c r="P71" i="4"/>
  <c r="Q71" i="4"/>
  <c r="R71" i="4"/>
  <c r="O72" i="4"/>
  <c r="P72" i="4"/>
  <c r="Q72" i="4"/>
  <c r="R72" i="4"/>
  <c r="O73" i="4"/>
  <c r="P73" i="4"/>
  <c r="Q73" i="4"/>
  <c r="R73" i="4"/>
  <c r="O74" i="4"/>
  <c r="P74" i="4"/>
  <c r="Q74" i="4"/>
  <c r="R74" i="4"/>
  <c r="O75" i="4"/>
  <c r="P75" i="4"/>
  <c r="Q75" i="4"/>
  <c r="R75" i="4"/>
  <c r="O76" i="4"/>
  <c r="P76" i="4"/>
  <c r="Q76" i="4"/>
  <c r="R76" i="4"/>
  <c r="O77" i="4"/>
  <c r="P77" i="4"/>
  <c r="Q77" i="4"/>
  <c r="R77" i="4"/>
  <c r="O78" i="4"/>
  <c r="P78" i="4"/>
  <c r="Q78" i="4"/>
  <c r="R78" i="4"/>
  <c r="O79" i="4"/>
  <c r="P79" i="4"/>
  <c r="Q79" i="4"/>
  <c r="R79" i="4"/>
  <c r="O80" i="4"/>
  <c r="P80" i="4"/>
  <c r="Q80" i="4"/>
  <c r="R80" i="4"/>
  <c r="O81" i="4"/>
  <c r="P81" i="4"/>
  <c r="Q81" i="4"/>
  <c r="R81" i="4"/>
  <c r="O82" i="4"/>
  <c r="P82" i="4"/>
  <c r="Q82" i="4"/>
  <c r="R82" i="4"/>
  <c r="O83" i="4"/>
  <c r="P83" i="4"/>
  <c r="Q83" i="4"/>
  <c r="R83" i="4"/>
  <c r="O84" i="4"/>
  <c r="P84" i="4"/>
  <c r="Q84" i="4"/>
  <c r="R84" i="4"/>
  <c r="O85" i="4"/>
  <c r="P85" i="4"/>
  <c r="Q85" i="4"/>
  <c r="R85" i="4"/>
  <c r="O86" i="4"/>
  <c r="P86" i="4"/>
  <c r="Q86" i="4"/>
  <c r="R86" i="4"/>
  <c r="O87" i="4"/>
  <c r="P87" i="4"/>
  <c r="Q87" i="4"/>
  <c r="R87" i="4"/>
  <c r="O88" i="4"/>
  <c r="P88" i="4"/>
  <c r="Q88" i="4"/>
  <c r="R88" i="4"/>
  <c r="O89" i="4"/>
  <c r="P89" i="4"/>
  <c r="Q89" i="4"/>
  <c r="R89" i="4"/>
  <c r="O90" i="4"/>
  <c r="P90" i="4"/>
  <c r="Q90" i="4"/>
  <c r="R90" i="4"/>
  <c r="O91" i="4"/>
  <c r="P91" i="4"/>
  <c r="Q91" i="4"/>
  <c r="R91" i="4"/>
  <c r="O92" i="4"/>
  <c r="P92" i="4"/>
  <c r="Q92" i="4"/>
  <c r="R92" i="4"/>
  <c r="O93" i="4"/>
  <c r="P93" i="4"/>
  <c r="Q93" i="4"/>
  <c r="R93" i="4"/>
  <c r="O94" i="4"/>
  <c r="P94" i="4"/>
  <c r="Q94" i="4"/>
  <c r="R94" i="4"/>
  <c r="O95" i="4"/>
  <c r="P95" i="4"/>
  <c r="Q95" i="4"/>
  <c r="R95" i="4"/>
  <c r="O96" i="4"/>
  <c r="P96" i="4"/>
  <c r="Q96" i="4"/>
  <c r="R96" i="4"/>
  <c r="O97" i="4"/>
  <c r="P97" i="4"/>
  <c r="Q97" i="4"/>
  <c r="R97" i="4"/>
  <c r="O98" i="4"/>
  <c r="P98" i="4"/>
  <c r="Q98" i="4"/>
  <c r="R98" i="4"/>
  <c r="O99" i="4"/>
  <c r="P99" i="4"/>
  <c r="Q99" i="4"/>
  <c r="R99" i="4"/>
  <c r="O100" i="4"/>
  <c r="P100" i="4"/>
  <c r="Q100" i="4"/>
  <c r="R100" i="4"/>
  <c r="O101" i="4"/>
  <c r="P101" i="4"/>
  <c r="Q101" i="4"/>
  <c r="R101" i="4"/>
  <c r="O102" i="4"/>
  <c r="P102" i="4"/>
  <c r="Q102" i="4"/>
  <c r="R102" i="4"/>
  <c r="O103" i="4"/>
  <c r="P103" i="4"/>
  <c r="Q103" i="4"/>
  <c r="R103" i="4"/>
  <c r="O104" i="4"/>
  <c r="P104" i="4"/>
  <c r="Q104" i="4"/>
  <c r="R104" i="4"/>
  <c r="O105" i="4"/>
  <c r="P105" i="4"/>
  <c r="Q105" i="4"/>
  <c r="R105" i="4"/>
  <c r="O106" i="4"/>
  <c r="P106" i="4"/>
  <c r="Q106" i="4"/>
  <c r="R106" i="4"/>
  <c r="O107" i="4"/>
  <c r="P107" i="4"/>
  <c r="Q107" i="4"/>
  <c r="R107" i="4"/>
  <c r="O108" i="4"/>
  <c r="P108" i="4"/>
  <c r="Q108" i="4"/>
  <c r="R108" i="4"/>
  <c r="O109" i="4"/>
  <c r="P109" i="4"/>
  <c r="Q109" i="4"/>
  <c r="R109" i="4"/>
  <c r="O110" i="4"/>
  <c r="P110" i="4"/>
  <c r="Q110" i="4"/>
  <c r="R110" i="4"/>
  <c r="O111" i="4"/>
  <c r="P111" i="4"/>
  <c r="Q111" i="4"/>
  <c r="R111" i="4"/>
  <c r="O112" i="4"/>
  <c r="P112" i="4"/>
  <c r="Q112" i="4"/>
  <c r="R112" i="4"/>
  <c r="O113" i="4"/>
  <c r="P113" i="4"/>
  <c r="Q113" i="4"/>
  <c r="R113" i="4"/>
  <c r="O114" i="4"/>
  <c r="P114" i="4"/>
  <c r="Q114" i="4"/>
  <c r="R114" i="4"/>
  <c r="O115" i="4"/>
  <c r="P115" i="4"/>
  <c r="Q115" i="4"/>
  <c r="R115" i="4"/>
  <c r="O116" i="4"/>
  <c r="P116" i="4"/>
  <c r="Q116" i="4"/>
  <c r="R116" i="4"/>
  <c r="O117" i="4"/>
  <c r="P117" i="4"/>
  <c r="Q117" i="4"/>
  <c r="R117" i="4"/>
  <c r="O118" i="4"/>
  <c r="P118" i="4"/>
  <c r="Q118" i="4"/>
  <c r="R118" i="4"/>
  <c r="O119" i="4"/>
  <c r="P119" i="4"/>
  <c r="Q119" i="4"/>
  <c r="R119" i="4"/>
  <c r="O120" i="4"/>
  <c r="P120" i="4"/>
  <c r="Q120" i="4"/>
  <c r="R120" i="4"/>
  <c r="O121" i="4"/>
  <c r="P121" i="4"/>
  <c r="Q121" i="4"/>
  <c r="R121" i="4"/>
  <c r="O122" i="4"/>
  <c r="P122" i="4"/>
  <c r="Q122" i="4"/>
  <c r="R122" i="4"/>
  <c r="O123" i="4"/>
  <c r="P123" i="4"/>
  <c r="Q123" i="4"/>
  <c r="R123" i="4"/>
  <c r="O124" i="4"/>
  <c r="P124" i="4"/>
  <c r="Q124" i="4"/>
  <c r="R124" i="4"/>
  <c r="O125" i="4"/>
  <c r="P125" i="4"/>
  <c r="Q125" i="4"/>
  <c r="R125" i="4"/>
  <c r="O126" i="4"/>
  <c r="P126" i="4"/>
  <c r="Q126" i="4"/>
  <c r="R126" i="4"/>
  <c r="O127" i="4"/>
  <c r="P127" i="4"/>
  <c r="Q127" i="4"/>
  <c r="R127" i="4"/>
  <c r="O128" i="4"/>
  <c r="P128" i="4"/>
  <c r="Q128" i="4"/>
  <c r="R128" i="4"/>
  <c r="O129" i="4"/>
  <c r="P129" i="4"/>
  <c r="Q129" i="4"/>
  <c r="R129" i="4"/>
  <c r="O130" i="4"/>
  <c r="P130" i="4"/>
  <c r="Q130" i="4"/>
  <c r="R130" i="4"/>
  <c r="O131" i="4"/>
  <c r="P131" i="4"/>
  <c r="Q131" i="4"/>
  <c r="R131" i="4"/>
  <c r="O132" i="4"/>
  <c r="P132" i="4"/>
  <c r="Q132" i="4"/>
  <c r="R132" i="4"/>
  <c r="O133" i="4"/>
  <c r="P133" i="4"/>
  <c r="Q133" i="4"/>
  <c r="R133" i="4"/>
  <c r="O134" i="4"/>
  <c r="P134" i="4"/>
  <c r="Q134" i="4"/>
  <c r="R134" i="4"/>
  <c r="O135" i="4"/>
  <c r="P135" i="4"/>
  <c r="Q135" i="4"/>
  <c r="R135" i="4"/>
  <c r="O136" i="4"/>
  <c r="P136" i="4"/>
  <c r="Q136" i="4"/>
  <c r="R136" i="4"/>
  <c r="O137" i="4"/>
  <c r="P137" i="4"/>
  <c r="Q137" i="4"/>
  <c r="R137" i="4"/>
  <c r="O138" i="4"/>
  <c r="P138" i="4"/>
  <c r="Q138" i="4"/>
  <c r="R138" i="4"/>
  <c r="O139" i="4"/>
  <c r="P139" i="4"/>
  <c r="Q139" i="4"/>
  <c r="R139" i="4"/>
  <c r="O140" i="4"/>
  <c r="P140" i="4"/>
  <c r="Q140" i="4"/>
  <c r="R140" i="4"/>
  <c r="O141" i="4"/>
  <c r="P141" i="4"/>
  <c r="Q141" i="4"/>
  <c r="R141" i="4"/>
  <c r="O142" i="4"/>
  <c r="P142" i="4"/>
  <c r="Q142" i="4"/>
  <c r="R142" i="4"/>
  <c r="O143" i="4"/>
  <c r="P143" i="4"/>
  <c r="Q143" i="4"/>
  <c r="R143" i="4"/>
  <c r="O144" i="4"/>
  <c r="P144" i="4"/>
  <c r="Q144" i="4"/>
  <c r="R144" i="4"/>
  <c r="O145" i="4"/>
  <c r="P145" i="4"/>
  <c r="Q145" i="4"/>
  <c r="R145" i="4"/>
  <c r="O146" i="4"/>
  <c r="P146" i="4"/>
  <c r="Q146" i="4"/>
  <c r="R146" i="4"/>
  <c r="O147" i="4"/>
  <c r="P147" i="4"/>
  <c r="Q147" i="4"/>
  <c r="R147" i="4"/>
  <c r="O148" i="4"/>
  <c r="P148" i="4"/>
  <c r="Q148" i="4"/>
  <c r="R148" i="4"/>
  <c r="O149" i="4"/>
  <c r="P149" i="4"/>
  <c r="Q149" i="4"/>
  <c r="R149" i="4"/>
  <c r="O150" i="4"/>
  <c r="P150" i="4"/>
  <c r="Q150" i="4"/>
  <c r="R150" i="4"/>
  <c r="O151" i="4"/>
  <c r="P151" i="4"/>
  <c r="Q151" i="4"/>
  <c r="R151" i="4"/>
  <c r="O152" i="4"/>
  <c r="P152" i="4"/>
  <c r="Q152" i="4"/>
  <c r="R152" i="4"/>
  <c r="O153" i="4"/>
  <c r="P153" i="4"/>
  <c r="Q153" i="4"/>
  <c r="R153" i="4"/>
  <c r="O154" i="4"/>
  <c r="P154" i="4"/>
  <c r="Q154" i="4"/>
  <c r="R154" i="4"/>
  <c r="O155" i="4"/>
  <c r="P155" i="4"/>
  <c r="Q155" i="4"/>
  <c r="R155" i="4"/>
  <c r="O156" i="4"/>
  <c r="P156" i="4"/>
  <c r="Q156" i="4"/>
  <c r="R156" i="4"/>
  <c r="O157" i="4"/>
  <c r="P157" i="4"/>
  <c r="Q157" i="4"/>
  <c r="R157" i="4"/>
  <c r="O158" i="4"/>
  <c r="P158" i="4"/>
  <c r="Q158" i="4"/>
  <c r="R158" i="4"/>
  <c r="O159" i="4"/>
  <c r="P159" i="4"/>
  <c r="Q159" i="4"/>
  <c r="R159" i="4"/>
  <c r="O160" i="4"/>
  <c r="P160" i="4"/>
  <c r="Q160" i="4"/>
  <c r="R160" i="4"/>
  <c r="O161" i="4"/>
  <c r="P161" i="4"/>
  <c r="Q161" i="4"/>
  <c r="R161" i="4"/>
  <c r="O162" i="4"/>
  <c r="P162" i="4"/>
  <c r="Q162" i="4"/>
  <c r="R162" i="4"/>
  <c r="O163" i="4"/>
  <c r="P163" i="4"/>
  <c r="Q163" i="4"/>
  <c r="R163" i="4"/>
  <c r="O164" i="4"/>
  <c r="P164" i="4"/>
  <c r="Q164" i="4"/>
  <c r="R164" i="4"/>
  <c r="O165" i="4"/>
  <c r="P165" i="4"/>
  <c r="Q165" i="4"/>
  <c r="R165" i="4"/>
  <c r="O166" i="4"/>
  <c r="P166" i="4"/>
  <c r="Q166" i="4"/>
  <c r="R166" i="4"/>
  <c r="O167" i="4"/>
  <c r="P167" i="4"/>
  <c r="Q167" i="4"/>
  <c r="R167" i="4"/>
  <c r="O168" i="4"/>
  <c r="P168" i="4"/>
  <c r="Q168" i="4"/>
  <c r="R168" i="4"/>
  <c r="O169" i="4"/>
  <c r="P169" i="4"/>
  <c r="Q169" i="4"/>
  <c r="R169" i="4"/>
  <c r="O170" i="4"/>
  <c r="P170" i="4"/>
  <c r="Q170" i="4"/>
  <c r="R170" i="4"/>
  <c r="O171" i="4"/>
  <c r="P171" i="4"/>
  <c r="Q171" i="4"/>
  <c r="R171" i="4"/>
  <c r="O172" i="4"/>
  <c r="P172" i="4"/>
  <c r="Q172" i="4"/>
  <c r="R172" i="4"/>
  <c r="O173" i="4"/>
  <c r="P173" i="4"/>
  <c r="Q173" i="4"/>
  <c r="R173" i="4"/>
  <c r="O174" i="4"/>
  <c r="P174" i="4"/>
  <c r="Q174" i="4"/>
  <c r="R174" i="4"/>
  <c r="O175" i="4"/>
  <c r="P175" i="4"/>
  <c r="Q175" i="4"/>
  <c r="R175" i="4"/>
  <c r="O176" i="4"/>
  <c r="P176" i="4"/>
  <c r="Q176" i="4"/>
  <c r="R176" i="4"/>
  <c r="O177" i="4"/>
  <c r="P177" i="4"/>
  <c r="Q177" i="4"/>
  <c r="R177" i="4"/>
  <c r="O178" i="4"/>
  <c r="P178" i="4"/>
  <c r="Q178" i="4"/>
  <c r="R178" i="4"/>
  <c r="O179" i="4"/>
  <c r="P179" i="4"/>
  <c r="Q179" i="4"/>
  <c r="R179" i="4"/>
  <c r="O180" i="4"/>
  <c r="P180" i="4"/>
  <c r="Q180" i="4"/>
  <c r="R180" i="4"/>
  <c r="O181" i="4"/>
  <c r="P181" i="4"/>
  <c r="Q181" i="4"/>
  <c r="R181" i="4"/>
  <c r="O182" i="4"/>
  <c r="P182" i="4"/>
  <c r="Q182" i="4"/>
  <c r="R182" i="4"/>
  <c r="O183" i="4"/>
  <c r="P183" i="4"/>
  <c r="Q183" i="4"/>
  <c r="R183" i="4"/>
  <c r="O184" i="4"/>
  <c r="P184" i="4"/>
  <c r="Q184" i="4"/>
  <c r="R184" i="4"/>
  <c r="O185" i="4"/>
  <c r="P185" i="4"/>
  <c r="Q185" i="4"/>
  <c r="R185" i="4"/>
  <c r="O186" i="4"/>
  <c r="P186" i="4"/>
  <c r="Q186" i="4"/>
  <c r="R186" i="4"/>
  <c r="O187" i="4"/>
  <c r="P187" i="4"/>
  <c r="Q187" i="4"/>
  <c r="R187" i="4"/>
  <c r="O188" i="4"/>
  <c r="P188" i="4"/>
  <c r="Q188" i="4"/>
  <c r="R188" i="4"/>
  <c r="O189" i="4"/>
  <c r="P189" i="4"/>
  <c r="Q189" i="4"/>
  <c r="R189" i="4"/>
  <c r="O190" i="4"/>
  <c r="P190" i="4"/>
  <c r="Q190" i="4"/>
  <c r="R190" i="4"/>
  <c r="O191" i="4"/>
  <c r="P191" i="4"/>
  <c r="Q191" i="4"/>
  <c r="R191" i="4"/>
  <c r="O192" i="4"/>
  <c r="P192" i="4"/>
  <c r="Q192" i="4"/>
  <c r="R192" i="4"/>
  <c r="O193" i="4"/>
  <c r="P193" i="4"/>
  <c r="Q193" i="4"/>
  <c r="R193" i="4"/>
  <c r="O194" i="4"/>
  <c r="P194" i="4"/>
  <c r="Q194" i="4"/>
  <c r="R194" i="4"/>
  <c r="O195" i="4"/>
  <c r="P195" i="4"/>
  <c r="Q195" i="4"/>
  <c r="R195" i="4"/>
  <c r="O196" i="4"/>
  <c r="P196" i="4"/>
  <c r="Q196" i="4"/>
  <c r="R196" i="4"/>
  <c r="O197" i="4"/>
  <c r="P197" i="4"/>
  <c r="Q197" i="4"/>
  <c r="R197" i="4"/>
  <c r="O198" i="4"/>
  <c r="P198" i="4"/>
  <c r="Q198" i="4"/>
  <c r="R198" i="4"/>
  <c r="O199" i="4"/>
  <c r="P199" i="4"/>
  <c r="Q199" i="4"/>
  <c r="R199" i="4"/>
  <c r="O200" i="4"/>
  <c r="P200" i="4"/>
  <c r="Q200" i="4"/>
  <c r="R200" i="4"/>
  <c r="O201" i="4"/>
  <c r="P201" i="4"/>
  <c r="Q201" i="4"/>
  <c r="R201" i="4"/>
  <c r="O202" i="4"/>
  <c r="P202" i="4"/>
  <c r="Q202" i="4"/>
  <c r="R202" i="4"/>
  <c r="O203" i="4"/>
  <c r="P203" i="4"/>
  <c r="Q203" i="4"/>
  <c r="R203" i="4"/>
  <c r="O204" i="4"/>
  <c r="P204" i="4"/>
  <c r="Q204" i="4"/>
  <c r="R204" i="4"/>
  <c r="O205" i="4"/>
  <c r="P205" i="4"/>
  <c r="Q205" i="4"/>
  <c r="R205" i="4"/>
  <c r="O206" i="4"/>
  <c r="P206" i="4"/>
  <c r="Q206" i="4"/>
  <c r="R206" i="4"/>
  <c r="O207" i="4"/>
  <c r="P207" i="4"/>
  <c r="Q207" i="4"/>
  <c r="R207" i="4"/>
  <c r="O208" i="4"/>
  <c r="P208" i="4"/>
  <c r="Q208" i="4"/>
  <c r="R208" i="4"/>
  <c r="O209" i="4"/>
  <c r="P209" i="4"/>
  <c r="Q209" i="4"/>
  <c r="R209" i="4"/>
  <c r="O210" i="4"/>
  <c r="P210" i="4"/>
  <c r="Q210" i="4"/>
  <c r="R210" i="4"/>
  <c r="O211" i="4"/>
  <c r="P211" i="4"/>
  <c r="Q211" i="4"/>
  <c r="R211" i="4"/>
  <c r="O212" i="4"/>
  <c r="P212" i="4"/>
  <c r="Q212" i="4"/>
  <c r="R212" i="4"/>
  <c r="O213" i="4"/>
  <c r="P213" i="4"/>
  <c r="Q213" i="4"/>
  <c r="R213" i="4"/>
  <c r="O214" i="4"/>
  <c r="P214" i="4"/>
  <c r="Q214" i="4"/>
  <c r="R214" i="4"/>
  <c r="O215" i="4"/>
  <c r="P215" i="4"/>
  <c r="Q215" i="4"/>
  <c r="R215" i="4"/>
  <c r="O216" i="4"/>
  <c r="P216" i="4"/>
  <c r="Q216" i="4"/>
  <c r="R216" i="4"/>
  <c r="O217" i="4"/>
  <c r="P217" i="4"/>
  <c r="Q217" i="4"/>
  <c r="R217" i="4"/>
  <c r="O218" i="4"/>
  <c r="P218" i="4"/>
  <c r="Q218" i="4"/>
  <c r="R218" i="4"/>
  <c r="O219" i="4"/>
  <c r="P219" i="4"/>
  <c r="Q219" i="4"/>
  <c r="R219" i="4"/>
  <c r="O220" i="4"/>
  <c r="P220" i="4"/>
  <c r="Q220" i="4"/>
  <c r="R220" i="4"/>
  <c r="O221" i="4"/>
  <c r="P221" i="4"/>
  <c r="Q221" i="4"/>
  <c r="R221" i="4"/>
  <c r="O222" i="4"/>
  <c r="P222" i="4"/>
  <c r="Q222" i="4"/>
  <c r="R222" i="4"/>
  <c r="O223" i="4"/>
  <c r="P223" i="4"/>
  <c r="Q223" i="4"/>
  <c r="R223" i="4"/>
  <c r="O224" i="4"/>
  <c r="P224" i="4"/>
  <c r="Q224" i="4"/>
  <c r="R224" i="4"/>
  <c r="O225" i="4"/>
  <c r="P225" i="4"/>
  <c r="Q225" i="4"/>
  <c r="R225" i="4"/>
  <c r="O226" i="4"/>
  <c r="P226" i="4"/>
  <c r="Q226" i="4"/>
  <c r="R226" i="4"/>
  <c r="O227" i="4"/>
  <c r="P227" i="4"/>
  <c r="Q227" i="4"/>
  <c r="R227" i="4"/>
  <c r="O228" i="4"/>
  <c r="P228" i="4"/>
  <c r="Q228" i="4"/>
  <c r="R228" i="4"/>
  <c r="O229" i="4"/>
  <c r="P229" i="4"/>
  <c r="Q229" i="4"/>
  <c r="R229" i="4"/>
  <c r="O230" i="4"/>
  <c r="P230" i="4"/>
  <c r="Q230" i="4"/>
  <c r="R230" i="4"/>
  <c r="O231" i="4"/>
  <c r="P231" i="4"/>
  <c r="Q231" i="4"/>
  <c r="R231" i="4"/>
  <c r="O232" i="4"/>
  <c r="P232" i="4"/>
  <c r="Q232" i="4"/>
  <c r="R232" i="4"/>
  <c r="O233" i="4"/>
  <c r="P233" i="4"/>
  <c r="Q233" i="4"/>
  <c r="R233" i="4"/>
  <c r="O234" i="4"/>
  <c r="P234" i="4"/>
  <c r="Q234" i="4"/>
  <c r="R234" i="4"/>
  <c r="O235" i="4"/>
  <c r="P235" i="4"/>
  <c r="Q235" i="4"/>
  <c r="R235" i="4"/>
  <c r="O236" i="4"/>
  <c r="P236" i="4"/>
  <c r="Q236" i="4"/>
  <c r="R236" i="4"/>
  <c r="O237" i="4"/>
  <c r="P237" i="4"/>
  <c r="Q237" i="4"/>
  <c r="R237" i="4"/>
  <c r="O238" i="4"/>
  <c r="P238" i="4"/>
  <c r="Q238" i="4"/>
  <c r="R238" i="4"/>
  <c r="O239" i="4"/>
  <c r="P239" i="4"/>
  <c r="Q239" i="4"/>
  <c r="R239" i="4"/>
  <c r="O240" i="4"/>
  <c r="P240" i="4"/>
  <c r="Q240" i="4"/>
  <c r="R240" i="4"/>
  <c r="O241" i="4"/>
  <c r="P241" i="4"/>
  <c r="Q241" i="4"/>
  <c r="R241" i="4"/>
  <c r="O242" i="4"/>
  <c r="P242" i="4"/>
  <c r="Q242" i="4"/>
  <c r="R242" i="4"/>
  <c r="O243" i="4"/>
  <c r="P243" i="4"/>
  <c r="Q243" i="4"/>
  <c r="R243" i="4"/>
  <c r="O244" i="4"/>
  <c r="P244" i="4"/>
  <c r="Q244" i="4"/>
  <c r="R244" i="4"/>
  <c r="O245" i="4"/>
  <c r="P245" i="4"/>
  <c r="Q245" i="4"/>
  <c r="R245" i="4"/>
  <c r="O246" i="4"/>
  <c r="P246" i="4"/>
  <c r="Q246" i="4"/>
  <c r="R246" i="4"/>
  <c r="O247" i="4"/>
  <c r="P247" i="4"/>
  <c r="Q247" i="4"/>
  <c r="R247" i="4"/>
  <c r="O248" i="4"/>
  <c r="P248" i="4"/>
  <c r="Q248" i="4"/>
  <c r="R248" i="4"/>
  <c r="O249" i="4"/>
  <c r="P249" i="4"/>
  <c r="Q249" i="4"/>
  <c r="R249" i="4"/>
  <c r="O250" i="4"/>
  <c r="P250" i="4"/>
  <c r="Q250" i="4"/>
  <c r="R250" i="4"/>
  <c r="O251" i="4"/>
  <c r="P251" i="4"/>
  <c r="Q251" i="4"/>
  <c r="R251" i="4"/>
  <c r="O252" i="4"/>
  <c r="P252" i="4"/>
  <c r="Q252" i="4"/>
  <c r="R252" i="4"/>
  <c r="O253" i="4"/>
  <c r="P253" i="4"/>
  <c r="Q253" i="4"/>
  <c r="R253" i="4"/>
  <c r="O254" i="4"/>
  <c r="P254" i="4"/>
  <c r="Q254" i="4"/>
  <c r="R254" i="4"/>
  <c r="O255" i="4"/>
  <c r="P255" i="4"/>
  <c r="Q255" i="4"/>
  <c r="R255" i="4"/>
  <c r="O256" i="4"/>
  <c r="P256" i="4"/>
  <c r="Q256" i="4"/>
  <c r="R256" i="4"/>
  <c r="O257" i="4"/>
  <c r="P257" i="4"/>
  <c r="Q257" i="4"/>
  <c r="R257" i="4"/>
  <c r="O258" i="4"/>
  <c r="P258" i="4"/>
  <c r="Q258" i="4"/>
  <c r="R258" i="4"/>
  <c r="O259" i="4"/>
  <c r="P259" i="4"/>
  <c r="Q259" i="4"/>
  <c r="R259" i="4"/>
  <c r="O260" i="4"/>
  <c r="P260" i="4"/>
  <c r="Q260" i="4"/>
  <c r="R260" i="4"/>
  <c r="O261" i="4"/>
  <c r="P261" i="4"/>
  <c r="Q261" i="4"/>
  <c r="R261" i="4"/>
  <c r="O262" i="4"/>
  <c r="P262" i="4"/>
  <c r="Q262" i="4"/>
  <c r="R262" i="4"/>
  <c r="O263" i="4"/>
  <c r="P263" i="4"/>
  <c r="Q263" i="4"/>
  <c r="R263" i="4"/>
  <c r="O264" i="4"/>
  <c r="P264" i="4"/>
  <c r="Q264" i="4"/>
  <c r="R264" i="4"/>
  <c r="O265" i="4"/>
  <c r="P265" i="4"/>
  <c r="Q265" i="4"/>
  <c r="R265" i="4"/>
  <c r="O266" i="4"/>
  <c r="P266" i="4"/>
  <c r="Q266" i="4"/>
  <c r="R266" i="4"/>
  <c r="O267" i="4"/>
  <c r="P267" i="4"/>
  <c r="Q267" i="4"/>
  <c r="R267" i="4"/>
  <c r="O268" i="4"/>
  <c r="P268" i="4"/>
  <c r="Q268" i="4"/>
  <c r="R268" i="4"/>
  <c r="O269" i="4"/>
  <c r="P269" i="4"/>
  <c r="Q269" i="4"/>
  <c r="R269" i="4"/>
  <c r="O270" i="4"/>
  <c r="P270" i="4"/>
  <c r="Q270" i="4"/>
  <c r="R270" i="4"/>
  <c r="O271" i="4"/>
  <c r="P271" i="4"/>
  <c r="Q271" i="4"/>
  <c r="R271" i="4"/>
  <c r="O272" i="4"/>
  <c r="P272" i="4"/>
  <c r="Q272" i="4"/>
  <c r="R272" i="4"/>
  <c r="O273" i="4"/>
  <c r="P273" i="4"/>
  <c r="Q273" i="4"/>
  <c r="R273" i="4"/>
  <c r="O274" i="4"/>
  <c r="P274" i="4"/>
  <c r="Q274" i="4"/>
  <c r="R274" i="4"/>
  <c r="O275" i="4"/>
  <c r="P275" i="4"/>
  <c r="Q275" i="4"/>
  <c r="R275" i="4"/>
  <c r="O276" i="4"/>
  <c r="P276" i="4"/>
  <c r="Q276" i="4"/>
  <c r="R276" i="4"/>
  <c r="O277" i="4"/>
  <c r="P277" i="4"/>
  <c r="Q277" i="4"/>
  <c r="R277" i="4"/>
  <c r="O278" i="4"/>
  <c r="P278" i="4"/>
  <c r="Q278" i="4"/>
  <c r="R278" i="4"/>
  <c r="O279" i="4"/>
  <c r="P279" i="4"/>
  <c r="Q279" i="4"/>
  <c r="R279" i="4"/>
  <c r="O280" i="4"/>
  <c r="P280" i="4"/>
  <c r="Q280" i="4"/>
  <c r="R280" i="4"/>
  <c r="O281" i="4"/>
  <c r="P281" i="4"/>
  <c r="Q281" i="4"/>
  <c r="R281" i="4"/>
  <c r="O282" i="4"/>
  <c r="P282" i="4"/>
  <c r="Q282" i="4"/>
  <c r="R282" i="4"/>
  <c r="O283" i="4"/>
  <c r="P283" i="4"/>
  <c r="Q283" i="4"/>
  <c r="R283" i="4"/>
  <c r="O284" i="4"/>
  <c r="P284" i="4"/>
  <c r="Q284" i="4"/>
  <c r="R284" i="4"/>
  <c r="O285" i="4"/>
  <c r="P285" i="4"/>
  <c r="Q285" i="4"/>
  <c r="R285" i="4"/>
  <c r="O286" i="4"/>
  <c r="P286" i="4"/>
  <c r="Q286" i="4"/>
  <c r="R286" i="4"/>
  <c r="O287" i="4"/>
  <c r="P287" i="4"/>
  <c r="Q287" i="4"/>
  <c r="R287" i="4"/>
  <c r="O288" i="4"/>
  <c r="P288" i="4"/>
  <c r="Q288" i="4"/>
  <c r="R288" i="4"/>
  <c r="O289" i="4"/>
  <c r="P289" i="4"/>
  <c r="Q289" i="4"/>
  <c r="R289" i="4"/>
  <c r="O290" i="4"/>
  <c r="P290" i="4"/>
  <c r="Q290" i="4"/>
  <c r="R290" i="4"/>
  <c r="O291" i="4"/>
  <c r="P291" i="4"/>
  <c r="Q291" i="4"/>
  <c r="R291" i="4"/>
  <c r="O292" i="4"/>
  <c r="P292" i="4"/>
  <c r="Q292" i="4"/>
  <c r="R292" i="4"/>
  <c r="O293" i="4"/>
  <c r="P293" i="4"/>
  <c r="Q293" i="4"/>
  <c r="R293" i="4"/>
  <c r="O294" i="4"/>
  <c r="P294" i="4"/>
  <c r="Q294" i="4"/>
  <c r="R294" i="4"/>
  <c r="O295" i="4"/>
  <c r="P295" i="4"/>
  <c r="Q295" i="4"/>
  <c r="R295" i="4"/>
  <c r="O296" i="4"/>
  <c r="P296" i="4"/>
  <c r="Q296" i="4"/>
  <c r="R296" i="4"/>
  <c r="O297" i="4"/>
  <c r="P297" i="4"/>
  <c r="Q297" i="4"/>
  <c r="R297" i="4"/>
  <c r="O298" i="4"/>
  <c r="P298" i="4"/>
  <c r="Q298" i="4"/>
  <c r="R298" i="4"/>
  <c r="O299" i="4"/>
  <c r="P299" i="4"/>
  <c r="Q299" i="4"/>
  <c r="R299" i="4"/>
  <c r="O300" i="4"/>
  <c r="P300" i="4"/>
  <c r="Q300" i="4"/>
  <c r="R300" i="4"/>
  <c r="O301" i="4"/>
  <c r="P301" i="4"/>
  <c r="Q301" i="4"/>
  <c r="R301" i="4"/>
  <c r="O302" i="4"/>
  <c r="P302" i="4"/>
  <c r="Q302" i="4"/>
  <c r="R302" i="4"/>
  <c r="O303" i="4"/>
  <c r="P303" i="4"/>
  <c r="Q303" i="4"/>
  <c r="R303" i="4"/>
  <c r="O304" i="4"/>
  <c r="P304" i="4"/>
  <c r="Q304" i="4"/>
  <c r="R304" i="4"/>
  <c r="O305" i="4"/>
  <c r="P305" i="4"/>
  <c r="Q305" i="4"/>
  <c r="R305" i="4"/>
  <c r="O306" i="4"/>
  <c r="P306" i="4"/>
  <c r="Q306" i="4"/>
  <c r="R306" i="4"/>
  <c r="O307" i="4"/>
  <c r="P307" i="4"/>
  <c r="Q307" i="4"/>
  <c r="R307" i="4"/>
  <c r="O308" i="4"/>
  <c r="P308" i="4"/>
  <c r="Q308" i="4"/>
  <c r="R308" i="4"/>
  <c r="O309" i="4"/>
  <c r="P309" i="4"/>
  <c r="Q309" i="4"/>
  <c r="R309" i="4"/>
  <c r="O310" i="4"/>
  <c r="P310" i="4"/>
  <c r="Q310" i="4"/>
  <c r="R310" i="4"/>
  <c r="O311" i="4"/>
  <c r="P311" i="4"/>
  <c r="Q311" i="4"/>
  <c r="R311" i="4"/>
  <c r="O312" i="4"/>
  <c r="P312" i="4"/>
  <c r="Q312" i="4"/>
  <c r="R312" i="4"/>
  <c r="O313" i="4"/>
  <c r="P313" i="4"/>
  <c r="Q313" i="4"/>
  <c r="R313" i="4"/>
  <c r="O314" i="4"/>
  <c r="P314" i="4"/>
  <c r="Q314" i="4"/>
  <c r="R314" i="4"/>
  <c r="O315" i="4"/>
  <c r="P315" i="4"/>
  <c r="Q315" i="4"/>
  <c r="R315" i="4"/>
  <c r="O316" i="4"/>
  <c r="P316" i="4"/>
  <c r="Q316" i="4"/>
  <c r="R316" i="4"/>
  <c r="O317" i="4"/>
  <c r="P317" i="4"/>
  <c r="Q317" i="4"/>
  <c r="R317" i="4"/>
  <c r="O318" i="4"/>
  <c r="P318" i="4"/>
  <c r="Q318" i="4"/>
  <c r="R318" i="4"/>
  <c r="O319" i="4"/>
  <c r="P319" i="4"/>
  <c r="Q319" i="4"/>
  <c r="R319" i="4"/>
  <c r="O320" i="4"/>
  <c r="P320" i="4"/>
  <c r="Q320" i="4"/>
  <c r="R320" i="4"/>
  <c r="O321" i="4"/>
  <c r="P321" i="4"/>
  <c r="Q321" i="4"/>
  <c r="R321" i="4"/>
  <c r="O322" i="4"/>
  <c r="P322" i="4"/>
  <c r="Q322" i="4"/>
  <c r="R322" i="4"/>
  <c r="O323" i="4"/>
  <c r="P323" i="4"/>
  <c r="Q323" i="4"/>
  <c r="R323" i="4"/>
  <c r="O324" i="4"/>
  <c r="P324" i="4"/>
  <c r="Q324" i="4"/>
  <c r="R324" i="4"/>
  <c r="O325" i="4"/>
  <c r="P325" i="4"/>
  <c r="Q325" i="4"/>
  <c r="R325" i="4"/>
  <c r="O326" i="4"/>
  <c r="P326" i="4"/>
  <c r="Q326" i="4"/>
  <c r="R326" i="4"/>
  <c r="O327" i="4"/>
  <c r="P327" i="4"/>
  <c r="Q327" i="4"/>
  <c r="R327" i="4"/>
  <c r="O328" i="4"/>
  <c r="P328" i="4"/>
  <c r="Q328" i="4"/>
  <c r="R328" i="4"/>
  <c r="O329" i="4"/>
  <c r="P329" i="4"/>
  <c r="Q329" i="4"/>
  <c r="R329" i="4"/>
  <c r="O330" i="4"/>
  <c r="P330" i="4"/>
  <c r="Q330" i="4"/>
  <c r="R330" i="4"/>
  <c r="O331" i="4"/>
  <c r="P331" i="4"/>
  <c r="Q331" i="4"/>
  <c r="R331" i="4"/>
  <c r="O332" i="4"/>
  <c r="P332" i="4"/>
  <c r="Q332" i="4"/>
  <c r="R332" i="4"/>
  <c r="O333" i="4"/>
  <c r="P333" i="4"/>
  <c r="Q333" i="4"/>
  <c r="R333" i="4"/>
  <c r="O334" i="4"/>
  <c r="P334" i="4"/>
  <c r="Q334" i="4"/>
  <c r="R334" i="4"/>
  <c r="O335" i="4"/>
  <c r="P335" i="4"/>
  <c r="Q335" i="4"/>
  <c r="R335" i="4"/>
  <c r="O336" i="4"/>
  <c r="P336" i="4"/>
  <c r="Q336" i="4"/>
  <c r="R336" i="4"/>
  <c r="O337" i="4"/>
  <c r="P337" i="4"/>
  <c r="Q337" i="4"/>
  <c r="R337" i="4"/>
  <c r="O338" i="4"/>
  <c r="P338" i="4"/>
  <c r="Q338" i="4"/>
  <c r="R338" i="4"/>
  <c r="O339" i="4"/>
  <c r="P339" i="4"/>
  <c r="Q339" i="4"/>
  <c r="R339" i="4"/>
  <c r="O340" i="4"/>
  <c r="P340" i="4"/>
  <c r="Q340" i="4"/>
  <c r="R340" i="4"/>
  <c r="O341" i="4"/>
  <c r="P341" i="4"/>
  <c r="Q341" i="4"/>
  <c r="R341" i="4"/>
  <c r="O342" i="4"/>
  <c r="P342" i="4"/>
  <c r="Q342" i="4"/>
  <c r="R342" i="4"/>
  <c r="O343" i="4"/>
  <c r="P343" i="4"/>
  <c r="Q343" i="4"/>
  <c r="R343" i="4"/>
  <c r="O344" i="4"/>
  <c r="P344" i="4"/>
  <c r="Q344" i="4"/>
  <c r="R344" i="4"/>
  <c r="O345" i="4"/>
  <c r="P345" i="4"/>
  <c r="Q345" i="4"/>
  <c r="R345" i="4"/>
  <c r="O346" i="4"/>
  <c r="P346" i="4"/>
  <c r="Q346" i="4"/>
  <c r="R346" i="4"/>
  <c r="O347" i="4"/>
  <c r="P347" i="4"/>
  <c r="Q347" i="4"/>
  <c r="R347" i="4"/>
  <c r="O348" i="4"/>
  <c r="P348" i="4"/>
  <c r="Q348" i="4"/>
  <c r="R348" i="4"/>
  <c r="O349" i="4"/>
  <c r="P349" i="4"/>
  <c r="Q349" i="4"/>
  <c r="R349" i="4"/>
  <c r="O350" i="4"/>
  <c r="P350" i="4"/>
  <c r="Q350" i="4"/>
  <c r="R350" i="4"/>
  <c r="O351" i="4"/>
  <c r="P351" i="4"/>
  <c r="Q351" i="4"/>
  <c r="R351" i="4"/>
  <c r="O352" i="4"/>
  <c r="P352" i="4"/>
  <c r="Q352" i="4"/>
  <c r="R352" i="4"/>
  <c r="O353" i="4"/>
  <c r="P353" i="4"/>
  <c r="Q353" i="4"/>
  <c r="R353" i="4"/>
  <c r="O354" i="4"/>
  <c r="P354" i="4"/>
  <c r="Q354" i="4"/>
  <c r="R354" i="4"/>
  <c r="O355" i="4"/>
  <c r="P355" i="4"/>
  <c r="Q355" i="4"/>
  <c r="R355" i="4"/>
  <c r="O356" i="4"/>
  <c r="P356" i="4"/>
  <c r="Q356" i="4"/>
  <c r="R356" i="4"/>
  <c r="O357" i="4"/>
  <c r="P357" i="4"/>
  <c r="Q357" i="4"/>
  <c r="R357" i="4"/>
  <c r="O358" i="4"/>
  <c r="P358" i="4"/>
  <c r="Q358" i="4"/>
  <c r="R358" i="4"/>
  <c r="O359" i="4"/>
  <c r="P359" i="4"/>
  <c r="Q359" i="4"/>
  <c r="R359" i="4"/>
  <c r="O360" i="4"/>
  <c r="P360" i="4"/>
  <c r="Q360" i="4"/>
  <c r="R360" i="4"/>
  <c r="O361" i="4"/>
  <c r="P361" i="4"/>
  <c r="Q361" i="4"/>
  <c r="R361" i="4"/>
  <c r="O362" i="4"/>
  <c r="P362" i="4"/>
  <c r="Q362" i="4"/>
  <c r="R362" i="4"/>
  <c r="O363" i="4"/>
  <c r="P363" i="4"/>
  <c r="Q363" i="4"/>
  <c r="R363" i="4"/>
  <c r="O364" i="4"/>
  <c r="P364" i="4"/>
  <c r="Q364" i="4"/>
  <c r="R364" i="4"/>
  <c r="O365" i="4"/>
  <c r="P365" i="4"/>
  <c r="Q365" i="4"/>
  <c r="R365" i="4"/>
  <c r="O366" i="4"/>
  <c r="P366" i="4"/>
  <c r="Q366" i="4"/>
  <c r="R366" i="4"/>
  <c r="O367" i="4"/>
  <c r="P367" i="4"/>
  <c r="Q367" i="4"/>
  <c r="R367" i="4"/>
  <c r="O368" i="4"/>
  <c r="P368" i="4"/>
  <c r="Q368" i="4"/>
  <c r="R368" i="4"/>
  <c r="O369" i="4"/>
  <c r="P369" i="4"/>
  <c r="Q369" i="4"/>
  <c r="R369" i="4"/>
  <c r="O370" i="4"/>
  <c r="P370" i="4"/>
  <c r="Q370" i="4"/>
  <c r="R370" i="4"/>
  <c r="O371" i="4"/>
  <c r="P371" i="4"/>
  <c r="Q371" i="4"/>
  <c r="R371" i="4"/>
  <c r="O372" i="4"/>
  <c r="P372" i="4"/>
  <c r="Q372" i="4"/>
  <c r="R372" i="4"/>
  <c r="O373" i="4"/>
  <c r="P373" i="4"/>
  <c r="Q373" i="4"/>
  <c r="R373" i="4"/>
  <c r="O374" i="4"/>
  <c r="P374" i="4"/>
  <c r="Q374" i="4"/>
  <c r="R374" i="4"/>
  <c r="O375" i="4"/>
  <c r="P375" i="4"/>
  <c r="Q375" i="4"/>
  <c r="R375" i="4"/>
  <c r="O376" i="4"/>
  <c r="P376" i="4"/>
  <c r="Q376" i="4"/>
  <c r="R376" i="4"/>
  <c r="O377" i="4"/>
  <c r="P377" i="4"/>
  <c r="Q377" i="4"/>
  <c r="R377" i="4"/>
  <c r="O378" i="4"/>
  <c r="P378" i="4"/>
  <c r="Q378" i="4"/>
  <c r="R378" i="4"/>
  <c r="O379" i="4"/>
  <c r="P379" i="4"/>
  <c r="Q379" i="4"/>
  <c r="R379" i="4"/>
  <c r="O380" i="4"/>
  <c r="P380" i="4"/>
  <c r="Q380" i="4"/>
  <c r="R380" i="4"/>
  <c r="O381" i="4"/>
  <c r="P381" i="4"/>
  <c r="Q381" i="4"/>
  <c r="R381" i="4"/>
  <c r="O382" i="4"/>
  <c r="P382" i="4"/>
  <c r="Q382" i="4"/>
  <c r="R382" i="4"/>
  <c r="O383" i="4"/>
  <c r="P383" i="4"/>
  <c r="Q383" i="4"/>
  <c r="R383" i="4"/>
  <c r="O384" i="4"/>
  <c r="P384" i="4"/>
  <c r="Q384" i="4"/>
  <c r="R384" i="4"/>
  <c r="O385" i="4"/>
  <c r="P385" i="4"/>
  <c r="Q385" i="4"/>
  <c r="R385" i="4"/>
  <c r="O386" i="4"/>
  <c r="P386" i="4"/>
  <c r="Q386" i="4"/>
  <c r="R386" i="4"/>
  <c r="O387" i="4"/>
  <c r="P387" i="4"/>
  <c r="Q387" i="4"/>
  <c r="R387" i="4"/>
  <c r="O388" i="4"/>
  <c r="P388" i="4"/>
  <c r="Q388" i="4"/>
  <c r="R388" i="4"/>
  <c r="O389" i="4"/>
  <c r="P389" i="4"/>
  <c r="Q389" i="4"/>
  <c r="R389" i="4"/>
  <c r="O390" i="4"/>
  <c r="P390" i="4"/>
  <c r="Q390" i="4"/>
  <c r="R390" i="4"/>
  <c r="O391" i="4"/>
  <c r="P391" i="4"/>
  <c r="Q391" i="4"/>
  <c r="R391" i="4"/>
  <c r="O392" i="4"/>
  <c r="P392" i="4"/>
  <c r="Q392" i="4"/>
  <c r="R392" i="4"/>
  <c r="O393" i="4"/>
  <c r="P393" i="4"/>
  <c r="Q393" i="4"/>
  <c r="R393" i="4"/>
  <c r="O394" i="4"/>
  <c r="P394" i="4"/>
  <c r="Q394" i="4"/>
  <c r="R394" i="4"/>
  <c r="O395" i="4"/>
  <c r="P395" i="4"/>
  <c r="Q395" i="4"/>
  <c r="R395" i="4"/>
  <c r="O396" i="4"/>
  <c r="P396" i="4"/>
  <c r="Q396" i="4"/>
  <c r="R396" i="4"/>
  <c r="O397" i="4"/>
  <c r="P397" i="4"/>
  <c r="Q397" i="4"/>
  <c r="R397" i="4"/>
  <c r="O398" i="4"/>
  <c r="P398" i="4"/>
  <c r="Q398" i="4"/>
  <c r="R398" i="4"/>
  <c r="O399" i="4"/>
  <c r="P399" i="4"/>
  <c r="Q399" i="4"/>
  <c r="R399" i="4"/>
  <c r="O400" i="4"/>
  <c r="P400" i="4"/>
  <c r="Q400" i="4"/>
  <c r="R400" i="4"/>
  <c r="O401" i="4"/>
  <c r="P401" i="4"/>
  <c r="Q401" i="4"/>
  <c r="R401" i="4"/>
  <c r="O402" i="4"/>
  <c r="P402" i="4"/>
  <c r="Q402" i="4"/>
  <c r="R402" i="4"/>
  <c r="O403" i="4"/>
  <c r="P403" i="4"/>
  <c r="Q403" i="4"/>
  <c r="R403" i="4"/>
  <c r="O404" i="4"/>
  <c r="P404" i="4"/>
  <c r="Q404" i="4"/>
  <c r="R404" i="4"/>
  <c r="O405" i="4"/>
  <c r="P405" i="4"/>
  <c r="Q405" i="4"/>
  <c r="R405" i="4"/>
  <c r="O406" i="4"/>
  <c r="P406" i="4"/>
  <c r="Q406" i="4"/>
  <c r="R406" i="4"/>
  <c r="O407" i="4"/>
  <c r="P407" i="4"/>
  <c r="Q407" i="4"/>
  <c r="R407" i="4"/>
  <c r="O408" i="4"/>
  <c r="P408" i="4"/>
  <c r="Q408" i="4"/>
  <c r="R408" i="4"/>
  <c r="O409" i="4"/>
  <c r="P409" i="4"/>
  <c r="Q409" i="4"/>
  <c r="R409" i="4"/>
  <c r="O410" i="4"/>
  <c r="P410" i="4"/>
  <c r="Q410" i="4"/>
  <c r="R410" i="4"/>
  <c r="O411" i="4"/>
  <c r="P411" i="4"/>
  <c r="Q411" i="4"/>
  <c r="R411" i="4"/>
  <c r="O412" i="4"/>
  <c r="P412" i="4"/>
  <c r="Q412" i="4"/>
  <c r="R412" i="4"/>
  <c r="O413" i="4"/>
  <c r="P413" i="4"/>
  <c r="Q413" i="4"/>
  <c r="R413" i="4"/>
  <c r="O414" i="4"/>
  <c r="P414" i="4"/>
  <c r="Q414" i="4"/>
  <c r="R414" i="4"/>
  <c r="O415" i="4"/>
  <c r="P415" i="4"/>
  <c r="Q415" i="4"/>
  <c r="R415" i="4"/>
  <c r="O416" i="4"/>
  <c r="P416" i="4"/>
  <c r="Q416" i="4"/>
  <c r="R416" i="4"/>
  <c r="O417" i="4"/>
  <c r="P417" i="4"/>
  <c r="Q417" i="4"/>
  <c r="R417" i="4"/>
  <c r="O418" i="4"/>
  <c r="P418" i="4"/>
  <c r="Q418" i="4"/>
  <c r="R418" i="4"/>
  <c r="O419" i="4"/>
  <c r="P419" i="4"/>
  <c r="Q419" i="4"/>
  <c r="R419" i="4"/>
  <c r="O420" i="4"/>
  <c r="P420" i="4"/>
  <c r="Q420" i="4"/>
  <c r="R420" i="4"/>
  <c r="O421" i="4"/>
  <c r="P421" i="4"/>
  <c r="Q421" i="4"/>
  <c r="R421" i="4"/>
  <c r="O422" i="4"/>
  <c r="P422" i="4"/>
  <c r="Q422" i="4"/>
  <c r="R422" i="4"/>
  <c r="O423" i="4"/>
  <c r="P423" i="4"/>
  <c r="Q423" i="4"/>
  <c r="R423" i="4"/>
  <c r="O424" i="4"/>
  <c r="P424" i="4"/>
  <c r="Q424" i="4"/>
  <c r="R424" i="4"/>
  <c r="O425" i="4"/>
  <c r="P425" i="4"/>
  <c r="Q425" i="4"/>
  <c r="R425" i="4"/>
  <c r="O426" i="4"/>
  <c r="P426" i="4"/>
  <c r="Q426" i="4"/>
  <c r="R426" i="4"/>
  <c r="O427" i="4"/>
  <c r="P427" i="4"/>
  <c r="Q427" i="4"/>
  <c r="R427" i="4"/>
  <c r="O428" i="4"/>
  <c r="P428" i="4"/>
  <c r="Q428" i="4"/>
  <c r="R428" i="4"/>
  <c r="O429" i="4"/>
  <c r="P429" i="4"/>
  <c r="Q429" i="4"/>
  <c r="R429" i="4"/>
  <c r="O430" i="4"/>
  <c r="P430" i="4"/>
  <c r="Q430" i="4"/>
  <c r="R430" i="4"/>
  <c r="O431" i="4"/>
  <c r="P431" i="4"/>
  <c r="Q431" i="4"/>
  <c r="R431" i="4"/>
  <c r="O432" i="4"/>
  <c r="P432" i="4"/>
  <c r="Q432" i="4"/>
  <c r="R432" i="4"/>
  <c r="O433" i="4"/>
  <c r="P433" i="4"/>
  <c r="Q433" i="4"/>
  <c r="R433" i="4"/>
  <c r="O434" i="4"/>
  <c r="P434" i="4"/>
  <c r="Q434" i="4"/>
  <c r="R434" i="4"/>
  <c r="O435" i="4"/>
  <c r="P435" i="4"/>
  <c r="Q435" i="4"/>
  <c r="R435" i="4"/>
  <c r="O436" i="4"/>
  <c r="P436" i="4"/>
  <c r="Q436" i="4"/>
  <c r="R436" i="4"/>
  <c r="O437" i="4"/>
  <c r="P437" i="4"/>
  <c r="Q437" i="4"/>
  <c r="R437" i="4"/>
  <c r="O438" i="4"/>
  <c r="P438" i="4"/>
  <c r="Q438" i="4"/>
  <c r="R438" i="4"/>
  <c r="O439" i="4"/>
  <c r="P439" i="4"/>
  <c r="Q439" i="4"/>
  <c r="R439" i="4"/>
  <c r="O440" i="4"/>
  <c r="P440" i="4"/>
  <c r="Q440" i="4"/>
  <c r="R440" i="4"/>
  <c r="O441" i="4"/>
  <c r="P441" i="4"/>
  <c r="Q441" i="4"/>
  <c r="R441" i="4"/>
  <c r="O442" i="4"/>
  <c r="P442" i="4"/>
  <c r="Q442" i="4"/>
  <c r="R442" i="4"/>
  <c r="O443" i="4"/>
  <c r="P443" i="4"/>
  <c r="Q443" i="4"/>
  <c r="R443" i="4"/>
  <c r="O444" i="4"/>
  <c r="P444" i="4"/>
  <c r="Q444" i="4"/>
  <c r="R444" i="4"/>
  <c r="O445" i="4"/>
  <c r="P445" i="4"/>
  <c r="Q445" i="4"/>
  <c r="R445" i="4"/>
  <c r="O446" i="4"/>
  <c r="P446" i="4"/>
  <c r="Q446" i="4"/>
  <c r="R446" i="4"/>
  <c r="O447" i="4"/>
  <c r="P447" i="4"/>
  <c r="Q447" i="4"/>
  <c r="R447" i="4"/>
  <c r="O448" i="4"/>
  <c r="P448" i="4"/>
  <c r="Q448" i="4"/>
  <c r="R448" i="4"/>
  <c r="O449" i="4"/>
  <c r="P449" i="4"/>
  <c r="Q449" i="4"/>
  <c r="R449" i="4"/>
  <c r="O450" i="4"/>
  <c r="P450" i="4"/>
  <c r="Q450" i="4"/>
  <c r="R450" i="4"/>
  <c r="O451" i="4"/>
  <c r="P451" i="4"/>
  <c r="Q451" i="4"/>
  <c r="R451" i="4"/>
  <c r="O452" i="4"/>
  <c r="P452" i="4"/>
  <c r="Q452" i="4"/>
  <c r="R452" i="4"/>
  <c r="O453" i="4"/>
  <c r="P453" i="4"/>
  <c r="Q453" i="4"/>
  <c r="R453" i="4"/>
  <c r="O454" i="4"/>
  <c r="P454" i="4"/>
  <c r="Q454" i="4"/>
  <c r="R454" i="4"/>
  <c r="O455" i="4"/>
  <c r="P455" i="4"/>
  <c r="Q455" i="4"/>
  <c r="R455" i="4"/>
  <c r="O456" i="4"/>
  <c r="P456" i="4"/>
  <c r="Q456" i="4"/>
  <c r="R456" i="4"/>
  <c r="O457" i="4"/>
  <c r="P457" i="4"/>
  <c r="Q457" i="4"/>
  <c r="R457" i="4"/>
  <c r="O458" i="4"/>
  <c r="P458" i="4"/>
  <c r="Q458" i="4"/>
  <c r="R458" i="4"/>
  <c r="O459" i="4"/>
  <c r="P459" i="4"/>
  <c r="Q459" i="4"/>
  <c r="R459" i="4"/>
  <c r="O460" i="4"/>
  <c r="P460" i="4"/>
  <c r="Q460" i="4"/>
  <c r="R460" i="4"/>
  <c r="O461" i="4"/>
  <c r="P461" i="4"/>
  <c r="Q461" i="4"/>
  <c r="R461" i="4"/>
  <c r="O462" i="4"/>
  <c r="P462" i="4"/>
  <c r="Q462" i="4"/>
  <c r="R462" i="4"/>
  <c r="O463" i="4"/>
  <c r="P463" i="4"/>
  <c r="Q463" i="4"/>
  <c r="R463" i="4"/>
  <c r="O464" i="4"/>
  <c r="P464" i="4"/>
  <c r="Q464" i="4"/>
  <c r="R464" i="4"/>
  <c r="O465" i="4"/>
  <c r="P465" i="4"/>
  <c r="Q465" i="4"/>
  <c r="R465" i="4"/>
  <c r="O466" i="4"/>
  <c r="P466" i="4"/>
  <c r="Q466" i="4"/>
  <c r="R466" i="4"/>
  <c r="O467" i="4"/>
  <c r="P467" i="4"/>
  <c r="Q467" i="4"/>
  <c r="R467" i="4"/>
  <c r="O468" i="4"/>
  <c r="P468" i="4"/>
  <c r="Q468" i="4"/>
  <c r="R468" i="4"/>
  <c r="O469" i="4"/>
  <c r="P469" i="4"/>
  <c r="Q469" i="4"/>
  <c r="R469" i="4"/>
  <c r="O470" i="4"/>
  <c r="P470" i="4"/>
  <c r="Q470" i="4"/>
  <c r="R470" i="4"/>
  <c r="O471" i="4"/>
  <c r="P471" i="4"/>
  <c r="Q471" i="4"/>
  <c r="R471" i="4"/>
  <c r="O472" i="4"/>
  <c r="P472" i="4"/>
  <c r="Q472" i="4"/>
  <c r="R472" i="4"/>
  <c r="O473" i="4"/>
  <c r="P473" i="4"/>
  <c r="Q473" i="4"/>
  <c r="R473" i="4"/>
  <c r="O474" i="4"/>
  <c r="P474" i="4"/>
  <c r="Q474" i="4"/>
  <c r="R474" i="4"/>
  <c r="O475" i="4"/>
  <c r="P475" i="4"/>
  <c r="Q475" i="4"/>
  <c r="R475" i="4"/>
  <c r="O476" i="4"/>
  <c r="P476" i="4"/>
  <c r="Q476" i="4"/>
  <c r="R476" i="4"/>
  <c r="O477" i="4"/>
  <c r="P477" i="4"/>
  <c r="Q477" i="4"/>
  <c r="R477" i="4"/>
  <c r="O478" i="4"/>
  <c r="P478" i="4"/>
  <c r="Q478" i="4"/>
  <c r="R478" i="4"/>
  <c r="O479" i="4"/>
  <c r="P479" i="4"/>
  <c r="Q479" i="4"/>
  <c r="R479" i="4"/>
  <c r="O480" i="4"/>
  <c r="P480" i="4"/>
  <c r="Q480" i="4"/>
  <c r="R480" i="4"/>
  <c r="O481" i="4"/>
  <c r="P481" i="4"/>
  <c r="Q481" i="4"/>
  <c r="R481" i="4"/>
  <c r="O482" i="4"/>
  <c r="P482" i="4"/>
  <c r="Q482" i="4"/>
  <c r="R482" i="4"/>
  <c r="O483" i="4"/>
  <c r="P483" i="4"/>
  <c r="Q483" i="4"/>
  <c r="R483" i="4"/>
  <c r="O484" i="4"/>
  <c r="P484" i="4"/>
  <c r="Q484" i="4"/>
  <c r="R484" i="4"/>
  <c r="O485" i="4"/>
  <c r="P485" i="4"/>
  <c r="Q485" i="4"/>
  <c r="R485" i="4"/>
  <c r="O486" i="4"/>
  <c r="P486" i="4"/>
  <c r="Q486" i="4"/>
  <c r="R486" i="4"/>
  <c r="O487" i="4"/>
  <c r="P487" i="4"/>
  <c r="Q487" i="4"/>
  <c r="R487" i="4"/>
  <c r="O488" i="4"/>
  <c r="P488" i="4"/>
  <c r="Q488" i="4"/>
  <c r="R488" i="4"/>
  <c r="O489" i="4"/>
  <c r="P489" i="4"/>
  <c r="Q489" i="4"/>
  <c r="R489" i="4"/>
  <c r="O490" i="4"/>
  <c r="P490" i="4"/>
  <c r="Q490" i="4"/>
  <c r="R490" i="4"/>
  <c r="O491" i="4"/>
  <c r="P491" i="4"/>
  <c r="Q491" i="4"/>
  <c r="R491" i="4"/>
  <c r="O492" i="4"/>
  <c r="P492" i="4"/>
  <c r="Q492" i="4"/>
  <c r="R492" i="4"/>
  <c r="O493" i="4"/>
  <c r="P493" i="4"/>
  <c r="Q493" i="4"/>
  <c r="R493" i="4"/>
  <c r="O494" i="4"/>
  <c r="P494" i="4"/>
  <c r="Q494" i="4"/>
  <c r="R494" i="4"/>
  <c r="O495" i="4"/>
  <c r="P495" i="4"/>
  <c r="Q495" i="4"/>
  <c r="R495" i="4"/>
  <c r="O496" i="4"/>
  <c r="P496" i="4"/>
  <c r="Q496" i="4"/>
  <c r="R496" i="4"/>
  <c r="O497" i="4"/>
  <c r="P497" i="4"/>
  <c r="Q497" i="4"/>
  <c r="R497" i="4"/>
  <c r="O498" i="4"/>
  <c r="P498" i="4"/>
  <c r="Q498" i="4"/>
  <c r="R498" i="4"/>
  <c r="O499" i="4"/>
  <c r="P499" i="4"/>
  <c r="Q499" i="4"/>
  <c r="R499" i="4"/>
  <c r="O500" i="4"/>
  <c r="P500" i="4"/>
  <c r="Q500" i="4"/>
  <c r="R500" i="4"/>
  <c r="O501" i="4"/>
  <c r="P501" i="4"/>
  <c r="Q501" i="4"/>
  <c r="R501" i="4"/>
  <c r="O502" i="4"/>
  <c r="P502" i="4"/>
  <c r="Q502" i="4"/>
  <c r="R502" i="4"/>
  <c r="O503" i="4"/>
  <c r="P503" i="4"/>
  <c r="Q503" i="4"/>
  <c r="R503" i="4"/>
  <c r="O504" i="4"/>
  <c r="P504" i="4"/>
  <c r="Q504" i="4"/>
  <c r="R504" i="4"/>
  <c r="O505" i="4"/>
  <c r="P505" i="4"/>
  <c r="Q505" i="4"/>
  <c r="R505" i="4"/>
  <c r="O506" i="4"/>
  <c r="P506" i="4"/>
  <c r="Q506" i="4"/>
  <c r="R506" i="4"/>
  <c r="O507" i="4"/>
  <c r="P507" i="4"/>
  <c r="Q507" i="4"/>
  <c r="R507" i="4"/>
  <c r="O508" i="4"/>
  <c r="P508" i="4"/>
  <c r="Q508" i="4"/>
  <c r="R508" i="4"/>
  <c r="O509" i="4"/>
  <c r="P509" i="4"/>
  <c r="Q509" i="4"/>
  <c r="R509" i="4"/>
  <c r="O510" i="4"/>
  <c r="P510" i="4"/>
  <c r="Q510" i="4"/>
  <c r="R510" i="4"/>
  <c r="O511" i="4"/>
  <c r="P511" i="4"/>
  <c r="Q511" i="4"/>
  <c r="R511" i="4"/>
  <c r="O512" i="4"/>
  <c r="P512" i="4"/>
  <c r="Q512" i="4"/>
  <c r="R512" i="4"/>
  <c r="O513" i="4"/>
  <c r="P513" i="4"/>
  <c r="Q513" i="4"/>
  <c r="R513" i="4"/>
  <c r="O514" i="4"/>
  <c r="P514" i="4"/>
  <c r="Q514" i="4"/>
  <c r="R514" i="4"/>
  <c r="O515" i="4"/>
  <c r="P515" i="4"/>
  <c r="Q515" i="4"/>
  <c r="R515" i="4"/>
  <c r="O516" i="4"/>
  <c r="P516" i="4"/>
  <c r="Q516" i="4"/>
  <c r="R516" i="4"/>
  <c r="O517" i="4"/>
  <c r="P517" i="4"/>
  <c r="Q517" i="4"/>
  <c r="R517" i="4"/>
  <c r="O518" i="4"/>
  <c r="P518" i="4"/>
  <c r="Q518" i="4"/>
  <c r="R518" i="4"/>
  <c r="O519" i="4"/>
  <c r="P519" i="4"/>
  <c r="Q519" i="4"/>
  <c r="R519" i="4"/>
  <c r="O520" i="4"/>
  <c r="P520" i="4"/>
  <c r="Q520" i="4"/>
  <c r="R520" i="4"/>
  <c r="O521" i="4"/>
  <c r="P521" i="4"/>
  <c r="Q521" i="4"/>
  <c r="R521" i="4"/>
  <c r="O522" i="4"/>
  <c r="P522" i="4"/>
  <c r="Q522" i="4"/>
  <c r="R522" i="4"/>
  <c r="O523" i="4"/>
  <c r="P523" i="4"/>
  <c r="Q523" i="4"/>
  <c r="R523" i="4"/>
  <c r="O524" i="4"/>
  <c r="P524" i="4"/>
  <c r="Q524" i="4"/>
  <c r="R524" i="4"/>
  <c r="O525" i="4"/>
  <c r="P525" i="4"/>
  <c r="Q525" i="4"/>
  <c r="R525" i="4"/>
  <c r="O526" i="4"/>
  <c r="P526" i="4"/>
  <c r="Q526" i="4"/>
  <c r="R526" i="4"/>
  <c r="O527" i="4"/>
  <c r="P527" i="4"/>
  <c r="Q527" i="4"/>
  <c r="R527" i="4"/>
  <c r="O528" i="4"/>
  <c r="P528" i="4"/>
  <c r="Q528" i="4"/>
  <c r="R528" i="4"/>
  <c r="O529" i="4"/>
  <c r="P529" i="4"/>
  <c r="Q529" i="4"/>
  <c r="R529" i="4"/>
  <c r="O530" i="4"/>
  <c r="P530" i="4"/>
  <c r="Q530" i="4"/>
  <c r="R530" i="4"/>
  <c r="O531" i="4"/>
  <c r="P531" i="4"/>
  <c r="Q531" i="4"/>
  <c r="R531" i="4"/>
  <c r="O532" i="4"/>
  <c r="P532" i="4"/>
  <c r="Q532" i="4"/>
  <c r="R532" i="4"/>
  <c r="O533" i="4"/>
  <c r="P533" i="4"/>
  <c r="Q533" i="4"/>
  <c r="R533" i="4"/>
  <c r="O534" i="4"/>
  <c r="P534" i="4"/>
  <c r="Q534" i="4"/>
  <c r="R534" i="4"/>
  <c r="O535" i="4"/>
  <c r="P535" i="4"/>
  <c r="Q535" i="4"/>
  <c r="R535" i="4"/>
  <c r="O536" i="4"/>
  <c r="P536" i="4"/>
  <c r="Q536" i="4"/>
  <c r="R536" i="4"/>
  <c r="O537" i="4"/>
  <c r="P537" i="4"/>
  <c r="Q537" i="4"/>
  <c r="R537" i="4"/>
  <c r="O538" i="4"/>
  <c r="P538" i="4"/>
  <c r="Q538" i="4"/>
  <c r="R538" i="4"/>
  <c r="O539" i="4"/>
  <c r="P539" i="4"/>
  <c r="Q539" i="4"/>
  <c r="R539" i="4"/>
  <c r="O540" i="4"/>
  <c r="P540" i="4"/>
  <c r="Q540" i="4"/>
  <c r="R540" i="4"/>
  <c r="O541" i="4"/>
  <c r="P541" i="4"/>
  <c r="Q541" i="4"/>
  <c r="R541" i="4"/>
  <c r="O542" i="4"/>
  <c r="P542" i="4"/>
  <c r="Q542" i="4"/>
  <c r="R542" i="4"/>
  <c r="O543" i="4"/>
  <c r="P543" i="4"/>
  <c r="Q543" i="4"/>
  <c r="R543" i="4"/>
  <c r="O544" i="4"/>
  <c r="P544" i="4"/>
  <c r="Q544" i="4"/>
  <c r="R544" i="4"/>
  <c r="O545" i="4"/>
  <c r="P545" i="4"/>
  <c r="Q545" i="4"/>
  <c r="R545" i="4"/>
  <c r="O546" i="4"/>
  <c r="P546" i="4"/>
  <c r="Q546" i="4"/>
  <c r="R546" i="4"/>
  <c r="O547" i="4"/>
  <c r="P547" i="4"/>
  <c r="Q547" i="4"/>
  <c r="R547" i="4"/>
  <c r="O548" i="4"/>
  <c r="P548" i="4"/>
  <c r="Q548" i="4"/>
  <c r="R548" i="4"/>
  <c r="O549" i="4"/>
  <c r="P549" i="4"/>
  <c r="Q549" i="4"/>
  <c r="R549" i="4"/>
  <c r="O550" i="4"/>
  <c r="P550" i="4"/>
  <c r="Q550" i="4"/>
  <c r="R550" i="4"/>
  <c r="O551" i="4"/>
  <c r="P551" i="4"/>
  <c r="Q551" i="4"/>
  <c r="R551" i="4"/>
  <c r="O552" i="4"/>
  <c r="P552" i="4"/>
  <c r="Q552" i="4"/>
  <c r="R552" i="4"/>
  <c r="O553" i="4"/>
  <c r="P553" i="4"/>
  <c r="Q553" i="4"/>
  <c r="R553" i="4"/>
  <c r="O554" i="4"/>
  <c r="P554" i="4"/>
  <c r="Q554" i="4"/>
  <c r="R554" i="4"/>
  <c r="O555" i="4"/>
  <c r="P555" i="4"/>
  <c r="Q555" i="4"/>
  <c r="R555" i="4"/>
  <c r="O556" i="4"/>
  <c r="P556" i="4"/>
  <c r="Q556" i="4"/>
  <c r="R556" i="4"/>
  <c r="O557" i="4"/>
  <c r="P557" i="4"/>
  <c r="Q557" i="4"/>
  <c r="R557" i="4"/>
  <c r="O558" i="4"/>
  <c r="P558" i="4"/>
  <c r="Q558" i="4"/>
  <c r="R558" i="4"/>
  <c r="O559" i="4"/>
  <c r="P559" i="4"/>
  <c r="Q559" i="4"/>
  <c r="R559" i="4"/>
  <c r="O560" i="4"/>
  <c r="P560" i="4"/>
  <c r="Q560" i="4"/>
  <c r="R560" i="4"/>
  <c r="O561" i="4"/>
  <c r="P561" i="4"/>
  <c r="Q561" i="4"/>
  <c r="R561" i="4"/>
  <c r="O562" i="4"/>
  <c r="P562" i="4"/>
  <c r="Q562" i="4"/>
  <c r="R562" i="4"/>
  <c r="O563" i="4"/>
  <c r="P563" i="4"/>
  <c r="Q563" i="4"/>
  <c r="R563" i="4"/>
  <c r="O564" i="4"/>
  <c r="P564" i="4"/>
  <c r="Q564" i="4"/>
  <c r="R564" i="4"/>
  <c r="O565" i="4"/>
  <c r="P565" i="4"/>
  <c r="Q565" i="4"/>
  <c r="R565" i="4"/>
  <c r="O566" i="4"/>
  <c r="P566" i="4"/>
  <c r="Q566" i="4"/>
  <c r="R566" i="4"/>
  <c r="O567" i="4"/>
  <c r="P567" i="4"/>
  <c r="Q567" i="4"/>
  <c r="R567" i="4"/>
  <c r="O568" i="4"/>
  <c r="P568" i="4"/>
  <c r="Q568" i="4"/>
  <c r="R568" i="4"/>
  <c r="O569" i="4"/>
  <c r="P569" i="4"/>
  <c r="Q569" i="4"/>
  <c r="R569" i="4"/>
  <c r="O570" i="4"/>
  <c r="P570" i="4"/>
  <c r="Q570" i="4"/>
  <c r="R570" i="4"/>
  <c r="O571" i="4"/>
  <c r="P571" i="4"/>
  <c r="Q571" i="4"/>
  <c r="R571" i="4"/>
  <c r="O572" i="4"/>
  <c r="P572" i="4"/>
  <c r="Q572" i="4"/>
  <c r="R572" i="4"/>
  <c r="O573" i="4"/>
  <c r="P573" i="4"/>
  <c r="Q573" i="4"/>
  <c r="R573" i="4"/>
  <c r="O574" i="4"/>
  <c r="P574" i="4"/>
  <c r="Q574" i="4"/>
  <c r="R574" i="4"/>
  <c r="O575" i="4"/>
  <c r="P575" i="4"/>
  <c r="Q575" i="4"/>
  <c r="R575" i="4"/>
  <c r="O576" i="4"/>
  <c r="P576" i="4"/>
  <c r="Q576" i="4"/>
  <c r="R576" i="4"/>
  <c r="O577" i="4"/>
  <c r="P577" i="4"/>
  <c r="Q577" i="4"/>
  <c r="R577" i="4"/>
  <c r="O578" i="4"/>
  <c r="P578" i="4"/>
  <c r="Q578" i="4"/>
  <c r="R578" i="4"/>
  <c r="O579" i="4"/>
  <c r="P579" i="4"/>
  <c r="Q579" i="4"/>
  <c r="R579" i="4"/>
  <c r="O580" i="4"/>
  <c r="P580" i="4"/>
  <c r="Q580" i="4"/>
  <c r="R580" i="4"/>
  <c r="O581" i="4"/>
  <c r="P581" i="4"/>
  <c r="Q581" i="4"/>
  <c r="R581" i="4"/>
  <c r="O582" i="4"/>
  <c r="P582" i="4"/>
  <c r="Q582" i="4"/>
  <c r="R582" i="4"/>
  <c r="O583" i="4"/>
  <c r="P583" i="4"/>
  <c r="Q583" i="4"/>
  <c r="R583" i="4"/>
  <c r="O584" i="4"/>
  <c r="P584" i="4"/>
  <c r="Q584" i="4"/>
  <c r="R584" i="4"/>
  <c r="O585" i="4"/>
  <c r="P585" i="4"/>
  <c r="Q585" i="4"/>
  <c r="R585" i="4"/>
  <c r="O586" i="4"/>
  <c r="P586" i="4"/>
  <c r="Q586" i="4"/>
  <c r="R586" i="4"/>
  <c r="O587" i="4"/>
  <c r="P587" i="4"/>
  <c r="Q587" i="4"/>
  <c r="R587" i="4"/>
  <c r="O588" i="4"/>
  <c r="P588" i="4"/>
  <c r="Q588" i="4"/>
  <c r="R588" i="4"/>
  <c r="O589" i="4"/>
  <c r="P589" i="4"/>
  <c r="Q589" i="4"/>
  <c r="R589" i="4"/>
  <c r="O590" i="4"/>
  <c r="P590" i="4"/>
  <c r="Q590" i="4"/>
  <c r="R590" i="4"/>
  <c r="O591" i="4"/>
  <c r="P591" i="4"/>
  <c r="Q591" i="4"/>
  <c r="R591" i="4"/>
  <c r="O592" i="4"/>
  <c r="P592" i="4"/>
  <c r="Q592" i="4"/>
  <c r="R592" i="4"/>
  <c r="O593" i="4"/>
  <c r="P593" i="4"/>
  <c r="Q593" i="4"/>
  <c r="R593" i="4"/>
  <c r="O594" i="4"/>
  <c r="P594" i="4"/>
  <c r="Q594" i="4"/>
  <c r="R594" i="4"/>
  <c r="O595" i="4"/>
  <c r="P595" i="4"/>
  <c r="Q595" i="4"/>
  <c r="R595" i="4"/>
  <c r="O596" i="4"/>
  <c r="P596" i="4"/>
  <c r="Q596" i="4"/>
  <c r="R596" i="4"/>
  <c r="O597" i="4"/>
  <c r="P597" i="4"/>
  <c r="Q597" i="4"/>
  <c r="R597" i="4"/>
  <c r="O598" i="4"/>
  <c r="P598" i="4"/>
  <c r="Q598" i="4"/>
  <c r="R598" i="4"/>
  <c r="O599" i="4"/>
  <c r="P599" i="4"/>
  <c r="Q599" i="4"/>
  <c r="R599" i="4"/>
  <c r="O600" i="4"/>
  <c r="P600" i="4"/>
  <c r="Q600" i="4"/>
  <c r="R600" i="4"/>
  <c r="O601" i="4"/>
  <c r="P601" i="4"/>
  <c r="Q601" i="4"/>
  <c r="R601" i="4"/>
  <c r="O602" i="4"/>
  <c r="P602" i="4"/>
  <c r="Q602" i="4"/>
  <c r="R602" i="4"/>
  <c r="O603" i="4"/>
  <c r="P603" i="4"/>
  <c r="Q603" i="4"/>
  <c r="R603" i="4"/>
  <c r="O604" i="4"/>
  <c r="P604" i="4"/>
  <c r="Q604" i="4"/>
  <c r="R604" i="4"/>
  <c r="O605" i="4"/>
  <c r="P605" i="4"/>
  <c r="Q605" i="4"/>
  <c r="R605" i="4"/>
  <c r="O606" i="4"/>
  <c r="P606" i="4"/>
  <c r="Q606" i="4"/>
  <c r="R606" i="4"/>
  <c r="O607" i="4"/>
  <c r="P607" i="4"/>
  <c r="Q607" i="4"/>
  <c r="R607" i="4"/>
  <c r="O608" i="4"/>
  <c r="P608" i="4"/>
  <c r="Q608" i="4"/>
  <c r="R608" i="4"/>
  <c r="O609" i="4"/>
  <c r="P609" i="4"/>
  <c r="Q609" i="4"/>
  <c r="R609" i="4"/>
  <c r="O610" i="4"/>
  <c r="P610" i="4"/>
  <c r="Q610" i="4"/>
  <c r="R610" i="4"/>
  <c r="O611" i="4"/>
  <c r="P611" i="4"/>
  <c r="Q611" i="4"/>
  <c r="R611" i="4"/>
  <c r="O612" i="4"/>
  <c r="P612" i="4"/>
  <c r="Q612" i="4"/>
  <c r="R612" i="4"/>
  <c r="O613" i="4"/>
  <c r="P613" i="4"/>
  <c r="Q613" i="4"/>
  <c r="R613" i="4"/>
  <c r="O614" i="4"/>
  <c r="P614" i="4"/>
  <c r="Q614" i="4"/>
  <c r="R614" i="4"/>
  <c r="O615" i="4"/>
  <c r="P615" i="4"/>
  <c r="Q615" i="4"/>
  <c r="R615" i="4"/>
  <c r="O616" i="4"/>
  <c r="P616" i="4"/>
  <c r="Q616" i="4"/>
  <c r="R616" i="4"/>
  <c r="O617" i="4"/>
  <c r="P617" i="4"/>
  <c r="Q617" i="4"/>
  <c r="R617" i="4"/>
  <c r="O618" i="4"/>
  <c r="P618" i="4"/>
  <c r="Q618" i="4"/>
  <c r="R618" i="4"/>
  <c r="O619" i="4"/>
  <c r="P619" i="4"/>
  <c r="Q619" i="4"/>
  <c r="R619" i="4"/>
  <c r="O620" i="4"/>
  <c r="P620" i="4"/>
  <c r="Q620" i="4"/>
  <c r="R620" i="4"/>
  <c r="O621" i="4"/>
  <c r="P621" i="4"/>
  <c r="Q621" i="4"/>
  <c r="R621" i="4"/>
  <c r="O622" i="4"/>
  <c r="P622" i="4"/>
  <c r="Q622" i="4"/>
  <c r="R622" i="4"/>
  <c r="O623" i="4"/>
  <c r="P623" i="4"/>
  <c r="Q623" i="4"/>
  <c r="R623" i="4"/>
  <c r="O624" i="4"/>
  <c r="P624" i="4"/>
  <c r="Q624" i="4"/>
  <c r="R624" i="4"/>
  <c r="O625" i="4"/>
  <c r="P625" i="4"/>
  <c r="Q625" i="4"/>
  <c r="R625" i="4"/>
  <c r="O626" i="4"/>
  <c r="P626" i="4"/>
  <c r="Q626" i="4"/>
  <c r="R626" i="4"/>
  <c r="O627" i="4"/>
  <c r="P627" i="4"/>
  <c r="Q627" i="4"/>
  <c r="R627" i="4"/>
  <c r="O628" i="4"/>
  <c r="P628" i="4"/>
  <c r="Q628" i="4"/>
  <c r="R628" i="4"/>
  <c r="O629" i="4"/>
  <c r="P629" i="4"/>
  <c r="Q629" i="4"/>
  <c r="R629" i="4"/>
  <c r="O630" i="4"/>
  <c r="P630" i="4"/>
  <c r="Q630" i="4"/>
  <c r="R630" i="4"/>
  <c r="O631" i="4"/>
  <c r="P631" i="4"/>
  <c r="Q631" i="4"/>
  <c r="R631" i="4"/>
  <c r="O632" i="4"/>
  <c r="P632" i="4"/>
  <c r="Q632" i="4"/>
  <c r="R632" i="4"/>
  <c r="O633" i="4"/>
  <c r="P633" i="4"/>
  <c r="Q633" i="4"/>
  <c r="R633" i="4"/>
  <c r="O634" i="4"/>
  <c r="P634" i="4"/>
  <c r="Q634" i="4"/>
  <c r="R634" i="4"/>
  <c r="O635" i="4"/>
  <c r="P635" i="4"/>
  <c r="Q635" i="4"/>
  <c r="R635" i="4"/>
  <c r="O636" i="4"/>
  <c r="P636" i="4"/>
  <c r="Q636" i="4"/>
  <c r="R636" i="4"/>
  <c r="O637" i="4"/>
  <c r="P637" i="4"/>
  <c r="Q637" i="4"/>
  <c r="R637" i="4"/>
  <c r="O638" i="4"/>
  <c r="P638" i="4"/>
  <c r="Q638" i="4"/>
  <c r="R638" i="4"/>
  <c r="O639" i="4"/>
  <c r="P639" i="4"/>
  <c r="Q639" i="4"/>
  <c r="R639" i="4"/>
  <c r="O640" i="4"/>
  <c r="P640" i="4"/>
  <c r="Q640" i="4"/>
  <c r="R640" i="4"/>
  <c r="O641" i="4"/>
  <c r="P641" i="4"/>
  <c r="Q641" i="4"/>
  <c r="R641" i="4"/>
  <c r="O642" i="4"/>
  <c r="P642" i="4"/>
  <c r="Q642" i="4"/>
  <c r="R642" i="4"/>
  <c r="O643" i="4"/>
  <c r="P643" i="4"/>
  <c r="Q643" i="4"/>
  <c r="R643" i="4"/>
  <c r="O644" i="4"/>
  <c r="P644" i="4"/>
  <c r="Q644" i="4"/>
  <c r="R644" i="4"/>
  <c r="O645" i="4"/>
  <c r="P645" i="4"/>
  <c r="Q645" i="4"/>
  <c r="R645" i="4"/>
  <c r="O646" i="4"/>
  <c r="P646" i="4"/>
  <c r="Q646" i="4"/>
  <c r="R646" i="4"/>
  <c r="O647" i="4"/>
  <c r="P647" i="4"/>
  <c r="Q647" i="4"/>
  <c r="R647" i="4"/>
  <c r="O648" i="4"/>
  <c r="P648" i="4"/>
  <c r="Q648" i="4"/>
  <c r="R648" i="4"/>
  <c r="O649" i="4"/>
  <c r="P649" i="4"/>
  <c r="Q649" i="4"/>
  <c r="R649" i="4"/>
  <c r="O650" i="4"/>
  <c r="P650" i="4"/>
  <c r="Q650" i="4"/>
  <c r="R650" i="4"/>
  <c r="O651" i="4"/>
  <c r="P651" i="4"/>
  <c r="Q651" i="4"/>
  <c r="R651" i="4"/>
  <c r="O652" i="4"/>
  <c r="P652" i="4"/>
  <c r="Q652" i="4"/>
  <c r="R652" i="4"/>
  <c r="O653" i="4"/>
  <c r="P653" i="4"/>
  <c r="Q653" i="4"/>
  <c r="R653" i="4"/>
  <c r="O654" i="4"/>
  <c r="P654" i="4"/>
  <c r="Q654" i="4"/>
  <c r="R654" i="4"/>
  <c r="O655" i="4"/>
  <c r="P655" i="4"/>
  <c r="Q655" i="4"/>
  <c r="R655" i="4"/>
  <c r="O656" i="4"/>
  <c r="P656" i="4"/>
  <c r="Q656" i="4"/>
  <c r="R656" i="4"/>
  <c r="O657" i="4"/>
  <c r="P657" i="4"/>
  <c r="Q657" i="4"/>
  <c r="R657" i="4"/>
  <c r="O658" i="4"/>
  <c r="P658" i="4"/>
  <c r="Q658" i="4"/>
  <c r="R658" i="4"/>
  <c r="O659" i="4"/>
  <c r="P659" i="4"/>
  <c r="Q659" i="4"/>
  <c r="R659" i="4"/>
  <c r="O660" i="4"/>
  <c r="P660" i="4"/>
  <c r="Q660" i="4"/>
  <c r="R660" i="4"/>
  <c r="O661" i="4"/>
  <c r="P661" i="4"/>
  <c r="Q661" i="4"/>
  <c r="R661" i="4"/>
  <c r="O662" i="4"/>
  <c r="P662" i="4"/>
  <c r="Q662" i="4"/>
  <c r="R662" i="4"/>
  <c r="O663" i="4"/>
  <c r="P663" i="4"/>
  <c r="Q663" i="4"/>
  <c r="R663" i="4"/>
  <c r="O664" i="4"/>
  <c r="P664" i="4"/>
  <c r="Q664" i="4"/>
  <c r="R664" i="4"/>
  <c r="O665" i="4"/>
  <c r="P665" i="4"/>
  <c r="Q665" i="4"/>
  <c r="R665" i="4"/>
  <c r="O666" i="4"/>
  <c r="P666" i="4"/>
  <c r="Q666" i="4"/>
  <c r="R666" i="4"/>
  <c r="O667" i="4"/>
  <c r="P667" i="4"/>
  <c r="Q667" i="4"/>
  <c r="R667" i="4"/>
  <c r="O668" i="4"/>
  <c r="P668" i="4"/>
  <c r="Q668" i="4"/>
  <c r="R668" i="4"/>
  <c r="O669" i="4"/>
  <c r="P669" i="4"/>
  <c r="Q669" i="4"/>
  <c r="R669" i="4"/>
  <c r="O670" i="4"/>
  <c r="P670" i="4"/>
  <c r="Q670" i="4"/>
  <c r="R670" i="4"/>
  <c r="O671" i="4"/>
  <c r="P671" i="4"/>
  <c r="Q671" i="4"/>
  <c r="R671" i="4"/>
  <c r="O672" i="4"/>
  <c r="P672" i="4"/>
  <c r="Q672" i="4"/>
  <c r="R672" i="4"/>
  <c r="O673" i="4"/>
  <c r="P673" i="4"/>
  <c r="Q673" i="4"/>
  <c r="R673" i="4"/>
  <c r="O674" i="4"/>
  <c r="P674" i="4"/>
  <c r="Q674" i="4"/>
  <c r="R674" i="4"/>
  <c r="O675" i="4"/>
  <c r="P675" i="4"/>
  <c r="Q675" i="4"/>
  <c r="R675" i="4"/>
  <c r="O676" i="4"/>
  <c r="P676" i="4"/>
  <c r="Q676" i="4"/>
  <c r="R676" i="4"/>
  <c r="O677" i="4"/>
  <c r="P677" i="4"/>
  <c r="Q677" i="4"/>
  <c r="R677" i="4"/>
  <c r="O678" i="4"/>
  <c r="P678" i="4"/>
  <c r="Q678" i="4"/>
  <c r="R678" i="4"/>
  <c r="O679" i="4"/>
  <c r="P679" i="4"/>
  <c r="Q679" i="4"/>
  <c r="R679" i="4"/>
  <c r="O680" i="4"/>
  <c r="P680" i="4"/>
  <c r="Q680" i="4"/>
  <c r="R680" i="4"/>
  <c r="O681" i="4"/>
  <c r="P681" i="4"/>
  <c r="Q681" i="4"/>
  <c r="R681" i="4"/>
  <c r="O682" i="4"/>
  <c r="P682" i="4"/>
  <c r="Q682" i="4"/>
  <c r="R682" i="4"/>
  <c r="O683" i="4"/>
  <c r="P683" i="4"/>
  <c r="Q683" i="4"/>
  <c r="R683" i="4"/>
  <c r="O684" i="4"/>
  <c r="P684" i="4"/>
  <c r="Q684" i="4"/>
  <c r="R684" i="4"/>
  <c r="O685" i="4"/>
  <c r="P685" i="4"/>
  <c r="Q685" i="4"/>
  <c r="R685" i="4"/>
  <c r="O686" i="4"/>
  <c r="P686" i="4"/>
  <c r="Q686" i="4"/>
  <c r="R686" i="4"/>
  <c r="O687" i="4"/>
  <c r="P687" i="4"/>
  <c r="Q687" i="4"/>
  <c r="R687" i="4"/>
  <c r="O688" i="4"/>
  <c r="P688" i="4"/>
  <c r="Q688" i="4"/>
  <c r="R688" i="4"/>
  <c r="O689" i="4"/>
  <c r="P689" i="4"/>
  <c r="Q689" i="4"/>
  <c r="R689" i="4"/>
  <c r="O690" i="4"/>
  <c r="P690" i="4"/>
  <c r="Q690" i="4"/>
  <c r="R690" i="4"/>
  <c r="O691" i="4"/>
  <c r="P691" i="4"/>
  <c r="Q691" i="4"/>
  <c r="R691" i="4"/>
  <c r="O692" i="4"/>
  <c r="P692" i="4"/>
  <c r="Q692" i="4"/>
  <c r="R692" i="4"/>
  <c r="O693" i="4"/>
  <c r="P693" i="4"/>
  <c r="Q693" i="4"/>
  <c r="R693" i="4"/>
  <c r="O694" i="4"/>
  <c r="P694" i="4"/>
  <c r="Q694" i="4"/>
  <c r="R694" i="4"/>
  <c r="O695" i="4"/>
  <c r="P695" i="4"/>
  <c r="Q695" i="4"/>
  <c r="R695" i="4"/>
  <c r="O696" i="4"/>
  <c r="P696" i="4"/>
  <c r="Q696" i="4"/>
  <c r="R696" i="4"/>
  <c r="O697" i="4"/>
  <c r="P697" i="4"/>
  <c r="Q697" i="4"/>
  <c r="R697" i="4"/>
  <c r="O698" i="4"/>
  <c r="P698" i="4"/>
  <c r="Q698" i="4"/>
  <c r="R698" i="4"/>
  <c r="O699" i="4"/>
  <c r="P699" i="4"/>
  <c r="Q699" i="4"/>
  <c r="R699" i="4"/>
  <c r="O700" i="4"/>
  <c r="P700" i="4"/>
  <c r="Q700" i="4"/>
  <c r="R700" i="4"/>
  <c r="O701" i="4"/>
  <c r="P701" i="4"/>
  <c r="Q701" i="4"/>
  <c r="R701" i="4"/>
  <c r="O702" i="4"/>
  <c r="P702" i="4"/>
  <c r="Q702" i="4"/>
  <c r="R702" i="4"/>
  <c r="O703" i="4"/>
  <c r="P703" i="4"/>
  <c r="Q703" i="4"/>
  <c r="R703" i="4"/>
  <c r="O704" i="4"/>
  <c r="P704" i="4"/>
  <c r="Q704" i="4"/>
  <c r="R704" i="4"/>
  <c r="O705" i="4"/>
  <c r="P705" i="4"/>
  <c r="Q705" i="4"/>
  <c r="R705" i="4"/>
  <c r="O706" i="4"/>
  <c r="P706" i="4"/>
  <c r="Q706" i="4"/>
  <c r="R706" i="4"/>
  <c r="O707" i="4"/>
  <c r="P707" i="4"/>
  <c r="Q707" i="4"/>
  <c r="R707" i="4"/>
  <c r="O708" i="4"/>
  <c r="P708" i="4"/>
  <c r="Q708" i="4"/>
  <c r="R708" i="4"/>
  <c r="O709" i="4"/>
  <c r="P709" i="4"/>
  <c r="Q709" i="4"/>
  <c r="R709" i="4"/>
  <c r="O710" i="4"/>
  <c r="P710" i="4"/>
  <c r="Q710" i="4"/>
  <c r="R710" i="4"/>
  <c r="O711" i="4"/>
  <c r="P711" i="4"/>
  <c r="Q711" i="4"/>
  <c r="R711" i="4"/>
  <c r="O712" i="4"/>
  <c r="P712" i="4"/>
  <c r="Q712" i="4"/>
  <c r="R712" i="4"/>
  <c r="O713" i="4"/>
  <c r="P713" i="4"/>
  <c r="Q713" i="4"/>
  <c r="R713" i="4"/>
  <c r="O714" i="4"/>
  <c r="P714" i="4"/>
  <c r="Q714" i="4"/>
  <c r="R714" i="4"/>
  <c r="O715" i="4"/>
  <c r="P715" i="4"/>
  <c r="Q715" i="4"/>
  <c r="R715" i="4"/>
  <c r="O716" i="4"/>
  <c r="P716" i="4"/>
  <c r="Q716" i="4"/>
  <c r="R716" i="4"/>
  <c r="O717" i="4"/>
  <c r="P717" i="4"/>
  <c r="Q717" i="4"/>
  <c r="R717" i="4"/>
  <c r="O718" i="4"/>
  <c r="P718" i="4"/>
  <c r="Q718" i="4"/>
  <c r="R718" i="4"/>
  <c r="O719" i="4"/>
  <c r="P719" i="4"/>
  <c r="Q719" i="4"/>
  <c r="R719" i="4"/>
  <c r="O720" i="4"/>
  <c r="P720" i="4"/>
  <c r="Q720" i="4"/>
  <c r="R720" i="4"/>
  <c r="O721" i="4"/>
  <c r="P721" i="4"/>
  <c r="Q721" i="4"/>
  <c r="R721" i="4"/>
  <c r="O722" i="4"/>
  <c r="P722" i="4"/>
  <c r="Q722" i="4"/>
  <c r="R722" i="4"/>
  <c r="O723" i="4"/>
  <c r="P723" i="4"/>
  <c r="Q723" i="4"/>
  <c r="R723" i="4"/>
  <c r="O724" i="4"/>
  <c r="P724" i="4"/>
  <c r="Q724" i="4"/>
  <c r="R724" i="4"/>
  <c r="O725" i="4"/>
  <c r="P725" i="4"/>
  <c r="Q725" i="4"/>
  <c r="R725" i="4"/>
  <c r="O726" i="4"/>
  <c r="P726" i="4"/>
  <c r="Q726" i="4"/>
  <c r="R726" i="4"/>
  <c r="O727" i="4"/>
  <c r="P727" i="4"/>
  <c r="Q727" i="4"/>
  <c r="R727" i="4"/>
  <c r="O728" i="4"/>
  <c r="P728" i="4"/>
  <c r="Q728" i="4"/>
  <c r="R728" i="4"/>
  <c r="O729" i="4"/>
  <c r="P729" i="4"/>
  <c r="Q729" i="4"/>
  <c r="R729" i="4"/>
  <c r="O730" i="4"/>
  <c r="P730" i="4"/>
  <c r="Q730" i="4"/>
  <c r="R730" i="4"/>
  <c r="O731" i="4"/>
  <c r="P731" i="4"/>
  <c r="Q731" i="4"/>
  <c r="R731" i="4"/>
  <c r="O732" i="4"/>
  <c r="P732" i="4"/>
  <c r="Q732" i="4"/>
  <c r="R732" i="4"/>
  <c r="O733" i="4"/>
  <c r="P733" i="4"/>
  <c r="Q733" i="4"/>
  <c r="R733" i="4"/>
  <c r="O734" i="4"/>
  <c r="P734" i="4"/>
  <c r="Q734" i="4"/>
  <c r="R734" i="4"/>
  <c r="O735" i="4"/>
  <c r="P735" i="4"/>
  <c r="Q735" i="4"/>
  <c r="R735" i="4"/>
  <c r="O736" i="4"/>
  <c r="P736" i="4"/>
  <c r="Q736" i="4"/>
  <c r="R736" i="4"/>
  <c r="O737" i="4"/>
  <c r="P737" i="4"/>
  <c r="Q737" i="4"/>
  <c r="R737" i="4"/>
  <c r="O738" i="4"/>
  <c r="P738" i="4"/>
  <c r="Q738" i="4"/>
  <c r="R738" i="4"/>
  <c r="O739" i="4"/>
  <c r="P739" i="4"/>
  <c r="Q739" i="4"/>
  <c r="R739" i="4"/>
  <c r="O740" i="4"/>
  <c r="P740" i="4"/>
  <c r="Q740" i="4"/>
  <c r="R740" i="4"/>
  <c r="O741" i="4"/>
  <c r="P741" i="4"/>
  <c r="Q741" i="4"/>
  <c r="R741" i="4"/>
  <c r="O742" i="4"/>
  <c r="P742" i="4"/>
  <c r="Q742" i="4"/>
  <c r="R742" i="4"/>
  <c r="O743" i="4"/>
  <c r="P743" i="4"/>
  <c r="Q743" i="4"/>
  <c r="R743" i="4"/>
  <c r="O744" i="4"/>
  <c r="P744" i="4"/>
  <c r="Q744" i="4"/>
  <c r="R744" i="4"/>
  <c r="O745" i="4"/>
  <c r="P745" i="4"/>
  <c r="Q745" i="4"/>
  <c r="R745" i="4"/>
  <c r="O746" i="4"/>
  <c r="P746" i="4"/>
  <c r="Q746" i="4"/>
  <c r="R746" i="4"/>
  <c r="O747" i="4"/>
  <c r="P747" i="4"/>
  <c r="Q747" i="4"/>
  <c r="R747" i="4"/>
  <c r="O748" i="4"/>
  <c r="P748" i="4"/>
  <c r="Q748" i="4"/>
  <c r="R748" i="4"/>
  <c r="O749" i="4"/>
  <c r="P749" i="4"/>
  <c r="Q749" i="4"/>
  <c r="R749" i="4"/>
  <c r="O750" i="4"/>
  <c r="P750" i="4"/>
  <c r="Q750" i="4"/>
  <c r="R750" i="4"/>
  <c r="O751" i="4"/>
  <c r="P751" i="4"/>
  <c r="Q751" i="4"/>
  <c r="R751" i="4"/>
  <c r="O752" i="4"/>
  <c r="P752" i="4"/>
  <c r="Q752" i="4"/>
  <c r="R752" i="4"/>
  <c r="O753" i="4"/>
  <c r="P753" i="4"/>
  <c r="Q753" i="4"/>
  <c r="R753" i="4"/>
  <c r="O754" i="4"/>
  <c r="P754" i="4"/>
  <c r="Q754" i="4"/>
  <c r="R754" i="4"/>
  <c r="O755" i="4"/>
  <c r="P755" i="4"/>
  <c r="Q755" i="4"/>
  <c r="R755" i="4"/>
  <c r="O756" i="4"/>
  <c r="P756" i="4"/>
  <c r="Q756" i="4"/>
  <c r="R756" i="4"/>
  <c r="O757" i="4"/>
  <c r="P757" i="4"/>
  <c r="Q757" i="4"/>
  <c r="R757" i="4"/>
  <c r="O758" i="4"/>
  <c r="P758" i="4"/>
  <c r="Q758" i="4"/>
  <c r="R758" i="4"/>
  <c r="O759" i="4"/>
  <c r="P759" i="4"/>
  <c r="Q759" i="4"/>
  <c r="R759" i="4"/>
  <c r="O760" i="4"/>
  <c r="P760" i="4"/>
  <c r="Q760" i="4"/>
  <c r="R760" i="4"/>
  <c r="O761" i="4"/>
  <c r="P761" i="4"/>
  <c r="Q761" i="4"/>
  <c r="R761" i="4"/>
  <c r="O762" i="4"/>
  <c r="P762" i="4"/>
  <c r="Q762" i="4"/>
  <c r="R762" i="4"/>
  <c r="O763" i="4"/>
  <c r="P763" i="4"/>
  <c r="Q763" i="4"/>
  <c r="R763" i="4"/>
  <c r="O764" i="4"/>
  <c r="P764" i="4"/>
  <c r="Q764" i="4"/>
  <c r="R764" i="4"/>
  <c r="O765" i="4"/>
  <c r="P765" i="4"/>
  <c r="Q765" i="4"/>
  <c r="R765" i="4"/>
  <c r="O766" i="4"/>
  <c r="P766" i="4"/>
  <c r="Q766" i="4"/>
  <c r="R766" i="4"/>
  <c r="O767" i="4"/>
  <c r="P767" i="4"/>
  <c r="Q767" i="4"/>
  <c r="R767" i="4"/>
  <c r="O768" i="4"/>
  <c r="P768" i="4"/>
  <c r="Q768" i="4"/>
  <c r="R768" i="4"/>
  <c r="O769" i="4"/>
  <c r="P769" i="4"/>
  <c r="Q769" i="4"/>
  <c r="R769" i="4"/>
  <c r="O770" i="4"/>
  <c r="P770" i="4"/>
  <c r="Q770" i="4"/>
  <c r="R770" i="4"/>
  <c r="O771" i="4"/>
  <c r="P771" i="4"/>
  <c r="Q771" i="4"/>
  <c r="R771" i="4"/>
  <c r="O772" i="4"/>
  <c r="P772" i="4"/>
  <c r="Q772" i="4"/>
  <c r="R772" i="4"/>
  <c r="O773" i="4"/>
  <c r="P773" i="4"/>
  <c r="Q773" i="4"/>
  <c r="R773" i="4"/>
  <c r="O774" i="4"/>
  <c r="P774" i="4"/>
  <c r="Q774" i="4"/>
  <c r="R774" i="4"/>
  <c r="O775" i="4"/>
  <c r="P775" i="4"/>
  <c r="Q775" i="4"/>
  <c r="R775" i="4"/>
  <c r="O776" i="4"/>
  <c r="P776" i="4"/>
  <c r="Q776" i="4"/>
  <c r="R776" i="4"/>
  <c r="O777" i="4"/>
  <c r="P777" i="4"/>
  <c r="Q777" i="4"/>
  <c r="R777" i="4"/>
  <c r="O778" i="4"/>
  <c r="P778" i="4"/>
  <c r="Q778" i="4"/>
  <c r="R778" i="4"/>
  <c r="O779" i="4"/>
  <c r="P779" i="4"/>
  <c r="Q779" i="4"/>
  <c r="R779" i="4"/>
  <c r="O780" i="4"/>
  <c r="P780" i="4"/>
  <c r="Q780" i="4"/>
  <c r="R780" i="4"/>
  <c r="O781" i="4"/>
  <c r="P781" i="4"/>
  <c r="Q781" i="4"/>
  <c r="R781" i="4"/>
  <c r="O782" i="4"/>
  <c r="P782" i="4"/>
  <c r="Q782" i="4"/>
  <c r="R782" i="4"/>
  <c r="O783" i="4"/>
  <c r="P783" i="4"/>
  <c r="Q783" i="4"/>
  <c r="R783" i="4"/>
  <c r="O784" i="4"/>
  <c r="P784" i="4"/>
  <c r="Q784" i="4"/>
  <c r="R784" i="4"/>
  <c r="O785" i="4"/>
  <c r="P785" i="4"/>
  <c r="Q785" i="4"/>
  <c r="R785" i="4"/>
  <c r="O786" i="4"/>
  <c r="P786" i="4"/>
  <c r="Q786" i="4"/>
  <c r="R786" i="4"/>
  <c r="O787" i="4"/>
  <c r="P787" i="4"/>
  <c r="Q787" i="4"/>
  <c r="R787" i="4"/>
  <c r="O788" i="4"/>
  <c r="P788" i="4"/>
  <c r="Q788" i="4"/>
  <c r="R788" i="4"/>
  <c r="O789" i="4"/>
  <c r="P789" i="4"/>
  <c r="Q789" i="4"/>
  <c r="R789" i="4"/>
  <c r="O790" i="4"/>
  <c r="P790" i="4"/>
  <c r="Q790" i="4"/>
  <c r="R790" i="4"/>
  <c r="O791" i="4"/>
  <c r="P791" i="4"/>
  <c r="Q791" i="4"/>
  <c r="R791" i="4"/>
  <c r="O792" i="4"/>
  <c r="P792" i="4"/>
  <c r="Q792" i="4"/>
  <c r="R792" i="4"/>
  <c r="O793" i="4"/>
  <c r="P793" i="4"/>
  <c r="Q793" i="4"/>
  <c r="R793" i="4"/>
  <c r="O794" i="4"/>
  <c r="P794" i="4"/>
  <c r="Q794" i="4"/>
  <c r="R794" i="4"/>
  <c r="O795" i="4"/>
  <c r="P795" i="4"/>
  <c r="Q795" i="4"/>
  <c r="R795" i="4"/>
  <c r="O796" i="4"/>
  <c r="P796" i="4"/>
  <c r="Q796" i="4"/>
  <c r="R796" i="4"/>
  <c r="O797" i="4"/>
  <c r="P797" i="4"/>
  <c r="Q797" i="4"/>
  <c r="R797" i="4"/>
  <c r="O798" i="4"/>
  <c r="P798" i="4"/>
  <c r="Q798" i="4"/>
  <c r="R798" i="4"/>
  <c r="O799" i="4"/>
  <c r="P799" i="4"/>
  <c r="Q799" i="4"/>
  <c r="R799" i="4"/>
  <c r="O800" i="4"/>
  <c r="P800" i="4"/>
  <c r="Q800" i="4"/>
  <c r="R800" i="4"/>
  <c r="O801" i="4"/>
  <c r="P801" i="4"/>
  <c r="Q801" i="4"/>
  <c r="R801" i="4"/>
  <c r="O802" i="4"/>
  <c r="P802" i="4"/>
  <c r="Q802" i="4"/>
  <c r="R802" i="4"/>
  <c r="O803" i="4"/>
  <c r="P803" i="4"/>
  <c r="Q803" i="4"/>
  <c r="R803" i="4"/>
  <c r="O804" i="4"/>
  <c r="P804" i="4"/>
  <c r="Q804" i="4"/>
  <c r="R804" i="4"/>
  <c r="O805" i="4"/>
  <c r="P805" i="4"/>
  <c r="Q805" i="4"/>
  <c r="R805" i="4"/>
  <c r="O806" i="4"/>
  <c r="P806" i="4"/>
  <c r="Q806" i="4"/>
  <c r="R806" i="4"/>
  <c r="O807" i="4"/>
  <c r="P807" i="4"/>
  <c r="Q807" i="4"/>
  <c r="R807" i="4"/>
  <c r="O808" i="4"/>
  <c r="P808" i="4"/>
  <c r="Q808" i="4"/>
  <c r="R808" i="4"/>
  <c r="O809" i="4"/>
  <c r="P809" i="4"/>
  <c r="Q809" i="4"/>
  <c r="R809" i="4"/>
  <c r="O810" i="4"/>
  <c r="P810" i="4"/>
  <c r="Q810" i="4"/>
  <c r="R810" i="4"/>
  <c r="O811" i="4"/>
  <c r="P811" i="4"/>
  <c r="Q811" i="4"/>
  <c r="R811" i="4"/>
  <c r="O812" i="4"/>
  <c r="P812" i="4"/>
  <c r="Q812" i="4"/>
  <c r="R812" i="4"/>
  <c r="O813" i="4"/>
  <c r="P813" i="4"/>
  <c r="Q813" i="4"/>
  <c r="R813" i="4"/>
  <c r="O814" i="4"/>
  <c r="P814" i="4"/>
  <c r="Q814" i="4"/>
  <c r="R814" i="4"/>
  <c r="O815" i="4"/>
  <c r="P815" i="4"/>
  <c r="Q815" i="4"/>
  <c r="R815" i="4"/>
  <c r="O816" i="4"/>
  <c r="P816" i="4"/>
  <c r="Q816" i="4"/>
  <c r="R816" i="4"/>
  <c r="O817" i="4"/>
  <c r="P817" i="4"/>
  <c r="Q817" i="4"/>
  <c r="R817" i="4"/>
  <c r="O818" i="4"/>
  <c r="P818" i="4"/>
  <c r="Q818" i="4"/>
  <c r="R818" i="4"/>
  <c r="O819" i="4"/>
  <c r="P819" i="4"/>
  <c r="Q819" i="4"/>
  <c r="R819" i="4"/>
  <c r="O820" i="4"/>
  <c r="P820" i="4"/>
  <c r="Q820" i="4"/>
  <c r="R820" i="4"/>
  <c r="O821" i="4"/>
  <c r="P821" i="4"/>
  <c r="Q821" i="4"/>
  <c r="R821" i="4"/>
  <c r="O822" i="4"/>
  <c r="P822" i="4"/>
  <c r="Q822" i="4"/>
  <c r="R822" i="4"/>
  <c r="O823" i="4"/>
  <c r="P823" i="4"/>
  <c r="Q823" i="4"/>
  <c r="R823" i="4"/>
  <c r="O824" i="4"/>
  <c r="P824" i="4"/>
  <c r="Q824" i="4"/>
  <c r="R824" i="4"/>
  <c r="O825" i="4"/>
  <c r="P825" i="4"/>
  <c r="Q825" i="4"/>
  <c r="R825" i="4"/>
  <c r="O826" i="4"/>
  <c r="P826" i="4"/>
  <c r="Q826" i="4"/>
  <c r="R826" i="4"/>
  <c r="O827" i="4"/>
  <c r="P827" i="4"/>
  <c r="Q827" i="4"/>
  <c r="R827" i="4"/>
  <c r="O828" i="4"/>
  <c r="P828" i="4"/>
  <c r="Q828" i="4"/>
  <c r="R828" i="4"/>
  <c r="O829" i="4"/>
  <c r="P829" i="4"/>
  <c r="Q829" i="4"/>
  <c r="R829" i="4"/>
  <c r="O830" i="4"/>
  <c r="P830" i="4"/>
  <c r="Q830" i="4"/>
  <c r="R830" i="4"/>
  <c r="O831" i="4"/>
  <c r="P831" i="4"/>
  <c r="Q831" i="4"/>
  <c r="R831" i="4"/>
  <c r="O832" i="4"/>
  <c r="P832" i="4"/>
  <c r="Q832" i="4"/>
  <c r="R832" i="4"/>
  <c r="O833" i="4"/>
  <c r="P833" i="4"/>
  <c r="Q833" i="4"/>
  <c r="R833" i="4"/>
  <c r="O834" i="4"/>
  <c r="P834" i="4"/>
  <c r="Q834" i="4"/>
  <c r="R834" i="4"/>
  <c r="O835" i="4"/>
  <c r="P835" i="4"/>
  <c r="Q835" i="4"/>
  <c r="R835" i="4"/>
  <c r="O836" i="4"/>
  <c r="P836" i="4"/>
  <c r="Q836" i="4"/>
  <c r="R836" i="4"/>
  <c r="O837" i="4"/>
  <c r="P837" i="4"/>
  <c r="Q837" i="4"/>
  <c r="R837" i="4"/>
  <c r="O838" i="4"/>
  <c r="P838" i="4"/>
  <c r="Q838" i="4"/>
  <c r="R838" i="4"/>
  <c r="O839" i="4"/>
  <c r="P839" i="4"/>
  <c r="Q839" i="4"/>
  <c r="R839" i="4"/>
  <c r="O840" i="4"/>
  <c r="P840" i="4"/>
  <c r="Q840" i="4"/>
  <c r="R840" i="4"/>
  <c r="O841" i="4"/>
  <c r="P841" i="4"/>
  <c r="Q841" i="4"/>
  <c r="R841" i="4"/>
  <c r="O842" i="4"/>
  <c r="P842" i="4"/>
  <c r="Q842" i="4"/>
  <c r="R842" i="4"/>
  <c r="O843" i="4"/>
  <c r="P843" i="4"/>
  <c r="Q843" i="4"/>
  <c r="R843" i="4"/>
  <c r="O844" i="4"/>
  <c r="P844" i="4"/>
  <c r="Q844" i="4"/>
  <c r="R844" i="4"/>
  <c r="O845" i="4"/>
  <c r="P845" i="4"/>
  <c r="Q845" i="4"/>
  <c r="R845" i="4"/>
  <c r="O846" i="4"/>
  <c r="P846" i="4"/>
  <c r="Q846" i="4"/>
  <c r="R846" i="4"/>
  <c r="O847" i="4"/>
  <c r="P847" i="4"/>
  <c r="Q847" i="4"/>
  <c r="R847" i="4"/>
  <c r="O848" i="4"/>
  <c r="P848" i="4"/>
  <c r="Q848" i="4"/>
  <c r="R848" i="4"/>
  <c r="O849" i="4"/>
  <c r="P849" i="4"/>
  <c r="Q849" i="4"/>
  <c r="R849" i="4"/>
  <c r="O850" i="4"/>
  <c r="P850" i="4"/>
  <c r="Q850" i="4"/>
  <c r="R850" i="4"/>
  <c r="O851" i="4"/>
  <c r="P851" i="4"/>
  <c r="Q851" i="4"/>
  <c r="R851" i="4"/>
  <c r="O852" i="4"/>
  <c r="P852" i="4"/>
  <c r="Q852" i="4"/>
  <c r="R852" i="4"/>
  <c r="O853" i="4"/>
  <c r="P853" i="4"/>
  <c r="Q853" i="4"/>
  <c r="R853" i="4"/>
  <c r="O854" i="4"/>
  <c r="P854" i="4"/>
  <c r="Q854" i="4"/>
  <c r="R854" i="4"/>
  <c r="O855" i="4"/>
  <c r="P855" i="4"/>
  <c r="Q855" i="4"/>
  <c r="R855" i="4"/>
  <c r="O856" i="4"/>
  <c r="P856" i="4"/>
  <c r="Q856" i="4"/>
  <c r="R856" i="4"/>
  <c r="O857" i="4"/>
  <c r="P857" i="4"/>
  <c r="Q857" i="4"/>
  <c r="R857" i="4"/>
  <c r="O858" i="4"/>
  <c r="P858" i="4"/>
  <c r="Q858" i="4"/>
  <c r="R858" i="4"/>
  <c r="O859" i="4"/>
  <c r="P859" i="4"/>
  <c r="Q859" i="4"/>
  <c r="R859" i="4"/>
  <c r="O860" i="4"/>
  <c r="P860" i="4"/>
  <c r="Q860" i="4"/>
  <c r="R860" i="4"/>
  <c r="O861" i="4"/>
  <c r="P861" i="4"/>
  <c r="Q861" i="4"/>
  <c r="R861" i="4"/>
  <c r="O862" i="4"/>
  <c r="P862" i="4"/>
  <c r="Q862" i="4"/>
  <c r="R862" i="4"/>
  <c r="O863" i="4"/>
  <c r="P863" i="4"/>
  <c r="Q863" i="4"/>
  <c r="R863" i="4"/>
  <c r="O864" i="4"/>
  <c r="P864" i="4"/>
  <c r="Q864" i="4"/>
  <c r="R864" i="4"/>
  <c r="O865" i="4"/>
  <c r="P865" i="4"/>
  <c r="Q865" i="4"/>
  <c r="R865" i="4"/>
  <c r="O866" i="4"/>
  <c r="P866" i="4"/>
  <c r="Q866" i="4"/>
  <c r="R866" i="4"/>
  <c r="O867" i="4"/>
  <c r="P867" i="4"/>
  <c r="Q867" i="4"/>
  <c r="R867" i="4"/>
  <c r="O868" i="4"/>
  <c r="P868" i="4"/>
  <c r="Q868" i="4"/>
  <c r="R868" i="4"/>
  <c r="O869" i="4"/>
  <c r="P869" i="4"/>
  <c r="Q869" i="4"/>
  <c r="R869" i="4"/>
  <c r="O870" i="4"/>
  <c r="P870" i="4"/>
  <c r="Q870" i="4"/>
  <c r="R870" i="4"/>
  <c r="O871" i="4"/>
  <c r="P871" i="4"/>
  <c r="Q871" i="4"/>
  <c r="R871" i="4"/>
  <c r="O872" i="4"/>
  <c r="P872" i="4"/>
  <c r="Q872" i="4"/>
  <c r="R872" i="4"/>
  <c r="O873" i="4"/>
  <c r="P873" i="4"/>
  <c r="Q873" i="4"/>
  <c r="R873" i="4"/>
  <c r="O874" i="4"/>
  <c r="P874" i="4"/>
  <c r="Q874" i="4"/>
  <c r="R874" i="4"/>
  <c r="O875" i="4"/>
  <c r="P875" i="4"/>
  <c r="Q875" i="4"/>
  <c r="R875" i="4"/>
  <c r="O876" i="4"/>
  <c r="P876" i="4"/>
  <c r="Q876" i="4"/>
  <c r="R876" i="4"/>
  <c r="O877" i="4"/>
  <c r="P877" i="4"/>
  <c r="Q877" i="4"/>
  <c r="R877" i="4"/>
  <c r="O878" i="4"/>
  <c r="P878" i="4"/>
  <c r="Q878" i="4"/>
  <c r="R878" i="4"/>
  <c r="O879" i="4"/>
  <c r="P879" i="4"/>
  <c r="Q879" i="4"/>
  <c r="R879" i="4"/>
  <c r="O880" i="4"/>
  <c r="P880" i="4"/>
  <c r="Q880" i="4"/>
  <c r="R880" i="4"/>
  <c r="O881" i="4"/>
  <c r="P881" i="4"/>
  <c r="Q881" i="4"/>
  <c r="R881" i="4"/>
  <c r="O882" i="4"/>
  <c r="P882" i="4"/>
  <c r="Q882" i="4"/>
  <c r="R882" i="4"/>
  <c r="O883" i="4"/>
  <c r="P883" i="4"/>
  <c r="Q883" i="4"/>
  <c r="R883" i="4"/>
  <c r="O884" i="4"/>
  <c r="P884" i="4"/>
  <c r="Q884" i="4"/>
  <c r="R884" i="4"/>
  <c r="O885" i="4"/>
  <c r="P885" i="4"/>
  <c r="Q885" i="4"/>
  <c r="R885" i="4"/>
  <c r="O886" i="4"/>
  <c r="P886" i="4"/>
  <c r="Q886" i="4"/>
  <c r="R886" i="4"/>
  <c r="O887" i="4"/>
  <c r="P887" i="4"/>
  <c r="Q887" i="4"/>
  <c r="R887" i="4"/>
  <c r="O888" i="4"/>
  <c r="P888" i="4"/>
  <c r="Q888" i="4"/>
  <c r="R888" i="4"/>
  <c r="O889" i="4"/>
  <c r="P889" i="4"/>
  <c r="Q889" i="4"/>
  <c r="R889" i="4"/>
  <c r="O890" i="4"/>
  <c r="P890" i="4"/>
  <c r="Q890" i="4"/>
  <c r="R890" i="4"/>
  <c r="O891" i="4"/>
  <c r="P891" i="4"/>
  <c r="Q891" i="4"/>
  <c r="R891" i="4"/>
  <c r="O892" i="4"/>
  <c r="P892" i="4"/>
  <c r="Q892" i="4"/>
  <c r="R892" i="4"/>
  <c r="O893" i="4"/>
  <c r="P893" i="4"/>
  <c r="Q893" i="4"/>
  <c r="R893" i="4"/>
  <c r="O894" i="4"/>
  <c r="P894" i="4"/>
  <c r="Q894" i="4"/>
  <c r="R894" i="4"/>
  <c r="O895" i="4"/>
  <c r="P895" i="4"/>
  <c r="Q895" i="4"/>
  <c r="R895" i="4"/>
  <c r="O896" i="4"/>
  <c r="P896" i="4"/>
  <c r="Q896" i="4"/>
  <c r="R896" i="4"/>
  <c r="O897" i="4"/>
  <c r="P897" i="4"/>
  <c r="Q897" i="4"/>
  <c r="R897" i="4"/>
  <c r="O898" i="4"/>
  <c r="P898" i="4"/>
  <c r="Q898" i="4"/>
  <c r="R898" i="4"/>
  <c r="O899" i="4"/>
  <c r="P899" i="4"/>
  <c r="Q899" i="4"/>
  <c r="R899" i="4"/>
  <c r="O900" i="4"/>
  <c r="P900" i="4"/>
  <c r="Q900" i="4"/>
  <c r="R900" i="4"/>
  <c r="O901" i="4"/>
  <c r="P901" i="4"/>
  <c r="Q901" i="4"/>
  <c r="R901" i="4"/>
  <c r="O902" i="4"/>
  <c r="P902" i="4"/>
  <c r="Q902" i="4"/>
  <c r="R902" i="4"/>
  <c r="O903" i="4"/>
  <c r="P903" i="4"/>
  <c r="Q903" i="4"/>
  <c r="R903" i="4"/>
  <c r="O904" i="4"/>
  <c r="P904" i="4"/>
  <c r="Q904" i="4"/>
  <c r="R904" i="4"/>
  <c r="O905" i="4"/>
  <c r="P905" i="4"/>
  <c r="Q905" i="4"/>
  <c r="R905" i="4"/>
  <c r="O906" i="4"/>
  <c r="P906" i="4"/>
  <c r="Q906" i="4"/>
  <c r="R906" i="4"/>
  <c r="O907" i="4"/>
  <c r="P907" i="4"/>
  <c r="Q907" i="4"/>
  <c r="R907" i="4"/>
  <c r="O908" i="4"/>
  <c r="P908" i="4"/>
  <c r="Q908" i="4"/>
  <c r="R908" i="4"/>
  <c r="O909" i="4"/>
  <c r="P909" i="4"/>
  <c r="Q909" i="4"/>
  <c r="R909" i="4"/>
  <c r="O910" i="4"/>
  <c r="P910" i="4"/>
  <c r="Q910" i="4"/>
  <c r="R910" i="4"/>
  <c r="O911" i="4"/>
  <c r="P911" i="4"/>
  <c r="Q911" i="4"/>
  <c r="R911" i="4"/>
  <c r="O912" i="4"/>
  <c r="P912" i="4"/>
  <c r="Q912" i="4"/>
  <c r="R912" i="4"/>
  <c r="O913" i="4"/>
  <c r="P913" i="4"/>
  <c r="Q913" i="4"/>
  <c r="R913" i="4"/>
  <c r="O914" i="4"/>
  <c r="P914" i="4"/>
  <c r="Q914" i="4"/>
  <c r="R914" i="4"/>
  <c r="O915" i="4"/>
  <c r="P915" i="4"/>
  <c r="Q915" i="4"/>
  <c r="R915" i="4"/>
  <c r="O916" i="4"/>
  <c r="P916" i="4"/>
  <c r="Q916" i="4"/>
  <c r="R916" i="4"/>
  <c r="O917" i="4"/>
  <c r="P917" i="4"/>
  <c r="Q917" i="4"/>
  <c r="R917" i="4"/>
  <c r="O918" i="4"/>
  <c r="P918" i="4"/>
  <c r="Q918" i="4"/>
  <c r="R918" i="4"/>
  <c r="O919" i="4"/>
  <c r="P919" i="4"/>
  <c r="Q919" i="4"/>
  <c r="R919" i="4"/>
  <c r="O920" i="4"/>
  <c r="P920" i="4"/>
  <c r="Q920" i="4"/>
  <c r="R920" i="4"/>
  <c r="O921" i="4"/>
  <c r="P921" i="4"/>
  <c r="Q921" i="4"/>
  <c r="R921" i="4"/>
  <c r="O922" i="4"/>
  <c r="P922" i="4"/>
  <c r="Q922" i="4"/>
  <c r="R922" i="4"/>
  <c r="O923" i="4"/>
  <c r="P923" i="4"/>
  <c r="Q923" i="4"/>
  <c r="R923" i="4"/>
  <c r="O924" i="4"/>
  <c r="P924" i="4"/>
  <c r="Q924" i="4"/>
  <c r="R924" i="4"/>
  <c r="O925" i="4"/>
  <c r="P925" i="4"/>
  <c r="Q925" i="4"/>
  <c r="R925" i="4"/>
  <c r="O926" i="4"/>
  <c r="P926" i="4"/>
  <c r="Q926" i="4"/>
  <c r="R926" i="4"/>
  <c r="O927" i="4"/>
  <c r="P927" i="4"/>
  <c r="Q927" i="4"/>
  <c r="R927" i="4"/>
  <c r="O928" i="4"/>
  <c r="P928" i="4"/>
  <c r="Q928" i="4"/>
  <c r="R928" i="4"/>
  <c r="O929" i="4"/>
  <c r="P929" i="4"/>
  <c r="Q929" i="4"/>
  <c r="R929" i="4"/>
  <c r="O930" i="4"/>
  <c r="P930" i="4"/>
  <c r="Q930" i="4"/>
  <c r="R930" i="4"/>
  <c r="O931" i="4"/>
  <c r="P931" i="4"/>
  <c r="Q931" i="4"/>
  <c r="R931" i="4"/>
  <c r="O932" i="4"/>
  <c r="P932" i="4"/>
  <c r="Q932" i="4"/>
  <c r="R932" i="4"/>
  <c r="O933" i="4"/>
  <c r="P933" i="4"/>
  <c r="Q933" i="4"/>
  <c r="R933" i="4"/>
  <c r="O934" i="4"/>
  <c r="P934" i="4"/>
  <c r="Q934" i="4"/>
  <c r="R934" i="4"/>
  <c r="O935" i="4"/>
  <c r="P935" i="4"/>
  <c r="Q935" i="4"/>
  <c r="R935" i="4"/>
  <c r="O936" i="4"/>
  <c r="P936" i="4"/>
  <c r="Q936" i="4"/>
  <c r="R936" i="4"/>
  <c r="O937" i="4"/>
  <c r="P937" i="4"/>
  <c r="Q937" i="4"/>
  <c r="R937" i="4"/>
  <c r="O938" i="4"/>
  <c r="P938" i="4"/>
  <c r="Q938" i="4"/>
  <c r="R938" i="4"/>
  <c r="O939" i="4"/>
  <c r="P939" i="4"/>
  <c r="Q939" i="4"/>
  <c r="R939" i="4"/>
  <c r="O940" i="4"/>
  <c r="P940" i="4"/>
  <c r="Q940" i="4"/>
  <c r="R940" i="4"/>
  <c r="O941" i="4"/>
  <c r="P941" i="4"/>
  <c r="Q941" i="4"/>
  <c r="R941" i="4"/>
  <c r="O942" i="4"/>
  <c r="P942" i="4"/>
  <c r="Q942" i="4"/>
  <c r="R942" i="4"/>
  <c r="O943" i="4"/>
  <c r="P943" i="4"/>
  <c r="Q943" i="4"/>
  <c r="R943" i="4"/>
  <c r="O944" i="4"/>
  <c r="P944" i="4"/>
  <c r="Q944" i="4"/>
  <c r="R944" i="4"/>
  <c r="O945" i="4"/>
  <c r="P945" i="4"/>
  <c r="Q945" i="4"/>
  <c r="R945" i="4"/>
  <c r="O946" i="4"/>
  <c r="P946" i="4"/>
  <c r="Q946" i="4"/>
  <c r="R946" i="4"/>
  <c r="O947" i="4"/>
  <c r="P947" i="4"/>
  <c r="Q947" i="4"/>
  <c r="R947" i="4"/>
  <c r="O948" i="4"/>
  <c r="P948" i="4"/>
  <c r="Q948" i="4"/>
  <c r="R948" i="4"/>
  <c r="O949" i="4"/>
  <c r="P949" i="4"/>
  <c r="Q949" i="4"/>
  <c r="R949" i="4"/>
  <c r="O950" i="4"/>
  <c r="P950" i="4"/>
  <c r="Q950" i="4"/>
  <c r="R950" i="4"/>
  <c r="O951" i="4"/>
  <c r="P951" i="4"/>
  <c r="Q951" i="4"/>
  <c r="R951" i="4"/>
  <c r="O952" i="4"/>
  <c r="P952" i="4"/>
  <c r="Q952" i="4"/>
  <c r="R952" i="4"/>
  <c r="O953" i="4"/>
  <c r="P953" i="4"/>
  <c r="Q953" i="4"/>
  <c r="R953" i="4"/>
  <c r="O954" i="4"/>
  <c r="P954" i="4"/>
  <c r="Q954" i="4"/>
  <c r="R954" i="4"/>
  <c r="O955" i="4"/>
  <c r="P955" i="4"/>
  <c r="Q955" i="4"/>
  <c r="R955" i="4"/>
  <c r="O956" i="4"/>
  <c r="P956" i="4"/>
  <c r="Q956" i="4"/>
  <c r="R956" i="4"/>
  <c r="O957" i="4"/>
  <c r="P957" i="4"/>
  <c r="Q957" i="4"/>
  <c r="R957" i="4"/>
  <c r="O958" i="4"/>
  <c r="P958" i="4"/>
  <c r="Q958" i="4"/>
  <c r="R958" i="4"/>
  <c r="O959" i="4"/>
  <c r="P959" i="4"/>
  <c r="Q959" i="4"/>
  <c r="R959" i="4"/>
  <c r="O960" i="4"/>
  <c r="P960" i="4"/>
  <c r="Q960" i="4"/>
  <c r="R960" i="4"/>
  <c r="O961" i="4"/>
  <c r="P961" i="4"/>
  <c r="Q961" i="4"/>
  <c r="R961" i="4"/>
  <c r="O962" i="4"/>
  <c r="P962" i="4"/>
  <c r="Q962" i="4"/>
  <c r="R962" i="4"/>
  <c r="O963" i="4"/>
  <c r="P963" i="4"/>
  <c r="Q963" i="4"/>
  <c r="R963" i="4"/>
  <c r="O964" i="4"/>
  <c r="P964" i="4"/>
  <c r="Q964" i="4"/>
  <c r="R964" i="4"/>
  <c r="O965" i="4"/>
  <c r="P965" i="4"/>
  <c r="Q965" i="4"/>
  <c r="R965" i="4"/>
  <c r="O966" i="4"/>
  <c r="P966" i="4"/>
  <c r="Q966" i="4"/>
  <c r="R966" i="4"/>
  <c r="O967" i="4"/>
  <c r="P967" i="4"/>
  <c r="Q967" i="4"/>
  <c r="R967" i="4"/>
  <c r="O968" i="4"/>
  <c r="P968" i="4"/>
  <c r="Q968" i="4"/>
  <c r="R968" i="4"/>
  <c r="O969" i="4"/>
  <c r="P969" i="4"/>
  <c r="Q969" i="4"/>
  <c r="R969" i="4"/>
  <c r="O970" i="4"/>
  <c r="P970" i="4"/>
  <c r="Q970" i="4"/>
  <c r="R970" i="4"/>
  <c r="O971" i="4"/>
  <c r="P971" i="4"/>
  <c r="Q971" i="4"/>
  <c r="R971" i="4"/>
  <c r="O972" i="4"/>
  <c r="P972" i="4"/>
  <c r="Q972" i="4"/>
  <c r="R972" i="4"/>
  <c r="O973" i="4"/>
  <c r="P973" i="4"/>
  <c r="Q973" i="4"/>
  <c r="R973" i="4"/>
  <c r="O974" i="4"/>
  <c r="P974" i="4"/>
  <c r="Q974" i="4"/>
  <c r="R974" i="4"/>
  <c r="O975" i="4"/>
  <c r="P975" i="4"/>
  <c r="Q975" i="4"/>
  <c r="R975" i="4"/>
  <c r="O976" i="4"/>
  <c r="P976" i="4"/>
  <c r="Q976" i="4"/>
  <c r="R976" i="4"/>
  <c r="O977" i="4"/>
  <c r="P977" i="4"/>
  <c r="Q977" i="4"/>
  <c r="R977" i="4"/>
  <c r="O978" i="4"/>
  <c r="P978" i="4"/>
  <c r="Q978" i="4"/>
  <c r="R978" i="4"/>
  <c r="O979" i="4"/>
  <c r="P979" i="4"/>
  <c r="Q979" i="4"/>
  <c r="R979" i="4"/>
  <c r="O980" i="4"/>
  <c r="P980" i="4"/>
  <c r="Q980" i="4"/>
  <c r="R980" i="4"/>
  <c r="O981" i="4"/>
  <c r="P981" i="4"/>
  <c r="Q981" i="4"/>
  <c r="R981" i="4"/>
  <c r="O982" i="4"/>
  <c r="P982" i="4"/>
  <c r="Q982" i="4"/>
  <c r="R982" i="4"/>
  <c r="O983" i="4"/>
  <c r="P983" i="4"/>
  <c r="Q983" i="4"/>
  <c r="R983" i="4"/>
  <c r="O984" i="4"/>
  <c r="P984" i="4"/>
  <c r="Q984" i="4"/>
  <c r="R984" i="4"/>
  <c r="O985" i="4"/>
  <c r="P985" i="4"/>
  <c r="Q985" i="4"/>
  <c r="R985" i="4"/>
  <c r="O986" i="4"/>
  <c r="P986" i="4"/>
  <c r="Q986" i="4"/>
  <c r="R986" i="4"/>
  <c r="O987" i="4"/>
  <c r="P987" i="4"/>
  <c r="Q987" i="4"/>
  <c r="R987" i="4"/>
  <c r="O988" i="4"/>
  <c r="P988" i="4"/>
  <c r="Q988" i="4"/>
  <c r="R988" i="4"/>
  <c r="O989" i="4"/>
  <c r="P989" i="4"/>
  <c r="Q989" i="4"/>
  <c r="R989" i="4"/>
  <c r="O990" i="4"/>
  <c r="P990" i="4"/>
  <c r="Q990" i="4"/>
  <c r="R990" i="4"/>
  <c r="O991" i="4"/>
  <c r="P991" i="4"/>
  <c r="Q991" i="4"/>
  <c r="R991" i="4"/>
  <c r="O992" i="4"/>
  <c r="P992" i="4"/>
  <c r="Q992" i="4"/>
  <c r="R992" i="4"/>
  <c r="O993" i="4"/>
  <c r="P993" i="4"/>
  <c r="Q993" i="4"/>
  <c r="R993" i="4"/>
  <c r="O994" i="4"/>
  <c r="P994" i="4"/>
  <c r="Q994" i="4"/>
  <c r="R994" i="4"/>
  <c r="O995" i="4"/>
  <c r="P995" i="4"/>
  <c r="Q995" i="4"/>
  <c r="R995" i="4"/>
  <c r="O996" i="4"/>
  <c r="P996" i="4"/>
  <c r="Q996" i="4"/>
  <c r="R996" i="4"/>
  <c r="O997" i="4"/>
  <c r="P997" i="4"/>
  <c r="Q997" i="4"/>
  <c r="R997" i="4"/>
  <c r="O998" i="4"/>
  <c r="P998" i="4"/>
  <c r="Q998" i="4"/>
  <c r="R998" i="4"/>
  <c r="O999" i="4"/>
  <c r="P999" i="4"/>
  <c r="Q999" i="4"/>
  <c r="R999" i="4"/>
  <c r="O1000" i="4"/>
  <c r="P1000" i="4"/>
  <c r="Q1000" i="4"/>
  <c r="R1000" i="4"/>
  <c r="O1001" i="4"/>
  <c r="P1001" i="4"/>
  <c r="Q1001" i="4"/>
  <c r="R1001" i="4"/>
  <c r="O1002" i="4"/>
  <c r="P1002" i="4"/>
  <c r="Q1002" i="4"/>
  <c r="R1002" i="4"/>
  <c r="O1003" i="4"/>
  <c r="P1003" i="4"/>
  <c r="Q1003" i="4"/>
  <c r="R1003" i="4"/>
  <c r="O1004" i="4"/>
  <c r="P1004" i="4"/>
  <c r="Q1004" i="4"/>
  <c r="R1004" i="4"/>
  <c r="O1005" i="4"/>
  <c r="P1005" i="4"/>
  <c r="Q1005" i="4"/>
  <c r="R1005" i="4"/>
  <c r="O1006" i="4"/>
  <c r="P1006" i="4"/>
  <c r="Q1006" i="4"/>
  <c r="R1006" i="4"/>
  <c r="O1007" i="4"/>
  <c r="P1007" i="4"/>
  <c r="Q1007" i="4"/>
  <c r="R1007" i="4"/>
  <c r="O1008" i="4"/>
  <c r="P1008" i="4"/>
  <c r="Q1008" i="4"/>
  <c r="R1008" i="4"/>
  <c r="O1009" i="4"/>
  <c r="P1009" i="4"/>
  <c r="Q1009" i="4"/>
  <c r="R1009" i="4"/>
  <c r="O1010" i="4"/>
  <c r="P1010" i="4"/>
  <c r="Q1010" i="4"/>
  <c r="R1010" i="4"/>
  <c r="O1011" i="4"/>
  <c r="P1011" i="4"/>
  <c r="Q1011" i="4"/>
  <c r="R1011" i="4"/>
  <c r="O1012" i="4"/>
  <c r="P1012" i="4"/>
  <c r="Q1012" i="4"/>
  <c r="R1012" i="4"/>
  <c r="O1013" i="4"/>
  <c r="P1013" i="4"/>
  <c r="Q1013" i="4"/>
  <c r="R1013" i="4"/>
  <c r="O1014" i="4"/>
  <c r="P1014" i="4"/>
  <c r="Q1014" i="4"/>
  <c r="R1014" i="4"/>
  <c r="O1015" i="4"/>
  <c r="P1015" i="4"/>
  <c r="Q1015" i="4"/>
  <c r="R1015" i="4"/>
  <c r="O1016" i="4"/>
  <c r="P1016" i="4"/>
  <c r="Q1016" i="4"/>
  <c r="R1016" i="4"/>
  <c r="O1017" i="4"/>
  <c r="P1017" i="4"/>
  <c r="Q1017" i="4"/>
  <c r="R1017" i="4"/>
  <c r="O1018" i="4"/>
  <c r="P1018" i="4"/>
  <c r="Q1018" i="4"/>
  <c r="R1018" i="4"/>
  <c r="O1019" i="4"/>
  <c r="P1019" i="4"/>
  <c r="Q1019" i="4"/>
  <c r="R1019" i="4"/>
  <c r="O1020" i="4"/>
  <c r="P1020" i="4"/>
  <c r="Q1020" i="4"/>
  <c r="R1020" i="4"/>
  <c r="O1021" i="4"/>
  <c r="P1021" i="4"/>
  <c r="Q1021" i="4"/>
  <c r="R1021" i="4"/>
  <c r="O1022" i="4"/>
  <c r="P1022" i="4"/>
  <c r="Q1022" i="4"/>
  <c r="R1022" i="4"/>
  <c r="O1023" i="4"/>
  <c r="P1023" i="4"/>
  <c r="Q1023" i="4"/>
  <c r="R1023" i="4"/>
  <c r="O1024" i="4"/>
  <c r="P1024" i="4"/>
  <c r="Q1024" i="4"/>
  <c r="R1024" i="4"/>
  <c r="O1025" i="4"/>
  <c r="P1025" i="4"/>
  <c r="Q1025" i="4"/>
  <c r="R1025" i="4"/>
  <c r="O1026" i="4"/>
  <c r="P1026" i="4"/>
  <c r="Q1026" i="4"/>
  <c r="R1026" i="4"/>
  <c r="O1027" i="4"/>
  <c r="P1027" i="4"/>
  <c r="Q1027" i="4"/>
  <c r="R1027" i="4"/>
  <c r="O1028" i="4"/>
  <c r="P1028" i="4"/>
  <c r="Q1028" i="4"/>
  <c r="R1028" i="4"/>
  <c r="O1029" i="4"/>
  <c r="P1029" i="4"/>
  <c r="Q1029" i="4"/>
  <c r="R1029" i="4"/>
  <c r="O1030" i="4"/>
  <c r="P1030" i="4"/>
  <c r="Q1030" i="4"/>
  <c r="R1030" i="4"/>
  <c r="O1031" i="4"/>
  <c r="P1031" i="4"/>
  <c r="Q1031" i="4"/>
  <c r="R1031" i="4"/>
  <c r="O1032" i="4"/>
  <c r="P1032" i="4"/>
  <c r="Q1032" i="4"/>
  <c r="R1032" i="4"/>
  <c r="O1033" i="4"/>
  <c r="P1033" i="4"/>
  <c r="Q1033" i="4"/>
  <c r="R1033" i="4"/>
  <c r="O1034" i="4"/>
  <c r="P1034" i="4"/>
  <c r="Q1034" i="4"/>
  <c r="R1034" i="4"/>
  <c r="O1035" i="4"/>
  <c r="P1035" i="4"/>
  <c r="Q1035" i="4"/>
  <c r="R1035" i="4"/>
  <c r="O1036" i="4"/>
  <c r="P1036" i="4"/>
  <c r="Q1036" i="4"/>
  <c r="R1036" i="4"/>
  <c r="O1037" i="4"/>
  <c r="P1037" i="4"/>
  <c r="Q1037" i="4"/>
  <c r="R1037" i="4"/>
  <c r="O1038" i="4"/>
  <c r="P1038" i="4"/>
  <c r="Q1038" i="4"/>
  <c r="R1038" i="4"/>
  <c r="O1039" i="4"/>
  <c r="P1039" i="4"/>
  <c r="Q1039" i="4"/>
  <c r="R1039" i="4"/>
  <c r="O1040" i="4"/>
  <c r="P1040" i="4"/>
  <c r="Q1040" i="4"/>
  <c r="R1040" i="4"/>
  <c r="O1041" i="4"/>
  <c r="P1041" i="4"/>
  <c r="Q1041" i="4"/>
  <c r="R1041" i="4"/>
  <c r="O1042" i="4"/>
  <c r="P1042" i="4"/>
  <c r="Q1042" i="4"/>
  <c r="R1042" i="4"/>
  <c r="O1043" i="4"/>
  <c r="P1043" i="4"/>
  <c r="Q1043" i="4"/>
  <c r="R1043" i="4"/>
  <c r="O1044" i="4"/>
  <c r="P1044" i="4"/>
  <c r="Q1044" i="4"/>
  <c r="R1044" i="4"/>
  <c r="O1045" i="4"/>
  <c r="P1045" i="4"/>
  <c r="Q1045" i="4"/>
  <c r="R1045" i="4"/>
  <c r="O1046" i="4"/>
  <c r="P1046" i="4"/>
  <c r="Q1046" i="4"/>
  <c r="R1046" i="4"/>
  <c r="O1047" i="4"/>
  <c r="P1047" i="4"/>
  <c r="Q1047" i="4"/>
  <c r="R1047" i="4"/>
  <c r="O1048" i="4"/>
  <c r="P1048" i="4"/>
  <c r="Q1048" i="4"/>
  <c r="R1048" i="4"/>
  <c r="O1049" i="4"/>
  <c r="P1049" i="4"/>
  <c r="Q1049" i="4"/>
  <c r="R1049" i="4"/>
  <c r="O1050" i="4"/>
  <c r="P1050" i="4"/>
  <c r="Q1050" i="4"/>
  <c r="R1050" i="4"/>
  <c r="O1051" i="4"/>
  <c r="P1051" i="4"/>
  <c r="Q1051" i="4"/>
  <c r="R1051" i="4"/>
  <c r="O1052" i="4"/>
  <c r="P1052" i="4"/>
  <c r="Q1052" i="4"/>
  <c r="R1052" i="4"/>
  <c r="O1053" i="4"/>
  <c r="P1053" i="4"/>
  <c r="Q1053" i="4"/>
  <c r="R1053" i="4"/>
  <c r="O1054" i="4"/>
  <c r="P1054" i="4"/>
  <c r="Q1054" i="4"/>
  <c r="R1054" i="4"/>
  <c r="O1055" i="4"/>
  <c r="P1055" i="4"/>
  <c r="Q1055" i="4"/>
  <c r="R1055" i="4"/>
  <c r="O1056" i="4"/>
  <c r="P1056" i="4"/>
  <c r="Q1056" i="4"/>
  <c r="R1056" i="4"/>
  <c r="O1057" i="4"/>
  <c r="P1057" i="4"/>
  <c r="Q1057" i="4"/>
  <c r="R1057" i="4"/>
  <c r="O1058" i="4"/>
  <c r="P1058" i="4"/>
  <c r="Q1058" i="4"/>
  <c r="R1058" i="4"/>
  <c r="O1059" i="4"/>
  <c r="P1059" i="4"/>
  <c r="Q1059" i="4"/>
  <c r="R1059" i="4"/>
  <c r="O1060" i="4"/>
  <c r="P1060" i="4"/>
  <c r="Q1060" i="4"/>
  <c r="R1060" i="4"/>
  <c r="O1061" i="4"/>
  <c r="P1061" i="4"/>
  <c r="Q1061" i="4"/>
  <c r="R1061" i="4"/>
  <c r="O1062" i="4"/>
  <c r="P1062" i="4"/>
  <c r="Q1062" i="4"/>
  <c r="R1062" i="4"/>
  <c r="O1063" i="4"/>
  <c r="P1063" i="4"/>
  <c r="Q1063" i="4"/>
  <c r="R1063" i="4"/>
  <c r="O1064" i="4"/>
  <c r="P1064" i="4"/>
  <c r="Q1064" i="4"/>
  <c r="R1064" i="4"/>
  <c r="O1065" i="4"/>
  <c r="P1065" i="4"/>
  <c r="Q1065" i="4"/>
  <c r="R1065" i="4"/>
  <c r="O1066" i="4"/>
  <c r="P1066" i="4"/>
  <c r="Q1066" i="4"/>
  <c r="R1066" i="4"/>
  <c r="O1067" i="4"/>
  <c r="P1067" i="4"/>
  <c r="Q1067" i="4"/>
  <c r="R1067" i="4"/>
  <c r="O1068" i="4"/>
  <c r="P1068" i="4"/>
  <c r="Q1068" i="4"/>
  <c r="R1068" i="4"/>
  <c r="O1069" i="4"/>
  <c r="P1069" i="4"/>
  <c r="Q1069" i="4"/>
  <c r="R1069" i="4"/>
  <c r="O1070" i="4"/>
  <c r="P1070" i="4"/>
  <c r="Q1070" i="4"/>
  <c r="R1070" i="4"/>
  <c r="O1071" i="4"/>
  <c r="P1071" i="4"/>
  <c r="Q1071" i="4"/>
  <c r="R1071" i="4"/>
  <c r="O1072" i="4"/>
  <c r="P1072" i="4"/>
  <c r="Q1072" i="4"/>
  <c r="R1072" i="4"/>
  <c r="O1073" i="4"/>
  <c r="P1073" i="4"/>
  <c r="Q1073" i="4"/>
  <c r="R1073" i="4"/>
  <c r="O1074" i="4"/>
  <c r="P1074" i="4"/>
  <c r="Q1074" i="4"/>
  <c r="R1074" i="4"/>
  <c r="O1075" i="4"/>
  <c r="P1075" i="4"/>
  <c r="Q1075" i="4"/>
  <c r="R1075" i="4"/>
  <c r="O1076" i="4"/>
  <c r="P1076" i="4"/>
  <c r="Q1076" i="4"/>
  <c r="R1076" i="4"/>
  <c r="O1077" i="4"/>
  <c r="P1077" i="4"/>
  <c r="Q1077" i="4"/>
  <c r="R1077" i="4"/>
  <c r="O1078" i="4"/>
  <c r="P1078" i="4"/>
  <c r="Q1078" i="4"/>
  <c r="R1078" i="4"/>
  <c r="O1079" i="4"/>
  <c r="P1079" i="4"/>
  <c r="Q1079" i="4"/>
  <c r="R1079" i="4"/>
  <c r="O1080" i="4"/>
  <c r="P1080" i="4"/>
  <c r="Q1080" i="4"/>
  <c r="R1080" i="4"/>
  <c r="O1081" i="4"/>
  <c r="P1081" i="4"/>
  <c r="Q1081" i="4"/>
  <c r="R1081" i="4"/>
  <c r="O1082" i="4"/>
  <c r="P1082" i="4"/>
  <c r="Q1082" i="4"/>
  <c r="R1082" i="4"/>
  <c r="O1083" i="4"/>
  <c r="P1083" i="4"/>
  <c r="Q1083" i="4"/>
  <c r="R1083" i="4"/>
  <c r="O1084" i="4"/>
  <c r="P1084" i="4"/>
  <c r="Q1084" i="4"/>
  <c r="R1084" i="4"/>
  <c r="O1085" i="4"/>
  <c r="P1085" i="4"/>
  <c r="Q1085" i="4"/>
  <c r="R1085" i="4"/>
  <c r="O1086" i="4"/>
  <c r="P1086" i="4"/>
  <c r="Q1086" i="4"/>
  <c r="R1086" i="4"/>
  <c r="O1087" i="4"/>
  <c r="P1087" i="4"/>
  <c r="Q1087" i="4"/>
  <c r="R1087" i="4"/>
  <c r="O1088" i="4"/>
  <c r="P1088" i="4"/>
  <c r="Q1088" i="4"/>
  <c r="R1088" i="4"/>
  <c r="O1089" i="4"/>
  <c r="P1089" i="4"/>
  <c r="Q1089" i="4"/>
  <c r="R1089" i="4"/>
  <c r="O1090" i="4"/>
  <c r="P1090" i="4"/>
  <c r="Q1090" i="4"/>
  <c r="R1090" i="4"/>
  <c r="O1091" i="4"/>
  <c r="P1091" i="4"/>
  <c r="Q1091" i="4"/>
  <c r="R1091" i="4"/>
  <c r="O1092" i="4"/>
  <c r="P1092" i="4"/>
  <c r="Q1092" i="4"/>
  <c r="R1092" i="4"/>
  <c r="O1093" i="4"/>
  <c r="P1093" i="4"/>
  <c r="Q1093" i="4"/>
  <c r="R1093" i="4"/>
  <c r="O1094" i="4"/>
  <c r="P1094" i="4"/>
  <c r="Q1094" i="4"/>
  <c r="R1094" i="4"/>
  <c r="O1095" i="4"/>
  <c r="P1095" i="4"/>
  <c r="Q1095" i="4"/>
  <c r="R1095" i="4"/>
  <c r="O1096" i="4"/>
  <c r="P1096" i="4"/>
  <c r="Q1096" i="4"/>
  <c r="R1096" i="4"/>
  <c r="O1097" i="4"/>
  <c r="P1097" i="4"/>
  <c r="Q1097" i="4"/>
  <c r="R1097" i="4"/>
  <c r="O1098" i="4"/>
  <c r="P1098" i="4"/>
  <c r="Q1098" i="4"/>
  <c r="R1098" i="4"/>
  <c r="O1099" i="4"/>
  <c r="P1099" i="4"/>
  <c r="Q1099" i="4"/>
  <c r="R1099" i="4"/>
  <c r="O1100" i="4"/>
  <c r="P1100" i="4"/>
  <c r="Q1100" i="4"/>
  <c r="R1100" i="4"/>
  <c r="O1101" i="4"/>
  <c r="P1101" i="4"/>
  <c r="Q1101" i="4"/>
  <c r="R1101" i="4"/>
  <c r="O1102" i="4"/>
  <c r="P1102" i="4"/>
  <c r="Q1102" i="4"/>
  <c r="R1102" i="4"/>
  <c r="O1103" i="4"/>
  <c r="P1103" i="4"/>
  <c r="Q1103" i="4"/>
  <c r="R1103" i="4"/>
  <c r="O1104" i="4"/>
  <c r="P1104" i="4"/>
  <c r="Q1104" i="4"/>
  <c r="R1104" i="4"/>
  <c r="O1105" i="4"/>
  <c r="P1105" i="4"/>
  <c r="Q1105" i="4"/>
  <c r="R1105" i="4"/>
  <c r="O1106" i="4"/>
  <c r="P1106" i="4"/>
  <c r="Q1106" i="4"/>
  <c r="R1106" i="4"/>
  <c r="O1107" i="4"/>
  <c r="P1107" i="4"/>
  <c r="Q1107" i="4"/>
  <c r="R1107" i="4"/>
  <c r="O1108" i="4"/>
  <c r="P1108" i="4"/>
  <c r="Q1108" i="4"/>
  <c r="R1108" i="4"/>
  <c r="O1109" i="4"/>
  <c r="P1109" i="4"/>
  <c r="Q1109" i="4"/>
  <c r="R1109" i="4"/>
  <c r="O1110" i="4"/>
  <c r="P1110" i="4"/>
  <c r="Q1110" i="4"/>
  <c r="R1110" i="4"/>
  <c r="O1111" i="4"/>
  <c r="P1111" i="4"/>
  <c r="Q1111" i="4"/>
  <c r="R1111" i="4"/>
  <c r="O1112" i="4"/>
  <c r="P1112" i="4"/>
  <c r="Q1112" i="4"/>
  <c r="R1112" i="4"/>
  <c r="O1113" i="4"/>
  <c r="P1113" i="4"/>
  <c r="Q1113" i="4"/>
  <c r="R1113" i="4"/>
  <c r="O1114" i="4"/>
  <c r="P1114" i="4"/>
  <c r="Q1114" i="4"/>
  <c r="R1114" i="4"/>
  <c r="O1115" i="4"/>
  <c r="P1115" i="4"/>
  <c r="Q1115" i="4"/>
  <c r="R1115" i="4"/>
  <c r="O1116" i="4"/>
  <c r="P1116" i="4"/>
  <c r="Q1116" i="4"/>
  <c r="R1116" i="4"/>
  <c r="O1117" i="4"/>
  <c r="P1117" i="4"/>
  <c r="Q1117" i="4"/>
  <c r="R1117" i="4"/>
  <c r="O1118" i="4"/>
  <c r="P1118" i="4"/>
  <c r="Q1118" i="4"/>
  <c r="R1118" i="4"/>
  <c r="O1119" i="4"/>
  <c r="P1119" i="4"/>
  <c r="Q1119" i="4"/>
  <c r="R1119" i="4"/>
  <c r="O1120" i="4"/>
  <c r="P1120" i="4"/>
  <c r="Q1120" i="4"/>
  <c r="R1120" i="4"/>
  <c r="O1121" i="4"/>
  <c r="P1121" i="4"/>
  <c r="Q1121" i="4"/>
  <c r="R1121" i="4"/>
  <c r="O1122" i="4"/>
  <c r="P1122" i="4"/>
  <c r="Q1122" i="4"/>
  <c r="R1122" i="4"/>
  <c r="O1123" i="4"/>
  <c r="P1123" i="4"/>
  <c r="Q1123" i="4"/>
  <c r="R1123" i="4"/>
  <c r="O1124" i="4"/>
  <c r="P1124" i="4"/>
  <c r="Q1124" i="4"/>
  <c r="R1124" i="4"/>
  <c r="O1125" i="4"/>
  <c r="P1125" i="4"/>
  <c r="Q1125" i="4"/>
  <c r="R1125" i="4"/>
  <c r="O1126" i="4"/>
  <c r="P1126" i="4"/>
  <c r="Q1126" i="4"/>
  <c r="R1126" i="4"/>
  <c r="O1127" i="4"/>
  <c r="P1127" i="4"/>
  <c r="Q1127" i="4"/>
  <c r="R1127" i="4"/>
  <c r="O1128" i="4"/>
  <c r="P1128" i="4"/>
  <c r="Q1128" i="4"/>
  <c r="R1128" i="4"/>
  <c r="O1129" i="4"/>
  <c r="P1129" i="4"/>
  <c r="Q1129" i="4"/>
  <c r="R1129" i="4"/>
  <c r="O1130" i="4"/>
  <c r="P1130" i="4"/>
  <c r="Q1130" i="4"/>
  <c r="R1130" i="4"/>
  <c r="O1131" i="4"/>
  <c r="P1131" i="4"/>
  <c r="Q1131" i="4"/>
  <c r="R1131" i="4"/>
  <c r="O1132" i="4"/>
  <c r="P1132" i="4"/>
  <c r="Q1132" i="4"/>
  <c r="R1132" i="4"/>
  <c r="O1133" i="4"/>
  <c r="P1133" i="4"/>
  <c r="Q1133" i="4"/>
  <c r="R1133" i="4"/>
  <c r="O1134" i="4"/>
  <c r="P1134" i="4"/>
  <c r="Q1134" i="4"/>
  <c r="R1134" i="4"/>
  <c r="O1135" i="4"/>
  <c r="P1135" i="4"/>
  <c r="Q1135" i="4"/>
  <c r="R1135" i="4"/>
  <c r="O1136" i="4"/>
  <c r="P1136" i="4"/>
  <c r="Q1136" i="4"/>
  <c r="R1136" i="4"/>
  <c r="O1137" i="4"/>
  <c r="P1137" i="4"/>
  <c r="Q1137" i="4"/>
  <c r="R1137" i="4"/>
  <c r="O1138" i="4"/>
  <c r="P1138" i="4"/>
  <c r="Q1138" i="4"/>
  <c r="R1138" i="4"/>
  <c r="O1139" i="4"/>
  <c r="P1139" i="4"/>
  <c r="Q1139" i="4"/>
  <c r="R1139" i="4"/>
  <c r="O1140" i="4"/>
  <c r="P1140" i="4"/>
  <c r="Q1140" i="4"/>
  <c r="R1140" i="4"/>
  <c r="O1141" i="4"/>
  <c r="AU1141" i="4"/>
  <c r="BD1141" i="4"/>
  <c r="BE1141" i="4"/>
  <c r="BF1141" i="4"/>
  <c r="BG1141" i="4"/>
  <c r="BH1141" i="4"/>
  <c r="BB1142" i="4"/>
  <c r="AU875" i="4"/>
  <c r="BD875" i="4"/>
  <c r="BE875" i="4"/>
  <c r="BF875" i="4"/>
  <c r="BG875" i="4"/>
  <c r="BH875" i="4"/>
  <c r="BB876" i="4"/>
  <c r="AU1024" i="4"/>
  <c r="BD1024" i="4"/>
  <c r="BE1024" i="4"/>
  <c r="BF1024" i="4"/>
  <c r="BG1024" i="4"/>
  <c r="BH1024" i="4"/>
  <c r="BB1025" i="4"/>
  <c r="AU977" i="4"/>
  <c r="BD977" i="4"/>
  <c r="BE977" i="4"/>
  <c r="BF977" i="4"/>
  <c r="BG977" i="4"/>
  <c r="BH977" i="4"/>
  <c r="BB978" i="4"/>
  <c r="AU1001" i="4"/>
  <c r="BD1001" i="4"/>
  <c r="BE1001" i="4"/>
  <c r="BF1001" i="4"/>
  <c r="BG1001" i="4"/>
  <c r="BH1001" i="4"/>
  <c r="BB1002" i="4"/>
  <c r="AU703" i="4"/>
  <c r="BD703" i="4"/>
  <c r="BE703" i="4"/>
  <c r="BF703" i="4"/>
  <c r="BG703" i="4"/>
  <c r="BH703" i="4"/>
  <c r="BB704" i="4"/>
  <c r="AU927" i="4"/>
  <c r="BD927" i="4"/>
  <c r="BE927" i="4"/>
  <c r="BF927" i="4"/>
  <c r="BG927" i="4"/>
  <c r="BH927" i="4"/>
  <c r="BB928" i="4"/>
  <c r="AU679" i="4"/>
  <c r="BD679" i="4"/>
  <c r="BE679" i="4"/>
  <c r="BF679" i="4"/>
  <c r="BG679" i="4"/>
  <c r="BH679" i="4"/>
  <c r="BB680" i="4"/>
  <c r="AU466" i="4"/>
  <c r="BD466" i="4"/>
  <c r="BE466" i="4"/>
  <c r="BF466" i="4"/>
  <c r="BG466" i="4"/>
  <c r="BH466" i="4"/>
  <c r="BB467" i="4"/>
  <c r="AU734" i="4"/>
  <c r="BD734" i="4"/>
  <c r="BE734" i="4"/>
  <c r="BF734" i="4"/>
  <c r="BG734" i="4"/>
  <c r="BH734" i="4"/>
  <c r="BB735" i="4"/>
  <c r="AU444" i="4"/>
  <c r="BD444" i="4"/>
  <c r="BE444" i="4"/>
  <c r="BF444" i="4"/>
  <c r="BG444" i="4"/>
  <c r="BH444" i="4"/>
  <c r="BB445" i="4"/>
  <c r="AU976" i="4"/>
  <c r="BD976" i="4"/>
  <c r="BE976" i="4"/>
  <c r="BF976" i="4"/>
  <c r="BG976" i="4"/>
  <c r="BH976" i="4"/>
  <c r="BB977" i="4"/>
  <c r="AU53" i="4"/>
  <c r="BD53" i="4"/>
  <c r="BE53" i="4"/>
  <c r="BF53" i="4"/>
  <c r="BG53" i="4"/>
  <c r="BH53" i="4"/>
  <c r="BB54" i="4"/>
  <c r="AU799" i="4"/>
  <c r="BD799" i="4"/>
  <c r="BE799" i="4"/>
  <c r="BF799" i="4"/>
  <c r="BG799" i="4"/>
  <c r="BH799" i="4"/>
  <c r="BB800" i="4"/>
  <c r="AU508" i="4"/>
  <c r="BD508" i="4"/>
  <c r="BE508" i="4"/>
  <c r="BF508" i="4"/>
  <c r="BG508" i="4"/>
  <c r="BH508" i="4"/>
  <c r="BB509" i="4"/>
  <c r="AU863" i="4"/>
  <c r="BD863" i="4"/>
  <c r="BE863" i="4"/>
  <c r="BF863" i="4"/>
  <c r="BG863" i="4"/>
  <c r="BH863" i="4"/>
  <c r="BB864" i="4"/>
  <c r="AU518" i="4"/>
  <c r="BD518" i="4"/>
  <c r="BE518" i="4"/>
  <c r="BF518" i="4"/>
  <c r="BG518" i="4"/>
  <c r="BH518" i="4"/>
  <c r="BB519" i="4"/>
  <c r="P1141" i="4"/>
  <c r="Q1141" i="4"/>
  <c r="R1141" i="4"/>
  <c r="O1142" i="4"/>
  <c r="P1142" i="4"/>
  <c r="Q1142" i="4"/>
  <c r="R1142" i="4"/>
  <c r="O1143" i="4"/>
  <c r="P1143" i="4"/>
  <c r="Q1143" i="4"/>
  <c r="R1143" i="4"/>
  <c r="O1144" i="4"/>
  <c r="P1144" i="4"/>
  <c r="Q1144" i="4"/>
  <c r="R1144" i="4"/>
  <c r="O1145" i="4"/>
  <c r="P1145" i="4"/>
  <c r="Q1145" i="4"/>
  <c r="R1145" i="4"/>
  <c r="O1146" i="4"/>
  <c r="P1146" i="4"/>
  <c r="Q1146" i="4"/>
  <c r="R1146" i="4"/>
  <c r="O1147" i="4"/>
  <c r="P1147" i="4"/>
  <c r="Q1147" i="4"/>
  <c r="R1147" i="4"/>
  <c r="O1148" i="4"/>
  <c r="P1148" i="4"/>
  <c r="Q1148" i="4"/>
  <c r="R1148" i="4"/>
  <c r="O1149" i="4"/>
  <c r="P1149" i="4"/>
  <c r="Q1149" i="4"/>
  <c r="R1149" i="4"/>
  <c r="O1150" i="4"/>
  <c r="P1150" i="4"/>
  <c r="Q1150" i="4"/>
  <c r="R1150" i="4"/>
  <c r="O1151" i="4"/>
  <c r="P1151" i="4"/>
  <c r="Q1151" i="4"/>
  <c r="R1151" i="4"/>
  <c r="O1152" i="4"/>
  <c r="P1152" i="4"/>
  <c r="Q1152" i="4"/>
  <c r="R1152" i="4"/>
  <c r="O1153" i="4"/>
  <c r="P1153" i="4"/>
  <c r="Q1153" i="4"/>
  <c r="R1153" i="4"/>
  <c r="O1154" i="4"/>
  <c r="P1154" i="4"/>
  <c r="Q1154" i="4"/>
  <c r="R1154" i="4"/>
  <c r="O1155" i="4"/>
  <c r="P1155" i="4"/>
  <c r="Q1155" i="4"/>
  <c r="R1155" i="4"/>
  <c r="O1156" i="4"/>
  <c r="P1156" i="4"/>
  <c r="Q1156" i="4"/>
  <c r="R1156" i="4"/>
  <c r="O1157" i="4"/>
  <c r="P1157" i="4"/>
  <c r="Q1157" i="4"/>
  <c r="R1157" i="4"/>
  <c r="O1158" i="4"/>
  <c r="P1158" i="4"/>
  <c r="Q1158" i="4"/>
  <c r="R1158" i="4"/>
  <c r="O1159" i="4"/>
  <c r="P1159" i="4"/>
  <c r="Q1159" i="4"/>
  <c r="R1159" i="4"/>
  <c r="O1160" i="4"/>
  <c r="P1160" i="4"/>
  <c r="Q1160" i="4"/>
  <c r="R1160" i="4"/>
  <c r="O1161" i="4"/>
  <c r="P1161" i="4"/>
  <c r="Q1161" i="4"/>
  <c r="R1161" i="4"/>
  <c r="O1162" i="4"/>
  <c r="P1162" i="4"/>
  <c r="Q1162" i="4"/>
  <c r="R1162" i="4"/>
  <c r="O1163" i="4"/>
  <c r="P1163" i="4"/>
  <c r="Q1163" i="4"/>
  <c r="R1163" i="4"/>
  <c r="O1164" i="4"/>
  <c r="P1164" i="4"/>
  <c r="Q1164" i="4"/>
  <c r="R1164" i="4"/>
  <c r="O1165" i="4"/>
  <c r="P1165" i="4"/>
  <c r="Q1165" i="4"/>
  <c r="R1165" i="4"/>
  <c r="O1166" i="4"/>
  <c r="P1166" i="4"/>
  <c r="Q1166" i="4"/>
  <c r="R1166" i="4"/>
  <c r="O1167" i="4"/>
  <c r="P1167" i="4"/>
  <c r="Q1167" i="4"/>
  <c r="R1167" i="4"/>
  <c r="O1168" i="4"/>
  <c r="P1168" i="4"/>
  <c r="Q1168" i="4"/>
  <c r="R1168" i="4"/>
  <c r="O1169" i="4"/>
  <c r="P1169" i="4"/>
  <c r="Q1169" i="4"/>
  <c r="R1169" i="4"/>
  <c r="O1170" i="4"/>
  <c r="P1170" i="4"/>
  <c r="Q1170" i="4"/>
  <c r="R1170" i="4"/>
  <c r="O1171" i="4"/>
  <c r="P1171" i="4"/>
  <c r="Q1171" i="4"/>
  <c r="R1171" i="4"/>
  <c r="O1172" i="4"/>
  <c r="P1172" i="4"/>
  <c r="Q1172" i="4"/>
  <c r="R1172" i="4"/>
  <c r="O1173" i="4"/>
  <c r="P1173" i="4"/>
  <c r="Q1173" i="4"/>
  <c r="R1173" i="4"/>
  <c r="O1174" i="4"/>
  <c r="P1174" i="4"/>
  <c r="Q1174" i="4"/>
  <c r="R1174" i="4"/>
  <c r="O1175" i="4"/>
  <c r="P1175" i="4"/>
  <c r="Q1175" i="4"/>
  <c r="R1175" i="4"/>
  <c r="O1176" i="4"/>
  <c r="P1176" i="4"/>
  <c r="Q1176" i="4"/>
  <c r="R1176" i="4"/>
  <c r="O1177" i="4"/>
  <c r="P1177" i="4"/>
  <c r="Q1177" i="4"/>
  <c r="R1177" i="4"/>
  <c r="O1178" i="4"/>
  <c r="P1178" i="4"/>
  <c r="Q1178" i="4"/>
  <c r="R1178" i="4"/>
  <c r="O1179" i="4"/>
  <c r="P1179" i="4"/>
  <c r="Q1179" i="4"/>
  <c r="R1179" i="4"/>
  <c r="O1180" i="4"/>
  <c r="P1180" i="4"/>
  <c r="Q1180" i="4"/>
  <c r="R1180" i="4"/>
  <c r="O1181" i="4"/>
  <c r="P1181" i="4"/>
  <c r="Q1181" i="4"/>
  <c r="R1181" i="4"/>
  <c r="O1182" i="4"/>
  <c r="P1182" i="4"/>
  <c r="Q1182" i="4"/>
  <c r="R1182" i="4"/>
  <c r="O1183" i="4"/>
  <c r="P1183" i="4"/>
  <c r="Q1183" i="4"/>
  <c r="R1183" i="4"/>
  <c r="O1184" i="4"/>
  <c r="P1184" i="4"/>
  <c r="Q1184" i="4"/>
  <c r="R1184" i="4"/>
  <c r="O1185" i="4"/>
  <c r="P1185" i="4"/>
  <c r="Q1185" i="4"/>
  <c r="R1185" i="4"/>
  <c r="O1186" i="4"/>
  <c r="P1186" i="4"/>
  <c r="Q1186" i="4"/>
  <c r="R1186" i="4"/>
  <c r="O1187" i="4"/>
  <c r="P1187" i="4"/>
  <c r="Q1187" i="4"/>
  <c r="R1187" i="4"/>
  <c r="O1188" i="4"/>
  <c r="P1188" i="4"/>
  <c r="Q1188" i="4"/>
  <c r="R1188" i="4"/>
  <c r="O1189" i="4"/>
  <c r="P1189" i="4"/>
  <c r="Q1189" i="4"/>
  <c r="R1189" i="4"/>
  <c r="O1190" i="4"/>
  <c r="P1190" i="4"/>
  <c r="Q1190" i="4"/>
  <c r="R1190" i="4"/>
  <c r="O1191" i="4"/>
  <c r="P1191" i="4"/>
  <c r="Q1191" i="4"/>
  <c r="R1191" i="4"/>
  <c r="O1192" i="4"/>
  <c r="P1192" i="4"/>
  <c r="Q1192" i="4"/>
  <c r="R1192" i="4"/>
  <c r="O1193" i="4"/>
  <c r="P1193" i="4"/>
  <c r="Q1193" i="4"/>
  <c r="R1193" i="4"/>
  <c r="O1194" i="4"/>
  <c r="P1194" i="4"/>
  <c r="Q1194" i="4"/>
  <c r="R1194" i="4"/>
  <c r="O1195" i="4"/>
  <c r="P1195" i="4"/>
  <c r="Q1195" i="4"/>
  <c r="R1195" i="4"/>
  <c r="O1196" i="4"/>
  <c r="AU1196" i="4"/>
  <c r="BD1196" i="4"/>
  <c r="BE1196" i="4"/>
  <c r="BF1196" i="4"/>
  <c r="BG1196" i="4"/>
  <c r="BH1196" i="4"/>
  <c r="BB1197" i="4"/>
  <c r="AU370" i="4"/>
  <c r="BD370" i="4"/>
  <c r="BE370" i="4"/>
  <c r="BF370" i="4"/>
  <c r="BG370" i="4"/>
  <c r="BH370" i="4"/>
  <c r="BB371" i="4"/>
  <c r="AU1012" i="4"/>
  <c r="BD1012" i="4"/>
  <c r="BE1012" i="4"/>
  <c r="BF1012" i="4"/>
  <c r="BG1012" i="4"/>
  <c r="BH1012" i="4"/>
  <c r="BB1013" i="4"/>
  <c r="AU555" i="4"/>
  <c r="BD555" i="4"/>
  <c r="BE555" i="4"/>
  <c r="BF555" i="4"/>
  <c r="BG555" i="4"/>
  <c r="BH555" i="4"/>
  <c r="BB556" i="4"/>
  <c r="AU531" i="4"/>
  <c r="BD531" i="4"/>
  <c r="BE531" i="4"/>
  <c r="BF531" i="4"/>
  <c r="BG531" i="4"/>
  <c r="BH531" i="4"/>
  <c r="BB532" i="4"/>
  <c r="AU456" i="4"/>
  <c r="BD456" i="4"/>
  <c r="BE456" i="4"/>
  <c r="BF456" i="4"/>
  <c r="BG456" i="4"/>
  <c r="BH456" i="4"/>
  <c r="BB457" i="4"/>
  <c r="AU259" i="4"/>
  <c r="BD259" i="4"/>
  <c r="BE259" i="4"/>
  <c r="BF259" i="4"/>
  <c r="BG259" i="4"/>
  <c r="BH259" i="4"/>
  <c r="BB260" i="4"/>
  <c r="AU638" i="4"/>
  <c r="BD638" i="4"/>
  <c r="BE638" i="4"/>
  <c r="BF638" i="4"/>
  <c r="BG638" i="4"/>
  <c r="BH638" i="4"/>
  <c r="BB639" i="4"/>
  <c r="AU435" i="4"/>
  <c r="BD435" i="4"/>
  <c r="BE435" i="4"/>
  <c r="BF435" i="4"/>
  <c r="BG435" i="4"/>
  <c r="BH435" i="4"/>
  <c r="BB436" i="4"/>
  <c r="AU1062" i="4"/>
  <c r="BD1062" i="4"/>
  <c r="BE1062" i="4"/>
  <c r="BF1062" i="4"/>
  <c r="BG1062" i="4"/>
  <c r="BH1062" i="4"/>
  <c r="BB1063" i="4"/>
  <c r="AU857" i="4"/>
  <c r="BD857" i="4"/>
  <c r="BE857" i="4"/>
  <c r="BF857" i="4"/>
  <c r="BG857" i="4"/>
  <c r="BH857" i="4"/>
  <c r="BB858" i="4"/>
  <c r="AU437" i="4"/>
  <c r="BD437" i="4"/>
  <c r="BE437" i="4"/>
  <c r="BF437" i="4"/>
  <c r="BG437" i="4"/>
  <c r="BH437" i="4"/>
  <c r="BB438" i="4"/>
  <c r="AU434" i="4"/>
  <c r="BD434" i="4"/>
  <c r="BE434" i="4"/>
  <c r="BF434" i="4"/>
  <c r="BG434" i="4"/>
  <c r="BH434" i="4"/>
  <c r="BB435" i="4"/>
  <c r="AU406" i="4"/>
  <c r="BD406" i="4"/>
  <c r="BE406" i="4"/>
  <c r="BF406" i="4"/>
  <c r="BG406" i="4"/>
  <c r="BH406" i="4"/>
  <c r="BB407" i="4"/>
  <c r="AU136" i="4"/>
  <c r="BD136" i="4"/>
  <c r="BE136" i="4"/>
  <c r="BF136" i="4"/>
  <c r="BG136" i="4"/>
  <c r="BH136" i="4"/>
  <c r="BB137" i="4"/>
  <c r="AU129" i="4"/>
  <c r="BD129" i="4"/>
  <c r="BE129" i="4"/>
  <c r="BF129" i="4"/>
  <c r="BG129" i="4"/>
  <c r="BH129" i="4"/>
  <c r="BB130" i="4"/>
  <c r="AU587" i="4"/>
  <c r="BD587" i="4"/>
  <c r="BE587" i="4"/>
  <c r="BF587" i="4"/>
  <c r="BG587" i="4"/>
  <c r="BH587" i="4"/>
  <c r="BB588" i="4"/>
  <c r="AU812" i="4"/>
  <c r="BD812" i="4"/>
  <c r="BE812" i="4"/>
  <c r="BF812" i="4"/>
  <c r="BG812" i="4"/>
  <c r="BH812" i="4"/>
  <c r="BB813" i="4"/>
  <c r="AU83" i="4"/>
  <c r="BD83" i="4"/>
  <c r="BE83" i="4"/>
  <c r="BF83" i="4"/>
  <c r="BG83" i="4"/>
  <c r="BH83" i="4"/>
  <c r="BB84" i="4"/>
  <c r="AU966" i="4"/>
  <c r="BD966" i="4"/>
  <c r="BE966" i="4"/>
  <c r="BF966" i="4"/>
  <c r="BG966" i="4"/>
  <c r="BH966" i="4"/>
  <c r="BB967" i="4"/>
  <c r="AU137" i="4"/>
  <c r="BD137" i="4"/>
  <c r="BE137" i="4"/>
  <c r="BF137" i="4"/>
  <c r="BG137" i="4"/>
  <c r="BH137" i="4"/>
  <c r="BB138" i="4"/>
  <c r="AU377" i="4"/>
  <c r="BD377" i="4"/>
  <c r="BE377" i="4"/>
  <c r="BF377" i="4"/>
  <c r="BG377" i="4"/>
  <c r="BH377" i="4"/>
  <c r="BB378" i="4"/>
  <c r="AU505" i="4"/>
  <c r="BD505" i="4"/>
  <c r="BE505" i="4"/>
  <c r="BF505" i="4"/>
  <c r="BG505" i="4"/>
  <c r="BH505" i="4"/>
  <c r="BB506" i="4"/>
  <c r="AU521" i="4"/>
  <c r="BD521" i="4"/>
  <c r="BE521" i="4"/>
  <c r="BF521" i="4"/>
  <c r="BG521" i="4"/>
  <c r="BH521" i="4"/>
  <c r="BB522" i="4"/>
  <c r="AU562" i="4"/>
  <c r="BD562" i="4"/>
  <c r="BE562" i="4"/>
  <c r="BF562" i="4"/>
  <c r="BG562" i="4"/>
  <c r="BH562" i="4"/>
  <c r="BB563" i="4"/>
  <c r="AU926" i="4"/>
  <c r="BD926" i="4"/>
  <c r="BE926" i="4"/>
  <c r="BF926" i="4"/>
  <c r="BG926" i="4"/>
  <c r="BH926" i="4"/>
  <c r="BB927" i="4"/>
  <c r="AU797" i="4"/>
  <c r="BD797" i="4"/>
  <c r="BE797" i="4"/>
  <c r="BF797" i="4"/>
  <c r="BG797" i="4"/>
  <c r="BH797" i="4"/>
  <c r="BB798" i="4"/>
  <c r="AU156" i="4"/>
  <c r="BD156" i="4"/>
  <c r="BE156" i="4"/>
  <c r="BF156" i="4"/>
  <c r="BG156" i="4"/>
  <c r="BH156" i="4"/>
  <c r="BB157" i="4"/>
  <c r="AU458" i="4"/>
  <c r="BD458" i="4"/>
  <c r="BE458" i="4"/>
  <c r="BF458" i="4"/>
  <c r="BG458" i="4"/>
  <c r="BH458" i="4"/>
  <c r="BB459" i="4"/>
  <c r="AU754" i="4"/>
  <c r="BD754" i="4"/>
  <c r="BE754" i="4"/>
  <c r="BF754" i="4"/>
  <c r="BG754" i="4"/>
  <c r="BH754" i="4"/>
  <c r="BB755" i="4"/>
  <c r="AU101" i="4"/>
  <c r="BD101" i="4"/>
  <c r="BE101" i="4"/>
  <c r="BF101" i="4"/>
  <c r="BG101" i="4"/>
  <c r="BH101" i="4"/>
  <c r="BB102" i="4"/>
  <c r="AU255" i="4"/>
  <c r="BD255" i="4"/>
  <c r="BE255" i="4"/>
  <c r="BF255" i="4"/>
  <c r="BG255" i="4"/>
  <c r="BH255" i="4"/>
  <c r="BB256" i="4"/>
  <c r="AU509" i="4"/>
  <c r="BD509" i="4"/>
  <c r="BE509" i="4"/>
  <c r="BF509" i="4"/>
  <c r="BG509" i="4"/>
  <c r="BH509" i="4"/>
  <c r="BB510" i="4"/>
  <c r="AU545" i="4"/>
  <c r="BD545" i="4"/>
  <c r="BE545" i="4"/>
  <c r="BF545" i="4"/>
  <c r="BG545" i="4"/>
  <c r="BH545" i="4"/>
  <c r="BB546" i="4"/>
  <c r="AU462" i="4"/>
  <c r="BD462" i="4"/>
  <c r="BE462" i="4"/>
  <c r="BF462" i="4"/>
  <c r="BG462" i="4"/>
  <c r="BH462" i="4"/>
  <c r="BB463" i="4"/>
  <c r="AU513" i="4"/>
  <c r="BD513" i="4"/>
  <c r="BE513" i="4"/>
  <c r="BF513" i="4"/>
  <c r="BG513" i="4"/>
  <c r="BH513" i="4"/>
  <c r="BB514" i="4"/>
  <c r="AU774" i="4"/>
  <c r="BD774" i="4"/>
  <c r="BE774" i="4"/>
  <c r="BF774" i="4"/>
  <c r="BG774" i="4"/>
  <c r="BH774" i="4"/>
  <c r="BB775" i="4"/>
  <c r="AU367" i="4"/>
  <c r="BD367" i="4"/>
  <c r="BE367" i="4"/>
  <c r="BF367" i="4"/>
  <c r="BG367" i="4"/>
  <c r="BH367" i="4"/>
  <c r="BB368" i="4"/>
  <c r="AU569" i="4"/>
  <c r="BD569" i="4"/>
  <c r="BE569" i="4"/>
  <c r="BF569" i="4"/>
  <c r="BG569" i="4"/>
  <c r="BH569" i="4"/>
  <c r="BB570" i="4"/>
  <c r="AU493" i="4"/>
  <c r="BD493" i="4"/>
  <c r="BE493" i="4"/>
  <c r="BF493" i="4"/>
  <c r="BG493" i="4"/>
  <c r="BH493" i="4"/>
  <c r="BB494" i="4"/>
  <c r="AU396" i="4"/>
  <c r="BD396" i="4"/>
  <c r="BE396" i="4"/>
  <c r="BF396" i="4"/>
  <c r="BG396" i="4"/>
  <c r="BH396" i="4"/>
  <c r="BB397" i="4"/>
  <c r="AU325" i="4"/>
  <c r="BD325" i="4"/>
  <c r="BE325" i="4"/>
  <c r="BF325" i="4"/>
  <c r="BG325" i="4"/>
  <c r="BH325" i="4"/>
  <c r="BB326" i="4"/>
  <c r="AU267" i="4"/>
  <c r="BD267" i="4"/>
  <c r="BE267" i="4"/>
  <c r="BF267" i="4"/>
  <c r="BG267" i="4"/>
  <c r="BH267" i="4"/>
  <c r="BB268" i="4"/>
  <c r="AU822" i="4"/>
  <c r="BD822" i="4"/>
  <c r="BE822" i="4"/>
  <c r="BF822" i="4"/>
  <c r="BG822" i="4"/>
  <c r="BH822" i="4"/>
  <c r="BB823" i="4"/>
  <c r="AU95" i="4"/>
  <c r="BD95" i="4"/>
  <c r="BE95" i="4"/>
  <c r="BF95" i="4"/>
  <c r="BG95" i="4"/>
  <c r="BH95" i="4"/>
  <c r="BB96" i="4"/>
  <c r="AU430" i="4"/>
  <c r="BD430" i="4"/>
  <c r="BE430" i="4"/>
  <c r="BF430" i="4"/>
  <c r="BG430" i="4"/>
  <c r="BH430" i="4"/>
  <c r="BB431" i="4"/>
  <c r="AU140" i="4"/>
  <c r="BD140" i="4"/>
  <c r="BE140" i="4"/>
  <c r="BF140" i="4"/>
  <c r="BG140" i="4"/>
  <c r="BH140" i="4"/>
  <c r="BB141" i="4"/>
  <c r="AU824" i="4"/>
  <c r="BD824" i="4"/>
  <c r="BE824" i="4"/>
  <c r="BF824" i="4"/>
  <c r="BG824" i="4"/>
  <c r="BH824" i="4"/>
  <c r="BB825" i="4"/>
  <c r="AU457" i="4"/>
  <c r="BD457" i="4"/>
  <c r="BE457" i="4"/>
  <c r="BF457" i="4"/>
  <c r="BG457" i="4"/>
  <c r="BH457" i="4"/>
  <c r="BB458" i="4"/>
  <c r="AU958" i="4"/>
  <c r="BD958" i="4"/>
  <c r="BE958" i="4"/>
  <c r="BF958" i="4"/>
  <c r="BG958" i="4"/>
  <c r="BH958" i="4"/>
  <c r="BB959" i="4"/>
  <c r="AU572" i="4"/>
  <c r="BD572" i="4"/>
  <c r="BE572" i="4"/>
  <c r="BF572" i="4"/>
  <c r="BG572" i="4"/>
  <c r="BH572" i="4"/>
  <c r="BB573" i="4"/>
  <c r="AU894" i="4"/>
  <c r="BD894" i="4"/>
  <c r="BE894" i="4"/>
  <c r="BF894" i="4"/>
  <c r="BG894" i="4"/>
  <c r="BH894" i="4"/>
  <c r="BB895" i="4"/>
  <c r="AU940" i="4"/>
  <c r="BD940" i="4"/>
  <c r="BE940" i="4"/>
  <c r="BF940" i="4"/>
  <c r="BG940" i="4"/>
  <c r="BH940" i="4"/>
  <c r="BB941" i="4"/>
  <c r="AU911" i="4"/>
  <c r="BD911" i="4"/>
  <c r="BE911" i="4"/>
  <c r="BF911" i="4"/>
  <c r="BG911" i="4"/>
  <c r="BH911" i="4"/>
  <c r="BB912" i="4"/>
  <c r="AU1020" i="4"/>
  <c r="BD1020" i="4"/>
  <c r="BE1020" i="4"/>
  <c r="BF1020" i="4"/>
  <c r="BG1020" i="4"/>
  <c r="BH1020" i="4"/>
  <c r="BB1021" i="4"/>
  <c r="AU779" i="4"/>
  <c r="BD779" i="4"/>
  <c r="BE779" i="4"/>
  <c r="BF779" i="4"/>
  <c r="BG779" i="4"/>
  <c r="BH779" i="4"/>
  <c r="BB780" i="4"/>
  <c r="AU794" i="4"/>
  <c r="BD794" i="4"/>
  <c r="BE794" i="4"/>
  <c r="BF794" i="4"/>
  <c r="BG794" i="4"/>
  <c r="BH794" i="4"/>
  <c r="BB795" i="4"/>
  <c r="AU921" i="4"/>
  <c r="BD921" i="4"/>
  <c r="BE921" i="4"/>
  <c r="BF921" i="4"/>
  <c r="BG921" i="4"/>
  <c r="BH921" i="4"/>
  <c r="BB922" i="4"/>
  <c r="AU428" i="4"/>
  <c r="BD428" i="4"/>
  <c r="BE428" i="4"/>
  <c r="BF428" i="4"/>
  <c r="BG428" i="4"/>
  <c r="BH428" i="4"/>
  <c r="BB429" i="4"/>
  <c r="AU821" i="4"/>
  <c r="BD821" i="4"/>
  <c r="BE821" i="4"/>
  <c r="BF821" i="4"/>
  <c r="BG821" i="4"/>
  <c r="BH821" i="4"/>
  <c r="BB822" i="4"/>
  <c r="AU319" i="4"/>
  <c r="BD319" i="4"/>
  <c r="BE319" i="4"/>
  <c r="BF319" i="4"/>
  <c r="BG319" i="4"/>
  <c r="BH319" i="4"/>
  <c r="BB320" i="4"/>
  <c r="AU539" i="4"/>
  <c r="BD539" i="4"/>
  <c r="BE539" i="4"/>
  <c r="BF539" i="4"/>
  <c r="BG539" i="4"/>
  <c r="BH539" i="4"/>
  <c r="BB540" i="4"/>
  <c r="AU181" i="4"/>
  <c r="BD181" i="4"/>
  <c r="BE181" i="4"/>
  <c r="BF181" i="4"/>
  <c r="BG181" i="4"/>
  <c r="BH181" i="4"/>
  <c r="BB182" i="4"/>
  <c r="AU829" i="4"/>
  <c r="BD829" i="4"/>
  <c r="BE829" i="4"/>
  <c r="BF829" i="4"/>
  <c r="BG829" i="4"/>
  <c r="BH829" i="4"/>
  <c r="BB830" i="4"/>
  <c r="AU56" i="4"/>
  <c r="BD56" i="4"/>
  <c r="BE56" i="4"/>
  <c r="BF56" i="4"/>
  <c r="BG56" i="4"/>
  <c r="BH56" i="4"/>
  <c r="BB57" i="4"/>
  <c r="AU421" i="4"/>
  <c r="BD421" i="4"/>
  <c r="BE421" i="4"/>
  <c r="BF421" i="4"/>
  <c r="BG421" i="4"/>
  <c r="BH421" i="4"/>
  <c r="BB422" i="4"/>
  <c r="AU85" i="4"/>
  <c r="BD85" i="4"/>
  <c r="BE85" i="4"/>
  <c r="BF85" i="4"/>
  <c r="BG85" i="4"/>
  <c r="BH85" i="4"/>
  <c r="BB86" i="4"/>
  <c r="AU1166" i="4"/>
  <c r="BD1166" i="4"/>
  <c r="BE1166" i="4"/>
  <c r="BF1166" i="4"/>
  <c r="BG1166" i="4"/>
  <c r="BH1166" i="4"/>
  <c r="BB1167" i="4"/>
  <c r="AU21" i="4"/>
  <c r="BD21" i="4"/>
  <c r="BE21" i="4"/>
  <c r="BF21" i="4"/>
  <c r="BG21" i="4"/>
  <c r="BH21" i="4"/>
  <c r="BB22" i="4"/>
  <c r="AU854" i="4"/>
  <c r="BD854" i="4"/>
  <c r="BE854" i="4"/>
  <c r="BF854" i="4"/>
  <c r="BG854" i="4"/>
  <c r="BH854" i="4"/>
  <c r="BB855" i="4"/>
  <c r="AU983" i="4"/>
  <c r="BD983" i="4"/>
  <c r="BE983" i="4"/>
  <c r="BF983" i="4"/>
  <c r="BG983" i="4"/>
  <c r="BH983" i="4"/>
  <c r="BB984" i="4"/>
  <c r="AU1057" i="4"/>
  <c r="BD1057" i="4"/>
  <c r="BE1057" i="4"/>
  <c r="BF1057" i="4"/>
  <c r="BG1057" i="4"/>
  <c r="BH1057" i="4"/>
  <c r="BB1058" i="4"/>
  <c r="AU183" i="4"/>
  <c r="BD183" i="4"/>
  <c r="BE183" i="4"/>
  <c r="BF183" i="4"/>
  <c r="BG183" i="4"/>
  <c r="BH183" i="4"/>
  <c r="BB184" i="4"/>
  <c r="AU238" i="4"/>
  <c r="BD238" i="4"/>
  <c r="BE238" i="4"/>
  <c r="BF238" i="4"/>
  <c r="BG238" i="4"/>
  <c r="BH238" i="4"/>
  <c r="BB239" i="4"/>
  <c r="AU164" i="4"/>
  <c r="BD164" i="4"/>
  <c r="BE164" i="4"/>
  <c r="BF164" i="4"/>
  <c r="BG164" i="4"/>
  <c r="BH164" i="4"/>
  <c r="BB165" i="4"/>
  <c r="AU329" i="4"/>
  <c r="BD329" i="4"/>
  <c r="BE329" i="4"/>
  <c r="BF329" i="4"/>
  <c r="BG329" i="4"/>
  <c r="BH329" i="4"/>
  <c r="BB330" i="4"/>
  <c r="AU721" i="4"/>
  <c r="BD721" i="4"/>
  <c r="BE721" i="4"/>
  <c r="BF721" i="4"/>
  <c r="BG721" i="4"/>
  <c r="BH721" i="4"/>
  <c r="BB722" i="4"/>
  <c r="AU1157" i="4"/>
  <c r="BD1157" i="4"/>
  <c r="BE1157" i="4"/>
  <c r="BF1157" i="4"/>
  <c r="BG1157" i="4"/>
  <c r="BH1157" i="4"/>
  <c r="BB1158" i="4"/>
  <c r="AU197" i="4"/>
  <c r="BD197" i="4"/>
  <c r="BE197" i="4"/>
  <c r="BF197" i="4"/>
  <c r="BG197" i="4"/>
  <c r="BH197" i="4"/>
  <c r="BB198" i="4"/>
  <c r="AU403" i="4"/>
  <c r="BD403" i="4"/>
  <c r="BE403" i="4"/>
  <c r="BF403" i="4"/>
  <c r="BG403" i="4"/>
  <c r="BH403" i="4"/>
  <c r="BB404" i="4"/>
  <c r="AU99" i="4"/>
  <c r="BD99" i="4"/>
  <c r="BE99" i="4"/>
  <c r="BF99" i="4"/>
  <c r="BG99" i="4"/>
  <c r="BH99" i="4"/>
  <c r="BB100" i="4"/>
  <c r="AU802" i="4"/>
  <c r="BD802" i="4"/>
  <c r="BE802" i="4"/>
  <c r="BF802" i="4"/>
  <c r="BG802" i="4"/>
  <c r="BH802" i="4"/>
  <c r="BB803" i="4"/>
  <c r="AU715" i="4"/>
  <c r="BD715" i="4"/>
  <c r="BE715" i="4"/>
  <c r="BF715" i="4"/>
  <c r="BG715" i="4"/>
  <c r="BH715" i="4"/>
  <c r="BB716" i="4"/>
  <c r="AU1054" i="4"/>
  <c r="BD1054" i="4"/>
  <c r="BE1054" i="4"/>
  <c r="BF1054" i="4"/>
  <c r="BG1054" i="4"/>
  <c r="BH1054" i="4"/>
  <c r="BB1055" i="4"/>
  <c r="AU334" i="4"/>
  <c r="BD334" i="4"/>
  <c r="BE334" i="4"/>
  <c r="BF334" i="4"/>
  <c r="BG334" i="4"/>
  <c r="BH334" i="4"/>
  <c r="BB335" i="4"/>
  <c r="AU119" i="4"/>
  <c r="BD119" i="4"/>
  <c r="BE119" i="4"/>
  <c r="BF119" i="4"/>
  <c r="BG119" i="4"/>
  <c r="BH119" i="4"/>
  <c r="BB120" i="4"/>
  <c r="AU269" i="4"/>
  <c r="BD269" i="4"/>
  <c r="BE269" i="4"/>
  <c r="BF269" i="4"/>
  <c r="BG269" i="4"/>
  <c r="BH269" i="4"/>
  <c r="BB270" i="4"/>
  <c r="AU1164" i="4"/>
  <c r="BD1164" i="4"/>
  <c r="BE1164" i="4"/>
  <c r="BF1164" i="4"/>
  <c r="BG1164" i="4"/>
  <c r="BH1164" i="4"/>
  <c r="BB1165" i="4"/>
  <c r="AU837" i="4"/>
  <c r="BD837" i="4"/>
  <c r="BE837" i="4"/>
  <c r="BF837" i="4"/>
  <c r="BG837" i="4"/>
  <c r="BH837" i="4"/>
  <c r="BB838" i="4"/>
  <c r="AU496" i="4"/>
  <c r="BD496" i="4"/>
  <c r="BE496" i="4"/>
  <c r="BF496" i="4"/>
  <c r="BG496" i="4"/>
  <c r="BH496" i="4"/>
  <c r="BB497" i="4"/>
  <c r="AU200" i="4"/>
  <c r="BD200" i="4"/>
  <c r="BE200" i="4"/>
  <c r="BF200" i="4"/>
  <c r="BG200" i="4"/>
  <c r="BH200" i="4"/>
  <c r="BB201" i="4"/>
  <c r="AU1161" i="4"/>
  <c r="BD1161" i="4"/>
  <c r="BE1161" i="4"/>
  <c r="BF1161" i="4"/>
  <c r="BG1161" i="4"/>
  <c r="BH1161" i="4"/>
  <c r="BB1162" i="4"/>
  <c r="AU10" i="4"/>
  <c r="BD10" i="4"/>
  <c r="BE10" i="4"/>
  <c r="BF10" i="4"/>
  <c r="BG10" i="4"/>
  <c r="BH10" i="4"/>
  <c r="BB11" i="4"/>
  <c r="AU930" i="4"/>
  <c r="BD930" i="4"/>
  <c r="BE930" i="4"/>
  <c r="BF930" i="4"/>
  <c r="BG930" i="4"/>
  <c r="BH930" i="4"/>
  <c r="BB931" i="4"/>
  <c r="AU943" i="4"/>
  <c r="BD943" i="4"/>
  <c r="BE943" i="4"/>
  <c r="BF943" i="4"/>
  <c r="BG943" i="4"/>
  <c r="BH943" i="4"/>
  <c r="BB944" i="4"/>
  <c r="AU516" i="4"/>
  <c r="BD516" i="4"/>
  <c r="BE516" i="4"/>
  <c r="BF516" i="4"/>
  <c r="BG516" i="4"/>
  <c r="BH516" i="4"/>
  <c r="BB517" i="4"/>
  <c r="AU78" i="4"/>
  <c r="BD78" i="4"/>
  <c r="BE78" i="4"/>
  <c r="BF78" i="4"/>
  <c r="BG78" i="4"/>
  <c r="BH78" i="4"/>
  <c r="BB79" i="4"/>
  <c r="AU495" i="4"/>
  <c r="BD495" i="4"/>
  <c r="BE495" i="4"/>
  <c r="BF495" i="4"/>
  <c r="BG495" i="4"/>
  <c r="BH495" i="4"/>
  <c r="BB496" i="4"/>
  <c r="AU125" i="4"/>
  <c r="BD125" i="4"/>
  <c r="BE125" i="4"/>
  <c r="BF125" i="4"/>
  <c r="BG125" i="4"/>
  <c r="BH125" i="4"/>
  <c r="BB126" i="4"/>
  <c r="AU272" i="4"/>
  <c r="BD272" i="4"/>
  <c r="BE272" i="4"/>
  <c r="BF272" i="4"/>
  <c r="BG272" i="4"/>
  <c r="BH272" i="4"/>
  <c r="BB273" i="4"/>
  <c r="AU501" i="4"/>
  <c r="BD501" i="4"/>
  <c r="BE501" i="4"/>
  <c r="BF501" i="4"/>
  <c r="BG501" i="4"/>
  <c r="BH501" i="4"/>
  <c r="BB502" i="4"/>
  <c r="AU1114" i="4"/>
  <c r="BD1114" i="4"/>
  <c r="BE1114" i="4"/>
  <c r="BF1114" i="4"/>
  <c r="BG1114" i="4"/>
  <c r="BH1114" i="4"/>
  <c r="BB1115" i="4"/>
  <c r="AU876" i="4"/>
  <c r="BD876" i="4"/>
  <c r="BE876" i="4"/>
  <c r="BF876" i="4"/>
  <c r="BG876" i="4"/>
  <c r="BH876" i="4"/>
  <c r="BB877" i="4"/>
  <c r="AU1178" i="4"/>
  <c r="BD1178" i="4"/>
  <c r="BE1178" i="4"/>
  <c r="BF1178" i="4"/>
  <c r="BG1178" i="4"/>
  <c r="BH1178" i="4"/>
  <c r="BB1179" i="4"/>
  <c r="AU1117" i="4"/>
  <c r="BD1117" i="4"/>
  <c r="BE1117" i="4"/>
  <c r="BF1117" i="4"/>
  <c r="BG1117" i="4"/>
  <c r="BH1117" i="4"/>
  <c r="BB1118" i="4"/>
  <c r="AU585" i="4"/>
  <c r="BD585" i="4"/>
  <c r="BE585" i="4"/>
  <c r="BF585" i="4"/>
  <c r="BG585" i="4"/>
  <c r="BH585" i="4"/>
  <c r="BB586" i="4"/>
  <c r="AU999" i="4"/>
  <c r="BD999" i="4"/>
  <c r="BE999" i="4"/>
  <c r="BF999" i="4"/>
  <c r="BG999" i="4"/>
  <c r="BH999" i="4"/>
  <c r="BB1000" i="4"/>
  <c r="AU963" i="4"/>
  <c r="BD963" i="4"/>
  <c r="BE963" i="4"/>
  <c r="BF963" i="4"/>
  <c r="BG963" i="4"/>
  <c r="BH963" i="4"/>
  <c r="BB964" i="4"/>
  <c r="AU324" i="4"/>
  <c r="BD324" i="4"/>
  <c r="BE324" i="4"/>
  <c r="BF324" i="4"/>
  <c r="BG324" i="4"/>
  <c r="BH324" i="4"/>
  <c r="BB325" i="4"/>
  <c r="AU620" i="4"/>
  <c r="BD620" i="4"/>
  <c r="BE620" i="4"/>
  <c r="BF620" i="4"/>
  <c r="BG620" i="4"/>
  <c r="BH620" i="4"/>
  <c r="BB621" i="4"/>
  <c r="AU1049" i="4"/>
  <c r="BD1049" i="4"/>
  <c r="BE1049" i="4"/>
  <c r="BF1049" i="4"/>
  <c r="BG1049" i="4"/>
  <c r="BH1049" i="4"/>
  <c r="BB1050" i="4"/>
  <c r="AU944" i="4"/>
  <c r="BD944" i="4"/>
  <c r="BE944" i="4"/>
  <c r="BF944" i="4"/>
  <c r="BG944" i="4"/>
  <c r="BH944" i="4"/>
  <c r="BB945" i="4"/>
  <c r="AU33" i="4"/>
  <c r="BD33" i="4"/>
  <c r="BE33" i="4"/>
  <c r="BF33" i="4"/>
  <c r="BG33" i="4"/>
  <c r="BH33" i="4"/>
  <c r="BB34" i="4"/>
  <c r="AU49" i="4"/>
  <c r="BD49" i="4"/>
  <c r="BE49" i="4"/>
  <c r="BF49" i="4"/>
  <c r="BG49" i="4"/>
  <c r="BH49" i="4"/>
  <c r="BB50" i="4"/>
  <c r="AU347" i="4"/>
  <c r="BD347" i="4"/>
  <c r="BE347" i="4"/>
  <c r="BF347" i="4"/>
  <c r="BG347" i="4"/>
  <c r="BH347" i="4"/>
  <c r="BB348" i="4"/>
  <c r="AU1120" i="4"/>
  <c r="BD1120" i="4"/>
  <c r="BE1120" i="4"/>
  <c r="BF1120" i="4"/>
  <c r="BG1120" i="4"/>
  <c r="BH1120" i="4"/>
  <c r="BB1121" i="4"/>
  <c r="AU419" i="4"/>
  <c r="BD419" i="4"/>
  <c r="BE419" i="4"/>
  <c r="BF419" i="4"/>
  <c r="BG419" i="4"/>
  <c r="BH419" i="4"/>
  <c r="BB420" i="4"/>
  <c r="AU528" i="4"/>
  <c r="BD528" i="4"/>
  <c r="BE528" i="4"/>
  <c r="BF528" i="4"/>
  <c r="BG528" i="4"/>
  <c r="BH528" i="4"/>
  <c r="BB529" i="4"/>
  <c r="AU886" i="4"/>
  <c r="BD886" i="4"/>
  <c r="BE886" i="4"/>
  <c r="BF886" i="4"/>
  <c r="BG886" i="4"/>
  <c r="BH886" i="4"/>
  <c r="BB887" i="4"/>
  <c r="AU470" i="4"/>
  <c r="BD470" i="4"/>
  <c r="BE470" i="4"/>
  <c r="BF470" i="4"/>
  <c r="BG470" i="4"/>
  <c r="BH470" i="4"/>
  <c r="BB471" i="4"/>
  <c r="AU487" i="4"/>
  <c r="BD487" i="4"/>
  <c r="BE487" i="4"/>
  <c r="BF487" i="4"/>
  <c r="BG487" i="4"/>
  <c r="BH487" i="4"/>
  <c r="BB488" i="4"/>
  <c r="AU499" i="4"/>
  <c r="BD499" i="4"/>
  <c r="BE499" i="4"/>
  <c r="BF499" i="4"/>
  <c r="BG499" i="4"/>
  <c r="BH499" i="4"/>
  <c r="BB500" i="4"/>
  <c r="AU723" i="4"/>
  <c r="BD723" i="4"/>
  <c r="BE723" i="4"/>
  <c r="BF723" i="4"/>
  <c r="BG723" i="4"/>
  <c r="BH723" i="4"/>
  <c r="BB724" i="4"/>
  <c r="AU450" i="4"/>
  <c r="BD450" i="4"/>
  <c r="BE450" i="4"/>
  <c r="BF450" i="4"/>
  <c r="BG450" i="4"/>
  <c r="BH450" i="4"/>
  <c r="BB451" i="4"/>
  <c r="AU1074" i="4"/>
  <c r="BD1074" i="4"/>
  <c r="BE1074" i="4"/>
  <c r="BF1074" i="4"/>
  <c r="BG1074" i="4"/>
  <c r="BH1074" i="4"/>
  <c r="BB1075" i="4"/>
  <c r="AU692" i="4"/>
  <c r="BD692" i="4"/>
  <c r="BE692" i="4"/>
  <c r="BF692" i="4"/>
  <c r="BG692" i="4"/>
  <c r="BH692" i="4"/>
  <c r="BB693" i="4"/>
  <c r="AU497" i="4"/>
  <c r="BD497" i="4"/>
  <c r="BE497" i="4"/>
  <c r="BF497" i="4"/>
  <c r="BG497" i="4"/>
  <c r="BH497" i="4"/>
  <c r="BB498" i="4"/>
  <c r="AU1090" i="4"/>
  <c r="BD1090" i="4"/>
  <c r="BE1090" i="4"/>
  <c r="BF1090" i="4"/>
  <c r="BG1090" i="4"/>
  <c r="BH1090" i="4"/>
  <c r="BB1091" i="4"/>
  <c r="AU288" i="4"/>
  <c r="BD288" i="4"/>
  <c r="BE288" i="4"/>
  <c r="BF288" i="4"/>
  <c r="BG288" i="4"/>
  <c r="BH288" i="4"/>
  <c r="BB289" i="4"/>
  <c r="AU191" i="4"/>
  <c r="BD191" i="4"/>
  <c r="BE191" i="4"/>
  <c r="BF191" i="4"/>
  <c r="BG191" i="4"/>
  <c r="BH191" i="4"/>
  <c r="BB192" i="4"/>
  <c r="AU673" i="4"/>
  <c r="BD673" i="4"/>
  <c r="BE673" i="4"/>
  <c r="BF673" i="4"/>
  <c r="BG673" i="4"/>
  <c r="BH673" i="4"/>
  <c r="BB674" i="4"/>
  <c r="AU772" i="4"/>
  <c r="BD772" i="4"/>
  <c r="BE772" i="4"/>
  <c r="BF772" i="4"/>
  <c r="BG772" i="4"/>
  <c r="BH772" i="4"/>
  <c r="BB773" i="4"/>
  <c r="AU175" i="4"/>
  <c r="BD175" i="4"/>
  <c r="BE175" i="4"/>
  <c r="BF175" i="4"/>
  <c r="BG175" i="4"/>
  <c r="BH175" i="4"/>
  <c r="BB176" i="4"/>
  <c r="AU624" i="4"/>
  <c r="BD624" i="4"/>
  <c r="BE624" i="4"/>
  <c r="BF624" i="4"/>
  <c r="BG624" i="4"/>
  <c r="BH624" i="4"/>
  <c r="BB625" i="4"/>
  <c r="AU1100" i="4"/>
  <c r="BD1100" i="4"/>
  <c r="BE1100" i="4"/>
  <c r="BF1100" i="4"/>
  <c r="BG1100" i="4"/>
  <c r="BH1100" i="4"/>
  <c r="BB1101" i="4"/>
  <c r="AU265" i="4"/>
  <c r="BD265" i="4"/>
  <c r="BE265" i="4"/>
  <c r="BF265" i="4"/>
  <c r="BG265" i="4"/>
  <c r="BH265" i="4"/>
  <c r="BB266" i="4"/>
  <c r="AU546" i="4"/>
  <c r="BD546" i="4"/>
  <c r="BE546" i="4"/>
  <c r="BF546" i="4"/>
  <c r="BG546" i="4"/>
  <c r="BH546" i="4"/>
  <c r="BB547" i="4"/>
  <c r="AU553" i="4"/>
  <c r="BD553" i="4"/>
  <c r="BE553" i="4"/>
  <c r="BF553" i="4"/>
  <c r="BG553" i="4"/>
  <c r="BH553" i="4"/>
  <c r="BB554" i="4"/>
  <c r="AU1118" i="4"/>
  <c r="BD1118" i="4"/>
  <c r="BE1118" i="4"/>
  <c r="BF1118" i="4"/>
  <c r="BG1118" i="4"/>
  <c r="BH1118" i="4"/>
  <c r="BB1119" i="4"/>
  <c r="AU1092" i="4"/>
  <c r="BD1092" i="4"/>
  <c r="BE1092" i="4"/>
  <c r="BF1092" i="4"/>
  <c r="BG1092" i="4"/>
  <c r="BH1092" i="4"/>
  <c r="BB1093" i="4"/>
  <c r="AU154" i="4"/>
  <c r="BD154" i="4"/>
  <c r="BE154" i="4"/>
  <c r="BF154" i="4"/>
  <c r="BG154" i="4"/>
  <c r="BH154" i="4"/>
  <c r="BB155" i="4"/>
  <c r="AU24" i="4"/>
  <c r="BD24" i="4"/>
  <c r="BE24" i="4"/>
  <c r="BF24" i="4"/>
  <c r="BG24" i="4"/>
  <c r="BH24" i="4"/>
  <c r="BB25" i="4"/>
  <c r="AU950" i="4"/>
  <c r="BD950" i="4"/>
  <c r="BE950" i="4"/>
  <c r="BF950" i="4"/>
  <c r="BG950" i="4"/>
  <c r="BH950" i="4"/>
  <c r="BB951" i="4"/>
  <c r="AU192" i="4"/>
  <c r="BD192" i="4"/>
  <c r="BE192" i="4"/>
  <c r="BF192" i="4"/>
  <c r="BG192" i="4"/>
  <c r="BH192" i="4"/>
  <c r="BB193" i="4"/>
  <c r="AU698" i="4"/>
  <c r="BD698" i="4"/>
  <c r="BE698" i="4"/>
  <c r="BF698" i="4"/>
  <c r="BG698" i="4"/>
  <c r="BH698" i="4"/>
  <c r="BB699" i="4"/>
  <c r="AU202" i="4"/>
  <c r="BD202" i="4"/>
  <c r="BE202" i="4"/>
  <c r="BF202" i="4"/>
  <c r="BG202" i="4"/>
  <c r="BH202" i="4"/>
  <c r="BB203" i="4"/>
  <c r="AU131" i="4"/>
  <c r="BD131" i="4"/>
  <c r="BE131" i="4"/>
  <c r="BF131" i="4"/>
  <c r="BG131" i="4"/>
  <c r="BH131" i="4"/>
  <c r="BB132" i="4"/>
  <c r="AU800" i="4"/>
  <c r="BD800" i="4"/>
  <c r="BE800" i="4"/>
  <c r="BF800" i="4"/>
  <c r="BG800" i="4"/>
  <c r="BH800" i="4"/>
  <c r="BB801" i="4"/>
  <c r="AU412" i="4"/>
  <c r="BD412" i="4"/>
  <c r="BE412" i="4"/>
  <c r="BF412" i="4"/>
  <c r="BG412" i="4"/>
  <c r="BH412" i="4"/>
  <c r="BB413" i="4"/>
  <c r="AU701" i="4"/>
  <c r="BD701" i="4"/>
  <c r="BE701" i="4"/>
  <c r="BF701" i="4"/>
  <c r="BG701" i="4"/>
  <c r="BH701" i="4"/>
  <c r="BB702" i="4"/>
  <c r="AU260" i="4"/>
  <c r="BD260" i="4"/>
  <c r="BE260" i="4"/>
  <c r="BF260" i="4"/>
  <c r="BG260" i="4"/>
  <c r="BH260" i="4"/>
  <c r="BB261" i="4"/>
  <c r="AU764" i="4"/>
  <c r="BD764" i="4"/>
  <c r="BE764" i="4"/>
  <c r="BF764" i="4"/>
  <c r="BG764" i="4"/>
  <c r="BH764" i="4"/>
  <c r="BB765" i="4"/>
  <c r="AU374" i="4"/>
  <c r="BD374" i="4"/>
  <c r="BE374" i="4"/>
  <c r="BF374" i="4"/>
  <c r="BG374" i="4"/>
  <c r="BH374" i="4"/>
  <c r="BB375" i="4"/>
  <c r="AU330" i="4"/>
  <c r="BD330" i="4"/>
  <c r="BE330" i="4"/>
  <c r="BF330" i="4"/>
  <c r="BG330" i="4"/>
  <c r="BH330" i="4"/>
  <c r="BB331" i="4"/>
  <c r="AU172" i="4"/>
  <c r="BD172" i="4"/>
  <c r="BE172" i="4"/>
  <c r="BF172" i="4"/>
  <c r="BG172" i="4"/>
  <c r="BH172" i="4"/>
  <c r="BB173" i="4"/>
  <c r="AU60" i="4"/>
  <c r="BD60" i="4"/>
  <c r="BE60" i="4"/>
  <c r="BF60" i="4"/>
  <c r="BG60" i="4"/>
  <c r="BH60" i="4"/>
  <c r="BB61" i="4"/>
  <c r="AU532" i="4"/>
  <c r="BD532" i="4"/>
  <c r="BE532" i="4"/>
  <c r="BF532" i="4"/>
  <c r="BG532" i="4"/>
  <c r="BH532" i="4"/>
  <c r="BB533" i="4"/>
  <c r="AU601" i="4"/>
  <c r="BD601" i="4"/>
  <c r="BE601" i="4"/>
  <c r="BF601" i="4"/>
  <c r="BG601" i="4"/>
  <c r="BH601" i="4"/>
  <c r="BB602" i="4"/>
  <c r="AU416" i="4"/>
  <c r="BD416" i="4"/>
  <c r="BE416" i="4"/>
  <c r="BF416" i="4"/>
  <c r="BG416" i="4"/>
  <c r="BH416" i="4"/>
  <c r="BB417" i="4"/>
  <c r="AU1168" i="4"/>
  <c r="BD1168" i="4"/>
  <c r="BE1168" i="4"/>
  <c r="BF1168" i="4"/>
  <c r="BG1168" i="4"/>
  <c r="BH1168" i="4"/>
  <c r="BB1169" i="4"/>
  <c r="AU366" i="4"/>
  <c r="BD366" i="4"/>
  <c r="BE366" i="4"/>
  <c r="BF366" i="4"/>
  <c r="BG366" i="4"/>
  <c r="BH366" i="4"/>
  <c r="BB367" i="4"/>
  <c r="AU187" i="4"/>
  <c r="BD187" i="4"/>
  <c r="BE187" i="4"/>
  <c r="BF187" i="4"/>
  <c r="BG187" i="4"/>
  <c r="BH187" i="4"/>
  <c r="BB188" i="4"/>
  <c r="AU591" i="4"/>
  <c r="BD591" i="4"/>
  <c r="BE591" i="4"/>
  <c r="BF591" i="4"/>
  <c r="BG591" i="4"/>
  <c r="BH591" i="4"/>
  <c r="BB592" i="4"/>
  <c r="AU637" i="4"/>
  <c r="BD637" i="4"/>
  <c r="BE637" i="4"/>
  <c r="BF637" i="4"/>
  <c r="BG637" i="4"/>
  <c r="BH637" i="4"/>
  <c r="BB638" i="4"/>
  <c r="AU636" i="4"/>
  <c r="BD636" i="4"/>
  <c r="BE636" i="4"/>
  <c r="BF636" i="4"/>
  <c r="BG636" i="4"/>
  <c r="BH636" i="4"/>
  <c r="BB637" i="4"/>
  <c r="AU998" i="4"/>
  <c r="BD998" i="4"/>
  <c r="BE998" i="4"/>
  <c r="BF998" i="4"/>
  <c r="BG998" i="4"/>
  <c r="BH998" i="4"/>
  <c r="BB999" i="4"/>
  <c r="AU761" i="4"/>
  <c r="BD761" i="4"/>
  <c r="BE761" i="4"/>
  <c r="BF761" i="4"/>
  <c r="BG761" i="4"/>
  <c r="BH761" i="4"/>
  <c r="BB762" i="4"/>
  <c r="AU331" i="4"/>
  <c r="BD331" i="4"/>
  <c r="BE331" i="4"/>
  <c r="BF331" i="4"/>
  <c r="BG331" i="4"/>
  <c r="BH331" i="4"/>
  <c r="BB332" i="4"/>
  <c r="AU376" i="4"/>
  <c r="BD376" i="4"/>
  <c r="BE376" i="4"/>
  <c r="BF376" i="4"/>
  <c r="BG376" i="4"/>
  <c r="BH376" i="4"/>
  <c r="BB377" i="4"/>
  <c r="AU253" i="4"/>
  <c r="BD253" i="4"/>
  <c r="BE253" i="4"/>
  <c r="BF253" i="4"/>
  <c r="BG253" i="4"/>
  <c r="BH253" i="4"/>
  <c r="BB254" i="4"/>
  <c r="AU460" i="4"/>
  <c r="BD460" i="4"/>
  <c r="BE460" i="4"/>
  <c r="BF460" i="4"/>
  <c r="BG460" i="4"/>
  <c r="BH460" i="4"/>
  <c r="BB461" i="4"/>
  <c r="AU400" i="4"/>
  <c r="BD400" i="4"/>
  <c r="BE400" i="4"/>
  <c r="BF400" i="4"/>
  <c r="BG400" i="4"/>
  <c r="BH400" i="4"/>
  <c r="BB401" i="4"/>
  <c r="AU664" i="4"/>
  <c r="BD664" i="4"/>
  <c r="BE664" i="4"/>
  <c r="BF664" i="4"/>
  <c r="BG664" i="4"/>
  <c r="BH664" i="4"/>
  <c r="BB665" i="4"/>
  <c r="AU102" i="4"/>
  <c r="BD102" i="4"/>
  <c r="BE102" i="4"/>
  <c r="BF102" i="4"/>
  <c r="BG102" i="4"/>
  <c r="BH102" i="4"/>
  <c r="BB103" i="4"/>
  <c r="AU218" i="4"/>
  <c r="BD218" i="4"/>
  <c r="BE218" i="4"/>
  <c r="BF218" i="4"/>
  <c r="BG218" i="4"/>
  <c r="BH218" i="4"/>
  <c r="BB219" i="4"/>
  <c r="AU30" i="4"/>
  <c r="BD30" i="4"/>
  <c r="BE30" i="4"/>
  <c r="BF30" i="4"/>
  <c r="BG30" i="4"/>
  <c r="BH30" i="4"/>
  <c r="BB31" i="4"/>
  <c r="AU529" i="4"/>
  <c r="BD529" i="4"/>
  <c r="BE529" i="4"/>
  <c r="BF529" i="4"/>
  <c r="BG529" i="4"/>
  <c r="BH529" i="4"/>
  <c r="BB530" i="4"/>
  <c r="AU1182" i="4"/>
  <c r="BD1182" i="4"/>
  <c r="BE1182" i="4"/>
  <c r="BF1182" i="4"/>
  <c r="BG1182" i="4"/>
  <c r="BH1182" i="4"/>
  <c r="BB1183" i="4"/>
  <c r="AU71" i="4"/>
  <c r="BD71" i="4"/>
  <c r="BE71" i="4"/>
  <c r="BF71" i="4"/>
  <c r="BG71" i="4"/>
  <c r="BH71" i="4"/>
  <c r="BB72" i="4"/>
  <c r="AU608" i="4"/>
  <c r="BD608" i="4"/>
  <c r="BE608" i="4"/>
  <c r="BF608" i="4"/>
  <c r="BG608" i="4"/>
  <c r="BH608" i="4"/>
  <c r="BB609" i="4"/>
  <c r="AU198" i="4"/>
  <c r="BD198" i="4"/>
  <c r="BE198" i="4"/>
  <c r="BF198" i="4"/>
  <c r="BG198" i="4"/>
  <c r="BH198" i="4"/>
  <c r="BB199" i="4"/>
  <c r="AU959" i="4"/>
  <c r="BD959" i="4"/>
  <c r="BE959" i="4"/>
  <c r="BF959" i="4"/>
  <c r="BG959" i="4"/>
  <c r="BH959" i="4"/>
  <c r="BB960" i="4"/>
  <c r="AU935" i="4"/>
  <c r="BD935" i="4"/>
  <c r="BE935" i="4"/>
  <c r="BF935" i="4"/>
  <c r="BG935" i="4"/>
  <c r="BH935" i="4"/>
  <c r="BB936" i="4"/>
  <c r="AU44" i="4"/>
  <c r="BD44" i="4"/>
  <c r="BE44" i="4"/>
  <c r="BF44" i="4"/>
  <c r="BG44" i="4"/>
  <c r="BH44" i="4"/>
  <c r="BB45" i="4"/>
  <c r="AU1064" i="4"/>
  <c r="BD1064" i="4"/>
  <c r="BE1064" i="4"/>
  <c r="BF1064" i="4"/>
  <c r="BG1064" i="4"/>
  <c r="BH1064" i="4"/>
  <c r="BB1065" i="4"/>
  <c r="AU994" i="4"/>
  <c r="BD994" i="4"/>
  <c r="BE994" i="4"/>
  <c r="BF994" i="4"/>
  <c r="BG994" i="4"/>
  <c r="BH994" i="4"/>
  <c r="BB995" i="4"/>
  <c r="AU981" i="4"/>
  <c r="BD981" i="4"/>
  <c r="BE981" i="4"/>
  <c r="BF981" i="4"/>
  <c r="BG981" i="4"/>
  <c r="BH981" i="4"/>
  <c r="BB982" i="4"/>
  <c r="AU326" i="4"/>
  <c r="BD326" i="4"/>
  <c r="BE326" i="4"/>
  <c r="BF326" i="4"/>
  <c r="BG326" i="4"/>
  <c r="BH326" i="4"/>
  <c r="BB327" i="4"/>
  <c r="AU969" i="4"/>
  <c r="BD969" i="4"/>
  <c r="BE969" i="4"/>
  <c r="BF969" i="4"/>
  <c r="BG969" i="4"/>
  <c r="BH969" i="4"/>
  <c r="BB970" i="4"/>
  <c r="AU592" i="4"/>
  <c r="BD592" i="4"/>
  <c r="BE592" i="4"/>
  <c r="BF592" i="4"/>
  <c r="BG592" i="4"/>
  <c r="BH592" i="4"/>
  <c r="BB593" i="4"/>
  <c r="AU538" i="4"/>
  <c r="BD538" i="4"/>
  <c r="BE538" i="4"/>
  <c r="BF538" i="4"/>
  <c r="BG538" i="4"/>
  <c r="BH538" i="4"/>
  <c r="BB539" i="4"/>
  <c r="AU463" i="4"/>
  <c r="BD463" i="4"/>
  <c r="BE463" i="4"/>
  <c r="BF463" i="4"/>
  <c r="BG463" i="4"/>
  <c r="BH463" i="4"/>
  <c r="BB464" i="4"/>
  <c r="AU928" i="4"/>
  <c r="BD928" i="4"/>
  <c r="BE928" i="4"/>
  <c r="BF928" i="4"/>
  <c r="BG928" i="4"/>
  <c r="BH928" i="4"/>
  <c r="BB929" i="4"/>
  <c r="AU1047" i="4"/>
  <c r="BD1047" i="4"/>
  <c r="BE1047" i="4"/>
  <c r="BF1047" i="4"/>
  <c r="BG1047" i="4"/>
  <c r="BH1047" i="4"/>
  <c r="BB1048" i="4"/>
  <c r="AU954" i="4"/>
  <c r="BD954" i="4"/>
  <c r="BE954" i="4"/>
  <c r="BF954" i="4"/>
  <c r="BG954" i="4"/>
  <c r="BH954" i="4"/>
  <c r="BB955" i="4"/>
  <c r="AU55" i="4"/>
  <c r="BD55" i="4"/>
  <c r="BE55" i="4"/>
  <c r="BF55" i="4"/>
  <c r="BG55" i="4"/>
  <c r="BH55" i="4"/>
  <c r="BB56" i="4"/>
  <c r="AU401" i="4"/>
  <c r="BD401" i="4"/>
  <c r="BE401" i="4"/>
  <c r="BF401" i="4"/>
  <c r="BG401" i="4"/>
  <c r="BH401" i="4"/>
  <c r="BB402" i="4"/>
  <c r="AU916" i="4"/>
  <c r="BD916" i="4"/>
  <c r="BE916" i="4"/>
  <c r="BF916" i="4"/>
  <c r="BG916" i="4"/>
  <c r="BH916" i="4"/>
  <c r="BB917" i="4"/>
  <c r="AU369" i="4"/>
  <c r="BD369" i="4"/>
  <c r="BE369" i="4"/>
  <c r="BF369" i="4"/>
  <c r="BG369" i="4"/>
  <c r="BH369" i="4"/>
  <c r="BB370" i="4"/>
  <c r="AU1134" i="4"/>
  <c r="BD1134" i="4"/>
  <c r="BE1134" i="4"/>
  <c r="BF1134" i="4"/>
  <c r="BG1134" i="4"/>
  <c r="BH1134" i="4"/>
  <c r="BB1135" i="4"/>
  <c r="AU971" i="4"/>
  <c r="BD971" i="4"/>
  <c r="BE971" i="4"/>
  <c r="BF971" i="4"/>
  <c r="BG971" i="4"/>
  <c r="BH971" i="4"/>
  <c r="BB972" i="4"/>
  <c r="AU890" i="4"/>
  <c r="BD890" i="4"/>
  <c r="BE890" i="4"/>
  <c r="BF890" i="4"/>
  <c r="BG890" i="4"/>
  <c r="BH890" i="4"/>
  <c r="BB891" i="4"/>
  <c r="AU988" i="4"/>
  <c r="BD988" i="4"/>
  <c r="BE988" i="4"/>
  <c r="BF988" i="4"/>
  <c r="BG988" i="4"/>
  <c r="BH988" i="4"/>
  <c r="BB989" i="4"/>
  <c r="AU1037" i="4"/>
  <c r="BD1037" i="4"/>
  <c r="BE1037" i="4"/>
  <c r="BF1037" i="4"/>
  <c r="BG1037" i="4"/>
  <c r="BH1037" i="4"/>
  <c r="BB1038" i="4"/>
  <c r="AU1028" i="4"/>
  <c r="BD1028" i="4"/>
  <c r="BE1028" i="4"/>
  <c r="BF1028" i="4"/>
  <c r="BG1028" i="4"/>
  <c r="BH1028" i="4"/>
  <c r="BB1029" i="4"/>
  <c r="AU1143" i="4"/>
  <c r="BD1143" i="4"/>
  <c r="BE1143" i="4"/>
  <c r="BF1143" i="4"/>
  <c r="BG1143" i="4"/>
  <c r="BH1143" i="4"/>
  <c r="BB1144" i="4"/>
  <c r="AU1135" i="4"/>
  <c r="BD1135" i="4"/>
  <c r="BE1135" i="4"/>
  <c r="BF1135" i="4"/>
  <c r="BG1135" i="4"/>
  <c r="BH1135" i="4"/>
  <c r="BB1136" i="4"/>
  <c r="AU454" i="4"/>
  <c r="BD454" i="4"/>
  <c r="BE454" i="4"/>
  <c r="BF454" i="4"/>
  <c r="BG454" i="4"/>
  <c r="BH454" i="4"/>
  <c r="BB455" i="4"/>
  <c r="AU975" i="4"/>
  <c r="BD975" i="4"/>
  <c r="BE975" i="4"/>
  <c r="BF975" i="4"/>
  <c r="BG975" i="4"/>
  <c r="BH975" i="4"/>
  <c r="BB976" i="4"/>
  <c r="AU623" i="4"/>
  <c r="BD623" i="4"/>
  <c r="BE623" i="4"/>
  <c r="BF623" i="4"/>
  <c r="BG623" i="4"/>
  <c r="BH623" i="4"/>
  <c r="BB624" i="4"/>
  <c r="AU1053" i="4"/>
  <c r="BD1053" i="4"/>
  <c r="BE1053" i="4"/>
  <c r="BF1053" i="4"/>
  <c r="BG1053" i="4"/>
  <c r="BH1053" i="4"/>
  <c r="BB1054" i="4"/>
  <c r="AU1070" i="4"/>
  <c r="BD1070" i="4"/>
  <c r="BE1070" i="4"/>
  <c r="BF1070" i="4"/>
  <c r="BG1070" i="4"/>
  <c r="BH1070" i="4"/>
  <c r="BB1071" i="4"/>
  <c r="AU941" i="4"/>
  <c r="BD941" i="4"/>
  <c r="BE941" i="4"/>
  <c r="BF941" i="4"/>
  <c r="BG941" i="4"/>
  <c r="BH941" i="4"/>
  <c r="BB942" i="4"/>
  <c r="AU582" i="4"/>
  <c r="BD582" i="4"/>
  <c r="BE582" i="4"/>
  <c r="BF582" i="4"/>
  <c r="BG582" i="4"/>
  <c r="BH582" i="4"/>
  <c r="BB583" i="4"/>
  <c r="AU252" i="4"/>
  <c r="BD252" i="4"/>
  <c r="BE252" i="4"/>
  <c r="BF252" i="4"/>
  <c r="BG252" i="4"/>
  <c r="BH252" i="4"/>
  <c r="BB253" i="4"/>
  <c r="AU1102" i="4"/>
  <c r="BD1102" i="4"/>
  <c r="BE1102" i="4"/>
  <c r="BF1102" i="4"/>
  <c r="BG1102" i="4"/>
  <c r="BH1102" i="4"/>
  <c r="BB1103" i="4"/>
  <c r="AU914" i="4"/>
  <c r="BD914" i="4"/>
  <c r="BE914" i="4"/>
  <c r="BF914" i="4"/>
  <c r="BG914" i="4"/>
  <c r="BH914" i="4"/>
  <c r="BB915" i="4"/>
  <c r="AU743" i="4"/>
  <c r="BD743" i="4"/>
  <c r="BE743" i="4"/>
  <c r="BF743" i="4"/>
  <c r="BG743" i="4"/>
  <c r="BH743" i="4"/>
  <c r="BB744" i="4"/>
  <c r="AU420" i="4"/>
  <c r="BD420" i="4"/>
  <c r="BE420" i="4"/>
  <c r="BF420" i="4"/>
  <c r="BG420" i="4"/>
  <c r="BH420" i="4"/>
  <c r="BB421" i="4"/>
  <c r="AU604" i="4"/>
  <c r="BD604" i="4"/>
  <c r="BE604" i="4"/>
  <c r="BF604" i="4"/>
  <c r="BG604" i="4"/>
  <c r="BH604" i="4"/>
  <c r="BB605" i="4"/>
  <c r="AU758" i="4"/>
  <c r="BD758" i="4"/>
  <c r="BE758" i="4"/>
  <c r="BF758" i="4"/>
  <c r="BG758" i="4"/>
  <c r="BH758" i="4"/>
  <c r="BB759" i="4"/>
  <c r="AU676" i="4"/>
  <c r="BD676" i="4"/>
  <c r="BE676" i="4"/>
  <c r="BF676" i="4"/>
  <c r="BG676" i="4"/>
  <c r="BH676" i="4"/>
  <c r="BB677" i="4"/>
  <c r="AU1149" i="4"/>
  <c r="BD1149" i="4"/>
  <c r="BE1149" i="4"/>
  <c r="BF1149" i="4"/>
  <c r="BG1149" i="4"/>
  <c r="BH1149" i="4"/>
  <c r="BB1150" i="4"/>
  <c r="AU217" i="4"/>
  <c r="BD217" i="4"/>
  <c r="BE217" i="4"/>
  <c r="BF217" i="4"/>
  <c r="BG217" i="4"/>
  <c r="BH217" i="4"/>
  <c r="BB218" i="4"/>
  <c r="AU700" i="4"/>
  <c r="BD700" i="4"/>
  <c r="BE700" i="4"/>
  <c r="BF700" i="4"/>
  <c r="BG700" i="4"/>
  <c r="BH700" i="4"/>
  <c r="BB701" i="4"/>
  <c r="AU1060" i="4"/>
  <c r="BD1060" i="4"/>
  <c r="BE1060" i="4"/>
  <c r="BF1060" i="4"/>
  <c r="BG1060" i="4"/>
  <c r="BH1060" i="4"/>
  <c r="BB1061" i="4"/>
  <c r="AU35" i="4"/>
  <c r="BD35" i="4"/>
  <c r="BE35" i="4"/>
  <c r="BF35" i="4"/>
  <c r="BG35" i="4"/>
  <c r="BH35" i="4"/>
  <c r="BB36" i="4"/>
  <c r="AU1048" i="4"/>
  <c r="BD1048" i="4"/>
  <c r="BE1048" i="4"/>
  <c r="BF1048" i="4"/>
  <c r="BG1048" i="4"/>
  <c r="BH1048" i="4"/>
  <c r="BB1049" i="4"/>
  <c r="AU247" i="4"/>
  <c r="BD247" i="4"/>
  <c r="BE247" i="4"/>
  <c r="BF247" i="4"/>
  <c r="BG247" i="4"/>
  <c r="BH247" i="4"/>
  <c r="BB248" i="4"/>
  <c r="AU382" i="4"/>
  <c r="BD382" i="4"/>
  <c r="BE382" i="4"/>
  <c r="BF382" i="4"/>
  <c r="BG382" i="4"/>
  <c r="BH382" i="4"/>
  <c r="BB383" i="4"/>
  <c r="AU488" i="4"/>
  <c r="BD488" i="4"/>
  <c r="BE488" i="4"/>
  <c r="BF488" i="4"/>
  <c r="BG488" i="4"/>
  <c r="BH488" i="4"/>
  <c r="BB489" i="4"/>
  <c r="AU43" i="4"/>
  <c r="BD43" i="4"/>
  <c r="BE43" i="4"/>
  <c r="BF43" i="4"/>
  <c r="BG43" i="4"/>
  <c r="BH43" i="4"/>
  <c r="BB44" i="4"/>
  <c r="AU278" i="4"/>
  <c r="BD278" i="4"/>
  <c r="BE278" i="4"/>
  <c r="BF278" i="4"/>
  <c r="BG278" i="4"/>
  <c r="BH278" i="4"/>
  <c r="BB279" i="4"/>
  <c r="AU1136" i="4"/>
  <c r="BD1136" i="4"/>
  <c r="BE1136" i="4"/>
  <c r="BF1136" i="4"/>
  <c r="BG1136" i="4"/>
  <c r="BH1136" i="4"/>
  <c r="BB1137" i="4"/>
  <c r="AU189" i="4"/>
  <c r="BD189" i="4"/>
  <c r="BE189" i="4"/>
  <c r="BF189" i="4"/>
  <c r="BG189" i="4"/>
  <c r="BH189" i="4"/>
  <c r="BB190" i="4"/>
  <c r="AU459" i="4"/>
  <c r="BD459" i="4"/>
  <c r="BE459" i="4"/>
  <c r="BF459" i="4"/>
  <c r="BG459" i="4"/>
  <c r="BH459" i="4"/>
  <c r="BB460" i="4"/>
  <c r="AU527" i="4"/>
  <c r="BD527" i="4"/>
  <c r="BE527" i="4"/>
  <c r="BF527" i="4"/>
  <c r="BG527" i="4"/>
  <c r="BH527" i="4"/>
  <c r="BB528" i="4"/>
  <c r="AU94" i="4"/>
  <c r="BD94" i="4"/>
  <c r="BE94" i="4"/>
  <c r="BF94" i="4"/>
  <c r="BG94" i="4"/>
  <c r="BH94" i="4"/>
  <c r="BB95" i="4"/>
  <c r="AU771" i="4"/>
  <c r="BD771" i="4"/>
  <c r="BE771" i="4"/>
  <c r="BF771" i="4"/>
  <c r="BG771" i="4"/>
  <c r="BH771" i="4"/>
  <c r="BB772" i="4"/>
  <c r="AU600" i="4"/>
  <c r="BD600" i="4"/>
  <c r="BE600" i="4"/>
  <c r="BF600" i="4"/>
  <c r="BG600" i="4"/>
  <c r="BH600" i="4"/>
  <c r="BB601" i="4"/>
  <c r="AU814" i="4"/>
  <c r="BD814" i="4"/>
  <c r="BE814" i="4"/>
  <c r="BF814" i="4"/>
  <c r="BG814" i="4"/>
  <c r="BH814" i="4"/>
  <c r="BB815" i="4"/>
  <c r="AU1025" i="4"/>
  <c r="BD1025" i="4"/>
  <c r="BE1025" i="4"/>
  <c r="BF1025" i="4"/>
  <c r="BG1025" i="4"/>
  <c r="BH1025" i="4"/>
  <c r="BB1026" i="4"/>
  <c r="AU1171" i="4"/>
  <c r="BD1171" i="4"/>
  <c r="BE1171" i="4"/>
  <c r="BF1171" i="4"/>
  <c r="BG1171" i="4"/>
  <c r="BH1171" i="4"/>
  <c r="BB1172" i="4"/>
  <c r="AU855" i="4"/>
  <c r="BD855" i="4"/>
  <c r="BE855" i="4"/>
  <c r="BF855" i="4"/>
  <c r="BG855" i="4"/>
  <c r="BH855" i="4"/>
  <c r="BB856" i="4"/>
  <c r="AU949" i="4"/>
  <c r="BD949" i="4"/>
  <c r="BE949" i="4"/>
  <c r="BF949" i="4"/>
  <c r="BG949" i="4"/>
  <c r="BH949" i="4"/>
  <c r="BB950" i="4"/>
  <c r="AU228" i="4"/>
  <c r="BD228" i="4"/>
  <c r="BE228" i="4"/>
  <c r="BF228" i="4"/>
  <c r="BG228" i="4"/>
  <c r="BH228" i="4"/>
  <c r="BB229" i="4"/>
  <c r="AU762" i="4"/>
  <c r="BD762" i="4"/>
  <c r="BE762" i="4"/>
  <c r="BF762" i="4"/>
  <c r="BG762" i="4"/>
  <c r="BH762" i="4"/>
  <c r="BB763" i="4"/>
  <c r="AU716" i="4"/>
  <c r="BD716" i="4"/>
  <c r="BE716" i="4"/>
  <c r="BF716" i="4"/>
  <c r="BG716" i="4"/>
  <c r="BH716" i="4"/>
  <c r="BB717" i="4"/>
  <c r="AU365" i="4"/>
  <c r="BD365" i="4"/>
  <c r="BE365" i="4"/>
  <c r="BF365" i="4"/>
  <c r="BG365" i="4"/>
  <c r="BH365" i="4"/>
  <c r="BB366" i="4"/>
  <c r="AU37" i="4"/>
  <c r="BD37" i="4"/>
  <c r="BE37" i="4"/>
  <c r="BF37" i="4"/>
  <c r="BG37" i="4"/>
  <c r="BH37" i="4"/>
  <c r="BB38" i="4"/>
  <c r="AU64" i="4"/>
  <c r="BD64" i="4"/>
  <c r="BE64" i="4"/>
  <c r="BF64" i="4"/>
  <c r="BG64" i="4"/>
  <c r="BH64" i="4"/>
  <c r="BB65" i="4"/>
  <c r="AU216" i="4"/>
  <c r="BD216" i="4"/>
  <c r="BE216" i="4"/>
  <c r="BF216" i="4"/>
  <c r="BG216" i="4"/>
  <c r="BH216" i="4"/>
  <c r="BB217" i="4"/>
  <c r="AU31" i="4"/>
  <c r="BD31" i="4"/>
  <c r="BE31" i="4"/>
  <c r="BF31" i="4"/>
  <c r="BG31" i="4"/>
  <c r="BH31" i="4"/>
  <c r="BB32" i="4"/>
  <c r="AU793" i="4"/>
  <c r="BD793" i="4"/>
  <c r="BE793" i="4"/>
  <c r="BF793" i="4"/>
  <c r="BG793" i="4"/>
  <c r="BH793" i="4"/>
  <c r="BB794" i="4"/>
  <c r="AU1017" i="4"/>
  <c r="BD1017" i="4"/>
  <c r="BE1017" i="4"/>
  <c r="BF1017" i="4"/>
  <c r="BG1017" i="4"/>
  <c r="BH1017" i="4"/>
  <c r="BB1018" i="4"/>
  <c r="AU905" i="4"/>
  <c r="BD905" i="4"/>
  <c r="BE905" i="4"/>
  <c r="BF905" i="4"/>
  <c r="BG905" i="4"/>
  <c r="BH905" i="4"/>
  <c r="BB906" i="4"/>
  <c r="AU1089" i="4"/>
  <c r="BD1089" i="4"/>
  <c r="BE1089" i="4"/>
  <c r="BF1089" i="4"/>
  <c r="BG1089" i="4"/>
  <c r="BH1089" i="4"/>
  <c r="BB1090" i="4"/>
  <c r="AU1163" i="4"/>
  <c r="BD1163" i="4"/>
  <c r="BE1163" i="4"/>
  <c r="BF1163" i="4"/>
  <c r="BG1163" i="4"/>
  <c r="BH1163" i="4"/>
  <c r="BB1164" i="4"/>
  <c r="AU522" i="4"/>
  <c r="BD522" i="4"/>
  <c r="BE522" i="4"/>
  <c r="BF522" i="4"/>
  <c r="BG522" i="4"/>
  <c r="BH522" i="4"/>
  <c r="BB523" i="4"/>
  <c r="AU233" i="4"/>
  <c r="BD233" i="4"/>
  <c r="BE233" i="4"/>
  <c r="BF233" i="4"/>
  <c r="BG233" i="4"/>
  <c r="BH233" i="4"/>
  <c r="BB234" i="4"/>
  <c r="AU268" i="4"/>
  <c r="BD268" i="4"/>
  <c r="BE268" i="4"/>
  <c r="BF268" i="4"/>
  <c r="BG268" i="4"/>
  <c r="BH268" i="4"/>
  <c r="BB269" i="4"/>
  <c r="AU729" i="4"/>
  <c r="BD729" i="4"/>
  <c r="BE729" i="4"/>
  <c r="BF729" i="4"/>
  <c r="BG729" i="4"/>
  <c r="BH729" i="4"/>
  <c r="BB730" i="4"/>
  <c r="AU453" i="4"/>
  <c r="BD453" i="4"/>
  <c r="BE453" i="4"/>
  <c r="BF453" i="4"/>
  <c r="BG453" i="4"/>
  <c r="BH453" i="4"/>
  <c r="BB454" i="4"/>
  <c r="AU306" i="4"/>
  <c r="BD306" i="4"/>
  <c r="BE306" i="4"/>
  <c r="BF306" i="4"/>
  <c r="BG306" i="4"/>
  <c r="BH306" i="4"/>
  <c r="BB307" i="4"/>
  <c r="AU305" i="4"/>
  <c r="BD305" i="4"/>
  <c r="BE305" i="4"/>
  <c r="BF305" i="4"/>
  <c r="BG305" i="4"/>
  <c r="BH305" i="4"/>
  <c r="BB306" i="4"/>
  <c r="AU1003" i="4"/>
  <c r="BD1003" i="4"/>
  <c r="BE1003" i="4"/>
  <c r="BF1003" i="4"/>
  <c r="BG1003" i="4"/>
  <c r="BH1003" i="4"/>
  <c r="BB1004" i="4"/>
  <c r="AU790" i="4"/>
  <c r="BD790" i="4"/>
  <c r="BE790" i="4"/>
  <c r="BF790" i="4"/>
  <c r="BG790" i="4"/>
  <c r="BH790" i="4"/>
  <c r="BB791" i="4"/>
  <c r="AU823" i="4"/>
  <c r="BD823" i="4"/>
  <c r="BE823" i="4"/>
  <c r="BF823" i="4"/>
  <c r="BG823" i="4"/>
  <c r="BH823" i="4"/>
  <c r="BB824" i="4"/>
  <c r="AU378" i="4"/>
  <c r="BD378" i="4"/>
  <c r="BE378" i="4"/>
  <c r="BF378" i="4"/>
  <c r="BG378" i="4"/>
  <c r="BH378" i="4"/>
  <c r="BB379" i="4"/>
  <c r="AU184" i="4"/>
  <c r="BD184" i="4"/>
  <c r="BE184" i="4"/>
  <c r="BF184" i="4"/>
  <c r="BG184" i="4"/>
  <c r="BH184" i="4"/>
  <c r="BB185" i="4"/>
  <c r="AU841" i="4"/>
  <c r="BD841" i="4"/>
  <c r="BE841" i="4"/>
  <c r="BF841" i="4"/>
  <c r="BG841" i="4"/>
  <c r="BH841" i="4"/>
  <c r="BB842" i="4"/>
  <c r="AU594" i="4"/>
  <c r="BD594" i="4"/>
  <c r="BE594" i="4"/>
  <c r="BF594" i="4"/>
  <c r="BG594" i="4"/>
  <c r="BH594" i="4"/>
  <c r="BB595" i="4"/>
  <c r="AU825" i="4"/>
  <c r="BD825" i="4"/>
  <c r="BE825" i="4"/>
  <c r="BF825" i="4"/>
  <c r="BG825" i="4"/>
  <c r="BH825" i="4"/>
  <c r="BB826" i="4"/>
  <c r="AU337" i="4"/>
  <c r="BD337" i="4"/>
  <c r="BE337" i="4"/>
  <c r="BF337" i="4"/>
  <c r="BG337" i="4"/>
  <c r="BH337" i="4"/>
  <c r="BB338" i="4"/>
  <c r="AU159" i="4"/>
  <c r="BD159" i="4"/>
  <c r="BE159" i="4"/>
  <c r="BF159" i="4"/>
  <c r="BG159" i="4"/>
  <c r="BH159" i="4"/>
  <c r="BB160" i="4"/>
  <c r="AU832" i="4"/>
  <c r="BD832" i="4"/>
  <c r="BE832" i="4"/>
  <c r="BF832" i="4"/>
  <c r="BG832" i="4"/>
  <c r="BH832" i="4"/>
  <c r="BB833" i="4"/>
  <c r="AU1193" i="4"/>
  <c r="BD1193" i="4"/>
  <c r="BE1193" i="4"/>
  <c r="BF1193" i="4"/>
  <c r="BG1193" i="4"/>
  <c r="BH1193" i="4"/>
  <c r="BB1194" i="4"/>
  <c r="AU996" i="4"/>
  <c r="BD996" i="4"/>
  <c r="BE996" i="4"/>
  <c r="BF996" i="4"/>
  <c r="BG996" i="4"/>
  <c r="BH996" i="4"/>
  <c r="BB997" i="4"/>
  <c r="AU77" i="4"/>
  <c r="BD77" i="4"/>
  <c r="BE77" i="4"/>
  <c r="BF77" i="4"/>
  <c r="BG77" i="4"/>
  <c r="BH77" i="4"/>
  <c r="BB78" i="4"/>
  <c r="AU880" i="4"/>
  <c r="BD880" i="4"/>
  <c r="BE880" i="4"/>
  <c r="BF880" i="4"/>
  <c r="BG880" i="4"/>
  <c r="BH880" i="4"/>
  <c r="BB881" i="4"/>
  <c r="AU570" i="4"/>
  <c r="BD570" i="4"/>
  <c r="BE570" i="4"/>
  <c r="BF570" i="4"/>
  <c r="BG570" i="4"/>
  <c r="BH570" i="4"/>
  <c r="BB571" i="4"/>
  <c r="AU70" i="4"/>
  <c r="BD70" i="4"/>
  <c r="BE70" i="4"/>
  <c r="BF70" i="4"/>
  <c r="BG70" i="4"/>
  <c r="BH70" i="4"/>
  <c r="BB71" i="4"/>
  <c r="AU961" i="4"/>
  <c r="BD961" i="4"/>
  <c r="BE961" i="4"/>
  <c r="BF961" i="4"/>
  <c r="BG961" i="4"/>
  <c r="BH961" i="4"/>
  <c r="BB962" i="4"/>
  <c r="AU122" i="4"/>
  <c r="BD122" i="4"/>
  <c r="BE122" i="4"/>
  <c r="BF122" i="4"/>
  <c r="BG122" i="4"/>
  <c r="BH122" i="4"/>
  <c r="BB123" i="4"/>
  <c r="AU67" i="4"/>
  <c r="BD67" i="4"/>
  <c r="BE67" i="4"/>
  <c r="BF67" i="4"/>
  <c r="BG67" i="4"/>
  <c r="BH67" i="4"/>
  <c r="BB68" i="4"/>
  <c r="AU858" i="4"/>
  <c r="BD858" i="4"/>
  <c r="BE858" i="4"/>
  <c r="BF858" i="4"/>
  <c r="BG858" i="4"/>
  <c r="BH858" i="4"/>
  <c r="BB859" i="4"/>
  <c r="AU732" i="4"/>
  <c r="BD732" i="4"/>
  <c r="BE732" i="4"/>
  <c r="BF732" i="4"/>
  <c r="BG732" i="4"/>
  <c r="BH732" i="4"/>
  <c r="BB733" i="4"/>
  <c r="AU523" i="4"/>
  <c r="BD523" i="4"/>
  <c r="BE523" i="4"/>
  <c r="BF523" i="4"/>
  <c r="BG523" i="4"/>
  <c r="BH523" i="4"/>
  <c r="BB524" i="4"/>
  <c r="AU75" i="4"/>
  <c r="BD75" i="4"/>
  <c r="BE75" i="4"/>
  <c r="BF75" i="4"/>
  <c r="BG75" i="4"/>
  <c r="BH75" i="4"/>
  <c r="BB76" i="4"/>
  <c r="AU188" i="4"/>
  <c r="BD188" i="4"/>
  <c r="BE188" i="4"/>
  <c r="BF188" i="4"/>
  <c r="BG188" i="4"/>
  <c r="BH188" i="4"/>
  <c r="BB189" i="4"/>
  <c r="AU368" i="4"/>
  <c r="BD368" i="4"/>
  <c r="BE368" i="4"/>
  <c r="BF368" i="4"/>
  <c r="BG368" i="4"/>
  <c r="BH368" i="4"/>
  <c r="BB369" i="4"/>
  <c r="AU687" i="4"/>
  <c r="BD687" i="4"/>
  <c r="BE687" i="4"/>
  <c r="BF687" i="4"/>
  <c r="BG687" i="4"/>
  <c r="BH687" i="4"/>
  <c r="BB688" i="4"/>
  <c r="AU371" i="4"/>
  <c r="BD371" i="4"/>
  <c r="BE371" i="4"/>
  <c r="BF371" i="4"/>
  <c r="BG371" i="4"/>
  <c r="BH371" i="4"/>
  <c r="BB372" i="4"/>
  <c r="AU767" i="4"/>
  <c r="BD767" i="4"/>
  <c r="BE767" i="4"/>
  <c r="BF767" i="4"/>
  <c r="BG767" i="4"/>
  <c r="BH767" i="4"/>
  <c r="BB768" i="4"/>
  <c r="AU616" i="4"/>
  <c r="BD616" i="4"/>
  <c r="BE616" i="4"/>
  <c r="BF616" i="4"/>
  <c r="BG616" i="4"/>
  <c r="BH616" i="4"/>
  <c r="BB617" i="4"/>
  <c r="AU541" i="4"/>
  <c r="BD541" i="4"/>
  <c r="BE541" i="4"/>
  <c r="BF541" i="4"/>
  <c r="BG541" i="4"/>
  <c r="BH541" i="4"/>
  <c r="BB542" i="4"/>
  <c r="AU667" i="4"/>
  <c r="BD667" i="4"/>
  <c r="BE667" i="4"/>
  <c r="BF667" i="4"/>
  <c r="BG667" i="4"/>
  <c r="BH667" i="4"/>
  <c r="BB668" i="4"/>
  <c r="AU383" i="4"/>
  <c r="BD383" i="4"/>
  <c r="BE383" i="4"/>
  <c r="BF383" i="4"/>
  <c r="BG383" i="4"/>
  <c r="BH383" i="4"/>
  <c r="BB384" i="4"/>
  <c r="AU868" i="4"/>
  <c r="BD868" i="4"/>
  <c r="BE868" i="4"/>
  <c r="BF868" i="4"/>
  <c r="BG868" i="4"/>
  <c r="BH868" i="4"/>
  <c r="BB869" i="4"/>
  <c r="AU65" i="4"/>
  <c r="BD65" i="4"/>
  <c r="BE65" i="4"/>
  <c r="BF65" i="4"/>
  <c r="BG65" i="4"/>
  <c r="BH65" i="4"/>
  <c r="BB66" i="4"/>
  <c r="AU390" i="4"/>
  <c r="BD390" i="4"/>
  <c r="BE390" i="4"/>
  <c r="BF390" i="4"/>
  <c r="BG390" i="4"/>
  <c r="BH390" i="4"/>
  <c r="BB391" i="4"/>
  <c r="AU686" i="4"/>
  <c r="BD686" i="4"/>
  <c r="BE686" i="4"/>
  <c r="BF686" i="4"/>
  <c r="BG686" i="4"/>
  <c r="BH686" i="4"/>
  <c r="BB687" i="4"/>
  <c r="AU39" i="4"/>
  <c r="BD39" i="4"/>
  <c r="BE39" i="4"/>
  <c r="BF39" i="4"/>
  <c r="BG39" i="4"/>
  <c r="BH39" i="4"/>
  <c r="BB40" i="4"/>
  <c r="AU58" i="4"/>
  <c r="BD58" i="4"/>
  <c r="BE58" i="4"/>
  <c r="BF58" i="4"/>
  <c r="BG58" i="4"/>
  <c r="BH58" i="4"/>
  <c r="BB59" i="4"/>
  <c r="AU1005" i="4"/>
  <c r="BD1005" i="4"/>
  <c r="BE1005" i="4"/>
  <c r="BF1005" i="4"/>
  <c r="BG1005" i="4"/>
  <c r="BH1005" i="4"/>
  <c r="BB1006" i="4"/>
  <c r="AU381" i="4"/>
  <c r="BD381" i="4"/>
  <c r="BE381" i="4"/>
  <c r="BF381" i="4"/>
  <c r="BG381" i="4"/>
  <c r="BH381" i="4"/>
  <c r="BB382" i="4"/>
  <c r="AU913" i="4"/>
  <c r="BD913" i="4"/>
  <c r="BE913" i="4"/>
  <c r="BF913" i="4"/>
  <c r="BG913" i="4"/>
  <c r="BH913" i="4"/>
  <c r="BB914" i="4"/>
  <c r="AU20" i="4"/>
  <c r="BD20" i="4"/>
  <c r="BE20" i="4"/>
  <c r="BF20" i="4"/>
  <c r="BG20" i="4"/>
  <c r="BH20" i="4"/>
  <c r="BB21" i="4"/>
  <c r="AU424" i="4"/>
  <c r="BD424" i="4"/>
  <c r="BE424" i="4"/>
  <c r="BF424" i="4"/>
  <c r="BG424" i="4"/>
  <c r="BH424" i="4"/>
  <c r="BB425" i="4"/>
  <c r="AU992" i="4"/>
  <c r="BD992" i="4"/>
  <c r="BE992" i="4"/>
  <c r="BF992" i="4"/>
  <c r="BG992" i="4"/>
  <c r="BH992" i="4"/>
  <c r="BB993" i="4"/>
  <c r="AU340" i="4"/>
  <c r="BD340" i="4"/>
  <c r="BE340" i="4"/>
  <c r="BF340" i="4"/>
  <c r="BG340" i="4"/>
  <c r="BH340" i="4"/>
  <c r="BB341" i="4"/>
  <c r="AU433" i="4"/>
  <c r="BD433" i="4"/>
  <c r="BE433" i="4"/>
  <c r="BF433" i="4"/>
  <c r="BG433" i="4"/>
  <c r="BH433" i="4"/>
  <c r="BB434" i="4"/>
  <c r="AU427" i="4"/>
  <c r="BD427" i="4"/>
  <c r="BE427" i="4"/>
  <c r="BF427" i="4"/>
  <c r="BG427" i="4"/>
  <c r="BH427" i="4"/>
  <c r="BB428" i="4"/>
  <c r="AU313" i="4"/>
  <c r="BD313" i="4"/>
  <c r="BE313" i="4"/>
  <c r="BF313" i="4"/>
  <c r="BG313" i="4"/>
  <c r="BH313" i="4"/>
  <c r="BB314" i="4"/>
  <c r="AU394" i="4"/>
  <c r="BD394" i="4"/>
  <c r="BE394" i="4"/>
  <c r="BF394" i="4"/>
  <c r="BG394" i="4"/>
  <c r="BH394" i="4"/>
  <c r="BB395" i="4"/>
  <c r="AU41" i="4"/>
  <c r="BD41" i="4"/>
  <c r="BE41" i="4"/>
  <c r="BF41" i="4"/>
  <c r="BG41" i="4"/>
  <c r="BH41" i="4"/>
  <c r="BB42" i="4"/>
  <c r="AU1096" i="4"/>
  <c r="BD1096" i="4"/>
  <c r="BE1096" i="4"/>
  <c r="BF1096" i="4"/>
  <c r="BG1096" i="4"/>
  <c r="BH1096" i="4"/>
  <c r="BB1097" i="4"/>
  <c r="AU712" i="4"/>
  <c r="BD712" i="4"/>
  <c r="BE712" i="4"/>
  <c r="BF712" i="4"/>
  <c r="BG712" i="4"/>
  <c r="BH712" i="4"/>
  <c r="BB713" i="4"/>
  <c r="AU544" i="4"/>
  <c r="BD544" i="4"/>
  <c r="BE544" i="4"/>
  <c r="BF544" i="4"/>
  <c r="BG544" i="4"/>
  <c r="BH544" i="4"/>
  <c r="BB545" i="4"/>
  <c r="AU1085" i="4"/>
  <c r="BD1085" i="4"/>
  <c r="BE1085" i="4"/>
  <c r="BF1085" i="4"/>
  <c r="BG1085" i="4"/>
  <c r="BH1085" i="4"/>
  <c r="BB1086" i="4"/>
  <c r="AU230" i="4"/>
  <c r="BD230" i="4"/>
  <c r="BE230" i="4"/>
  <c r="BF230" i="4"/>
  <c r="BG230" i="4"/>
  <c r="BH230" i="4"/>
  <c r="BB231" i="4"/>
  <c r="AU1051" i="4"/>
  <c r="BD1051" i="4"/>
  <c r="BE1051" i="4"/>
  <c r="BF1051" i="4"/>
  <c r="BG1051" i="4"/>
  <c r="BH1051" i="4"/>
  <c r="BB1052" i="4"/>
  <c r="AU15" i="4"/>
  <c r="BD15" i="4"/>
  <c r="BE15" i="4"/>
  <c r="BF15" i="4"/>
  <c r="BG15" i="4"/>
  <c r="BH15" i="4"/>
  <c r="BB16" i="4"/>
  <c r="AU1067" i="4"/>
  <c r="BD1067" i="4"/>
  <c r="BE1067" i="4"/>
  <c r="BF1067" i="4"/>
  <c r="BG1067" i="4"/>
  <c r="BH1067" i="4"/>
  <c r="BB1068" i="4"/>
  <c r="AU351" i="4"/>
  <c r="BD351" i="4"/>
  <c r="BE351" i="4"/>
  <c r="BF351" i="4"/>
  <c r="BG351" i="4"/>
  <c r="BH351" i="4"/>
  <c r="BB352" i="4"/>
  <c r="AU711" i="4"/>
  <c r="BD711" i="4"/>
  <c r="BE711" i="4"/>
  <c r="BF711" i="4"/>
  <c r="BG711" i="4"/>
  <c r="BH711" i="4"/>
  <c r="BB712" i="4"/>
  <c r="AU287" i="4"/>
  <c r="BD287" i="4"/>
  <c r="BE287" i="4"/>
  <c r="BF287" i="4"/>
  <c r="BG287" i="4"/>
  <c r="BH287" i="4"/>
  <c r="BB288" i="4"/>
  <c r="AU887" i="4"/>
  <c r="BD887" i="4"/>
  <c r="BE887" i="4"/>
  <c r="BF887" i="4"/>
  <c r="BG887" i="4"/>
  <c r="BH887" i="4"/>
  <c r="BB888" i="4"/>
  <c r="AU873" i="4"/>
  <c r="BD873" i="4"/>
  <c r="BE873" i="4"/>
  <c r="BF873" i="4"/>
  <c r="BG873" i="4"/>
  <c r="BH873" i="4"/>
  <c r="BB874" i="4"/>
  <c r="AU811" i="4"/>
  <c r="BD811" i="4"/>
  <c r="BE811" i="4"/>
  <c r="BF811" i="4"/>
  <c r="BG811" i="4"/>
  <c r="BH811" i="4"/>
  <c r="BB812" i="4"/>
  <c r="AU1154" i="4"/>
  <c r="BD1154" i="4"/>
  <c r="BE1154" i="4"/>
  <c r="BF1154" i="4"/>
  <c r="BG1154" i="4"/>
  <c r="BH1154" i="4"/>
  <c r="BB1155" i="4"/>
  <c r="AU51" i="4"/>
  <c r="BD51" i="4"/>
  <c r="BE51" i="4"/>
  <c r="BF51" i="4"/>
  <c r="BG51" i="4"/>
  <c r="BH51" i="4"/>
  <c r="BB52" i="4"/>
  <c r="AU106" i="4"/>
  <c r="BD106" i="4"/>
  <c r="BE106" i="4"/>
  <c r="BF106" i="4"/>
  <c r="BG106" i="4"/>
  <c r="BH106" i="4"/>
  <c r="BB107" i="4"/>
  <c r="AU465" i="4"/>
  <c r="BD465" i="4"/>
  <c r="BE465" i="4"/>
  <c r="BF465" i="4"/>
  <c r="BG465" i="4"/>
  <c r="BH465" i="4"/>
  <c r="BB466" i="4"/>
  <c r="AU98" i="4"/>
  <c r="BD98" i="4"/>
  <c r="BE98" i="4"/>
  <c r="BF98" i="4"/>
  <c r="BG98" i="4"/>
  <c r="BH98" i="4"/>
  <c r="BB99" i="4"/>
  <c r="AU250" i="4"/>
  <c r="BD250" i="4"/>
  <c r="BE250" i="4"/>
  <c r="BF250" i="4"/>
  <c r="BG250" i="4"/>
  <c r="BH250" i="4"/>
  <c r="BB251" i="4"/>
  <c r="AU141" i="4"/>
  <c r="BD141" i="4"/>
  <c r="BE141" i="4"/>
  <c r="BF141" i="4"/>
  <c r="BG141" i="4"/>
  <c r="BH141" i="4"/>
  <c r="BB142" i="4"/>
  <c r="AU860" i="4"/>
  <c r="BD860" i="4"/>
  <c r="BE860" i="4"/>
  <c r="BF860" i="4"/>
  <c r="BG860" i="4"/>
  <c r="BH860" i="4"/>
  <c r="BB861" i="4"/>
  <c r="AU190" i="4"/>
  <c r="BD190" i="4"/>
  <c r="BE190" i="4"/>
  <c r="BF190" i="4"/>
  <c r="BG190" i="4"/>
  <c r="BH190" i="4"/>
  <c r="BB191" i="4"/>
  <c r="AU640" i="4"/>
  <c r="BD640" i="4"/>
  <c r="BE640" i="4"/>
  <c r="BF640" i="4"/>
  <c r="BG640" i="4"/>
  <c r="BH640" i="4"/>
  <c r="BB641" i="4"/>
  <c r="AU249" i="4"/>
  <c r="BD249" i="4"/>
  <c r="BE249" i="4"/>
  <c r="BF249" i="4"/>
  <c r="BG249" i="4"/>
  <c r="BH249" i="4"/>
  <c r="BB250" i="4"/>
  <c r="AU142" i="4"/>
  <c r="BD142" i="4"/>
  <c r="BE142" i="4"/>
  <c r="BF142" i="4"/>
  <c r="BG142" i="4"/>
  <c r="BH142" i="4"/>
  <c r="BB143" i="4"/>
  <c r="AU289" i="4"/>
  <c r="BD289" i="4"/>
  <c r="BE289" i="4"/>
  <c r="BF289" i="4"/>
  <c r="BG289" i="4"/>
  <c r="BH289" i="4"/>
  <c r="BB290" i="4"/>
  <c r="AU899" i="4"/>
  <c r="BD899" i="4"/>
  <c r="BE899" i="4"/>
  <c r="BF899" i="4"/>
  <c r="BG899" i="4"/>
  <c r="BH899" i="4"/>
  <c r="BB900" i="4"/>
  <c r="AU25" i="4"/>
  <c r="BD25" i="4"/>
  <c r="BE25" i="4"/>
  <c r="BF25" i="4"/>
  <c r="BG25" i="4"/>
  <c r="BH25" i="4"/>
  <c r="BB26" i="4"/>
  <c r="AU897" i="4"/>
  <c r="BD897" i="4"/>
  <c r="BE897" i="4"/>
  <c r="BF897" i="4"/>
  <c r="BG897" i="4"/>
  <c r="BH897" i="4"/>
  <c r="BB898" i="4"/>
  <c r="AU88" i="4"/>
  <c r="BD88" i="4"/>
  <c r="BE88" i="4"/>
  <c r="BF88" i="4"/>
  <c r="BG88" i="4"/>
  <c r="BH88" i="4"/>
  <c r="BB89" i="4"/>
  <c r="AU662" i="4"/>
  <c r="BD662" i="4"/>
  <c r="BE662" i="4"/>
  <c r="BF662" i="4"/>
  <c r="BG662" i="4"/>
  <c r="BH662" i="4"/>
  <c r="BB663" i="4"/>
  <c r="AU826" i="4"/>
  <c r="BD826" i="4"/>
  <c r="BE826" i="4"/>
  <c r="BF826" i="4"/>
  <c r="BG826" i="4"/>
  <c r="BH826" i="4"/>
  <c r="BB827" i="4"/>
  <c r="AU629" i="4"/>
  <c r="BD629" i="4"/>
  <c r="BE629" i="4"/>
  <c r="BF629" i="4"/>
  <c r="BG629" i="4"/>
  <c r="BH629" i="4"/>
  <c r="BB630" i="4"/>
  <c r="AU291" i="4"/>
  <c r="BD291" i="4"/>
  <c r="BE291" i="4"/>
  <c r="BF291" i="4"/>
  <c r="BG291" i="4"/>
  <c r="BH291" i="4"/>
  <c r="BB292" i="4"/>
  <c r="AU215" i="4"/>
  <c r="BD215" i="4"/>
  <c r="BE215" i="4"/>
  <c r="BF215" i="4"/>
  <c r="BG215" i="4"/>
  <c r="BH215" i="4"/>
  <c r="BB216" i="4"/>
  <c r="AU408" i="4"/>
  <c r="BD408" i="4"/>
  <c r="BE408" i="4"/>
  <c r="BF408" i="4"/>
  <c r="BG408" i="4"/>
  <c r="BH408" i="4"/>
  <c r="BB409" i="4"/>
  <c r="AU1094" i="4"/>
  <c r="BD1094" i="4"/>
  <c r="BE1094" i="4"/>
  <c r="BF1094" i="4"/>
  <c r="BG1094" i="4"/>
  <c r="BH1094" i="4"/>
  <c r="BB1095" i="4"/>
  <c r="AU242" i="4"/>
  <c r="BD242" i="4"/>
  <c r="BE242" i="4"/>
  <c r="BF242" i="4"/>
  <c r="BG242" i="4"/>
  <c r="BH242" i="4"/>
  <c r="BB243" i="4"/>
  <c r="AU690" i="4"/>
  <c r="BD690" i="4"/>
  <c r="BE690" i="4"/>
  <c r="BF690" i="4"/>
  <c r="BG690" i="4"/>
  <c r="BH690" i="4"/>
  <c r="BB691" i="4"/>
  <c r="AU702" i="4"/>
  <c r="BD702" i="4"/>
  <c r="BE702" i="4"/>
  <c r="BF702" i="4"/>
  <c r="BG702" i="4"/>
  <c r="BH702" i="4"/>
  <c r="BB703" i="4"/>
  <c r="AU577" i="4"/>
  <c r="BD577" i="4"/>
  <c r="BE577" i="4"/>
  <c r="BF577" i="4"/>
  <c r="BG577" i="4"/>
  <c r="BH577" i="4"/>
  <c r="BB578" i="4"/>
  <c r="AU619" i="4"/>
  <c r="BD619" i="4"/>
  <c r="BE619" i="4"/>
  <c r="BF619" i="4"/>
  <c r="BG619" i="4"/>
  <c r="BH619" i="4"/>
  <c r="BB620" i="4"/>
  <c r="AU946" i="4"/>
  <c r="BD946" i="4"/>
  <c r="BE946" i="4"/>
  <c r="BF946" i="4"/>
  <c r="BG946" i="4"/>
  <c r="BH946" i="4"/>
  <c r="BB947" i="4"/>
  <c r="AU398" i="4"/>
  <c r="BD398" i="4"/>
  <c r="BE398" i="4"/>
  <c r="BF398" i="4"/>
  <c r="BG398" i="4"/>
  <c r="BH398" i="4"/>
  <c r="BB399" i="4"/>
  <c r="AU815" i="4"/>
  <c r="BD815" i="4"/>
  <c r="BE815" i="4"/>
  <c r="BF815" i="4"/>
  <c r="BG815" i="4"/>
  <c r="BH815" i="4"/>
  <c r="BB816" i="4"/>
  <c r="AU929" i="4"/>
  <c r="BD929" i="4"/>
  <c r="BE929" i="4"/>
  <c r="BF929" i="4"/>
  <c r="BG929" i="4"/>
  <c r="BH929" i="4"/>
  <c r="BB930" i="4"/>
  <c r="AU786" i="4"/>
  <c r="BD786" i="4"/>
  <c r="BE786" i="4"/>
  <c r="BF786" i="4"/>
  <c r="BG786" i="4"/>
  <c r="BH786" i="4"/>
  <c r="BB787" i="4"/>
  <c r="AU705" i="4"/>
  <c r="BD705" i="4"/>
  <c r="BE705" i="4"/>
  <c r="BF705" i="4"/>
  <c r="BG705" i="4"/>
  <c r="BH705" i="4"/>
  <c r="BB706" i="4"/>
  <c r="AU639" i="4"/>
  <c r="BD639" i="4"/>
  <c r="BE639" i="4"/>
  <c r="BF639" i="4"/>
  <c r="BG639" i="4"/>
  <c r="BH639" i="4"/>
  <c r="BB640" i="4"/>
  <c r="AU1077" i="4"/>
  <c r="BD1077" i="4"/>
  <c r="BE1077" i="4"/>
  <c r="BF1077" i="4"/>
  <c r="BG1077" i="4"/>
  <c r="BH1077" i="4"/>
  <c r="BB1078" i="4"/>
  <c r="AU660" i="4"/>
  <c r="BD660" i="4"/>
  <c r="BE660" i="4"/>
  <c r="BF660" i="4"/>
  <c r="BG660" i="4"/>
  <c r="BH660" i="4"/>
  <c r="BB661" i="4"/>
  <c r="AU752" i="4"/>
  <c r="BD752" i="4"/>
  <c r="BE752" i="4"/>
  <c r="BF752" i="4"/>
  <c r="BG752" i="4"/>
  <c r="BH752" i="4"/>
  <c r="BB753" i="4"/>
  <c r="AU891" i="4"/>
  <c r="BD891" i="4"/>
  <c r="BE891" i="4"/>
  <c r="BF891" i="4"/>
  <c r="BG891" i="4"/>
  <c r="BH891" i="4"/>
  <c r="BB892" i="4"/>
  <c r="AU418" i="4"/>
  <c r="BD418" i="4"/>
  <c r="BE418" i="4"/>
  <c r="BF418" i="4"/>
  <c r="BG418" i="4"/>
  <c r="BH418" i="4"/>
  <c r="BB419" i="4"/>
  <c r="AU648" i="4"/>
  <c r="BD648" i="4"/>
  <c r="BE648" i="4"/>
  <c r="BF648" i="4"/>
  <c r="BG648" i="4"/>
  <c r="BH648" i="4"/>
  <c r="BB649" i="4"/>
  <c r="AU549" i="4"/>
  <c r="BD549" i="4"/>
  <c r="BE549" i="4"/>
  <c r="BF549" i="4"/>
  <c r="BG549" i="4"/>
  <c r="BH549" i="4"/>
  <c r="BB550" i="4"/>
  <c r="AU710" i="4"/>
  <c r="BD710" i="4"/>
  <c r="BE710" i="4"/>
  <c r="BF710" i="4"/>
  <c r="BG710" i="4"/>
  <c r="BH710" i="4"/>
  <c r="BB711" i="4"/>
  <c r="AU720" i="4"/>
  <c r="BD720" i="4"/>
  <c r="BE720" i="4"/>
  <c r="BF720" i="4"/>
  <c r="BG720" i="4"/>
  <c r="BH720" i="4"/>
  <c r="BB721" i="4"/>
  <c r="AU145" i="4"/>
  <c r="BD145" i="4"/>
  <c r="BE145" i="4"/>
  <c r="BF145" i="4"/>
  <c r="BG145" i="4"/>
  <c r="BH145" i="4"/>
  <c r="BB146" i="4"/>
  <c r="AU1170" i="4"/>
  <c r="BD1170" i="4"/>
  <c r="BE1170" i="4"/>
  <c r="BF1170" i="4"/>
  <c r="BG1170" i="4"/>
  <c r="BH1170" i="4"/>
  <c r="BB1171" i="4"/>
  <c r="AU1131" i="4"/>
  <c r="BD1131" i="4"/>
  <c r="BE1131" i="4"/>
  <c r="BF1131" i="4"/>
  <c r="BG1131" i="4"/>
  <c r="BH1131" i="4"/>
  <c r="BB1132" i="4"/>
  <c r="AR6" i="4"/>
  <c r="AR7" i="4"/>
  <c r="AR8" i="4"/>
  <c r="AR9" i="4"/>
  <c r="AR10" i="4"/>
  <c r="AR11" i="4"/>
  <c r="AR12" i="4"/>
  <c r="AR13" i="4"/>
  <c r="AR14" i="4"/>
  <c r="AR15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AR39" i="4"/>
  <c r="AR40" i="4"/>
  <c r="AR41" i="4"/>
  <c r="AR42" i="4"/>
  <c r="AR43" i="4"/>
  <c r="AR44" i="4"/>
  <c r="AR45" i="4"/>
  <c r="AR46" i="4"/>
  <c r="AR47" i="4"/>
  <c r="AR48" i="4"/>
  <c r="AR49" i="4"/>
  <c r="AR50" i="4"/>
  <c r="AR51" i="4"/>
  <c r="AR52" i="4"/>
  <c r="AR53" i="4"/>
  <c r="AR54" i="4"/>
  <c r="AR55" i="4"/>
  <c r="AR56" i="4"/>
  <c r="AR57" i="4"/>
  <c r="AR58" i="4"/>
  <c r="AR59" i="4"/>
  <c r="AR60" i="4"/>
  <c r="AR61" i="4"/>
  <c r="AR62" i="4"/>
  <c r="AR63" i="4"/>
  <c r="AR64" i="4"/>
  <c r="AR65" i="4"/>
  <c r="AR66" i="4"/>
  <c r="AR67" i="4"/>
  <c r="AR68" i="4"/>
  <c r="AR69" i="4"/>
  <c r="AR70" i="4"/>
  <c r="AR71" i="4"/>
  <c r="AR72" i="4"/>
  <c r="AR73" i="4"/>
  <c r="AR74" i="4"/>
  <c r="AR75" i="4"/>
  <c r="AR76" i="4"/>
  <c r="AR77" i="4"/>
  <c r="AR78" i="4"/>
  <c r="AR79" i="4"/>
  <c r="AR80" i="4"/>
  <c r="AR81" i="4"/>
  <c r="AR82" i="4"/>
  <c r="AR83" i="4"/>
  <c r="AR84" i="4"/>
  <c r="AR85" i="4"/>
  <c r="AR86" i="4"/>
  <c r="AR87" i="4"/>
  <c r="AR88" i="4"/>
  <c r="AR89" i="4"/>
  <c r="AR90" i="4"/>
  <c r="AR91" i="4"/>
  <c r="AR92" i="4"/>
  <c r="AR93" i="4"/>
  <c r="AR94" i="4"/>
  <c r="AR95" i="4"/>
  <c r="AR96" i="4"/>
  <c r="AR97" i="4"/>
  <c r="AR98" i="4"/>
  <c r="AR99" i="4"/>
  <c r="AR100" i="4"/>
  <c r="AR101" i="4"/>
  <c r="AR102" i="4"/>
  <c r="AR103" i="4"/>
  <c r="AR104" i="4"/>
  <c r="AR105" i="4"/>
  <c r="AR106" i="4"/>
  <c r="AR107" i="4"/>
  <c r="AR108" i="4"/>
  <c r="AR109" i="4"/>
  <c r="AR110" i="4"/>
  <c r="AR111" i="4"/>
  <c r="AR112" i="4"/>
  <c r="AR113" i="4"/>
  <c r="AR114" i="4"/>
  <c r="AR115" i="4"/>
  <c r="AR116" i="4"/>
  <c r="AR117" i="4"/>
  <c r="AR118" i="4"/>
  <c r="AR119" i="4"/>
  <c r="AR120" i="4"/>
  <c r="AR121" i="4"/>
  <c r="AR122" i="4"/>
  <c r="AR123" i="4"/>
  <c r="AR124" i="4"/>
  <c r="AR125" i="4"/>
  <c r="AR126" i="4"/>
  <c r="AR127" i="4"/>
  <c r="AR128" i="4"/>
  <c r="AR129" i="4"/>
  <c r="AR130" i="4"/>
  <c r="AR131" i="4"/>
  <c r="AR132" i="4"/>
  <c r="AR133" i="4"/>
  <c r="AR134" i="4"/>
  <c r="AR135" i="4"/>
  <c r="AR136" i="4"/>
  <c r="AR137" i="4"/>
  <c r="AR138" i="4"/>
  <c r="AR139" i="4"/>
  <c r="AR140" i="4"/>
  <c r="AR141" i="4"/>
  <c r="AR142" i="4"/>
  <c r="AR143" i="4"/>
  <c r="AR144" i="4"/>
  <c r="AR145" i="4"/>
  <c r="AR146" i="4"/>
  <c r="AR147" i="4"/>
  <c r="AR148" i="4"/>
  <c r="AR149" i="4"/>
  <c r="AR150" i="4"/>
  <c r="AR151" i="4"/>
  <c r="AR152" i="4"/>
  <c r="AR153" i="4"/>
  <c r="AR154" i="4"/>
  <c r="AR155" i="4"/>
  <c r="AR156" i="4"/>
  <c r="AR157" i="4"/>
  <c r="AR158" i="4"/>
  <c r="AR159" i="4"/>
  <c r="AR160" i="4"/>
  <c r="AR161" i="4"/>
  <c r="AR162" i="4"/>
  <c r="AR163" i="4"/>
  <c r="AR164" i="4"/>
  <c r="AR165" i="4"/>
  <c r="AR166" i="4"/>
  <c r="AR167" i="4"/>
  <c r="AR168" i="4"/>
  <c r="AR169" i="4"/>
  <c r="AR170" i="4"/>
  <c r="AR171" i="4"/>
  <c r="AR172" i="4"/>
  <c r="AR173" i="4"/>
  <c r="AR174" i="4"/>
  <c r="AR175" i="4"/>
  <c r="AR176" i="4"/>
  <c r="AR177" i="4"/>
  <c r="AR178" i="4"/>
  <c r="AR179" i="4"/>
  <c r="AR180" i="4"/>
  <c r="AR181" i="4"/>
  <c r="AR182" i="4"/>
  <c r="AR183" i="4"/>
  <c r="AR184" i="4"/>
  <c r="AR185" i="4"/>
  <c r="AR186" i="4"/>
  <c r="AR187" i="4"/>
  <c r="AR188" i="4"/>
  <c r="AR189" i="4"/>
  <c r="AR190" i="4"/>
  <c r="AR191" i="4"/>
  <c r="AR192" i="4"/>
  <c r="AR193" i="4"/>
  <c r="AR194" i="4"/>
  <c r="AR195" i="4"/>
  <c r="AR196" i="4"/>
  <c r="AR197" i="4"/>
  <c r="AR198" i="4"/>
  <c r="AR199" i="4"/>
  <c r="AR200" i="4"/>
  <c r="AR201" i="4"/>
  <c r="AR202" i="4"/>
  <c r="AR203" i="4"/>
  <c r="AR204" i="4"/>
  <c r="AR205" i="4"/>
  <c r="AR206" i="4"/>
  <c r="AR207" i="4"/>
  <c r="AR208" i="4"/>
  <c r="AR209" i="4"/>
  <c r="AR210" i="4"/>
  <c r="AR211" i="4"/>
  <c r="AR212" i="4"/>
  <c r="AR213" i="4"/>
  <c r="AR214" i="4"/>
  <c r="AR215" i="4"/>
  <c r="AR216" i="4"/>
  <c r="AR217" i="4"/>
  <c r="AR218" i="4"/>
  <c r="AR219" i="4"/>
  <c r="AR220" i="4"/>
  <c r="AR221" i="4"/>
  <c r="AR222" i="4"/>
  <c r="AR223" i="4"/>
  <c r="AR224" i="4"/>
  <c r="AR225" i="4"/>
  <c r="AR226" i="4"/>
  <c r="AR227" i="4"/>
  <c r="AR228" i="4"/>
  <c r="AR229" i="4"/>
  <c r="AR230" i="4"/>
  <c r="AR231" i="4"/>
  <c r="AR232" i="4"/>
  <c r="AR233" i="4"/>
  <c r="AR234" i="4"/>
  <c r="AR235" i="4"/>
  <c r="AR236" i="4"/>
  <c r="AR237" i="4"/>
  <c r="AR238" i="4"/>
  <c r="AR239" i="4"/>
  <c r="AR240" i="4"/>
  <c r="AR241" i="4"/>
  <c r="AR242" i="4"/>
  <c r="AR243" i="4"/>
  <c r="AR244" i="4"/>
  <c r="AR245" i="4"/>
  <c r="AR246" i="4"/>
  <c r="AR247" i="4"/>
  <c r="AR248" i="4"/>
  <c r="AR249" i="4"/>
  <c r="AR250" i="4"/>
  <c r="AR251" i="4"/>
  <c r="AR252" i="4"/>
  <c r="AR253" i="4"/>
  <c r="AR254" i="4"/>
  <c r="AR255" i="4"/>
  <c r="AR256" i="4"/>
  <c r="AR257" i="4"/>
  <c r="AR258" i="4"/>
  <c r="AR259" i="4"/>
  <c r="AR260" i="4"/>
  <c r="AR261" i="4"/>
  <c r="AR262" i="4"/>
  <c r="AR263" i="4"/>
  <c r="AR264" i="4"/>
  <c r="AR265" i="4"/>
  <c r="AR266" i="4"/>
  <c r="AR267" i="4"/>
  <c r="AR268" i="4"/>
  <c r="AR269" i="4"/>
  <c r="AR270" i="4"/>
  <c r="AR271" i="4"/>
  <c r="AR272" i="4"/>
  <c r="AR273" i="4"/>
  <c r="AR274" i="4"/>
  <c r="AR275" i="4"/>
  <c r="AR276" i="4"/>
  <c r="AR277" i="4"/>
  <c r="AR278" i="4"/>
  <c r="AR279" i="4"/>
  <c r="AR280" i="4"/>
  <c r="AR281" i="4"/>
  <c r="AR282" i="4"/>
  <c r="AR283" i="4"/>
  <c r="AR284" i="4"/>
  <c r="AR285" i="4"/>
  <c r="AR286" i="4"/>
  <c r="AR287" i="4"/>
  <c r="AR288" i="4"/>
  <c r="AR289" i="4"/>
  <c r="AR290" i="4"/>
  <c r="AR291" i="4"/>
  <c r="AR292" i="4"/>
  <c r="AR293" i="4"/>
  <c r="AR294" i="4"/>
  <c r="AR295" i="4"/>
  <c r="AR296" i="4"/>
  <c r="AR297" i="4"/>
  <c r="AR298" i="4"/>
  <c r="AR299" i="4"/>
  <c r="AR300" i="4"/>
  <c r="AR301" i="4"/>
  <c r="AR302" i="4"/>
  <c r="AR303" i="4"/>
  <c r="AR304" i="4"/>
  <c r="AR305" i="4"/>
  <c r="AR306" i="4"/>
  <c r="AR307" i="4"/>
  <c r="AR308" i="4"/>
  <c r="AR309" i="4"/>
  <c r="AR310" i="4"/>
  <c r="AR311" i="4"/>
  <c r="AR312" i="4"/>
  <c r="AR313" i="4"/>
  <c r="AR314" i="4"/>
  <c r="AR315" i="4"/>
  <c r="AR316" i="4"/>
  <c r="AR317" i="4"/>
  <c r="AR318" i="4"/>
  <c r="AR319" i="4"/>
  <c r="AR320" i="4"/>
  <c r="AR321" i="4"/>
  <c r="AR322" i="4"/>
  <c r="AR323" i="4"/>
  <c r="AR324" i="4"/>
  <c r="AR325" i="4"/>
  <c r="AR326" i="4"/>
  <c r="AR327" i="4"/>
  <c r="AR328" i="4"/>
  <c r="AR329" i="4"/>
  <c r="AR330" i="4"/>
  <c r="AR331" i="4"/>
  <c r="AR332" i="4"/>
  <c r="AR333" i="4"/>
  <c r="AR334" i="4"/>
  <c r="AR335" i="4"/>
  <c r="AR336" i="4"/>
  <c r="AR337" i="4"/>
  <c r="AR338" i="4"/>
  <c r="AR339" i="4"/>
  <c r="AR340" i="4"/>
  <c r="AR341" i="4"/>
  <c r="AR342" i="4"/>
  <c r="AR343" i="4"/>
  <c r="AR344" i="4"/>
  <c r="AR345" i="4"/>
  <c r="AR346" i="4"/>
  <c r="AR347" i="4"/>
  <c r="AR348" i="4"/>
  <c r="AR349" i="4"/>
  <c r="AR350" i="4"/>
  <c r="AR351" i="4"/>
  <c r="AR352" i="4"/>
  <c r="AR353" i="4"/>
  <c r="AR354" i="4"/>
  <c r="AR355" i="4"/>
  <c r="AR356" i="4"/>
  <c r="AR357" i="4"/>
  <c r="AR358" i="4"/>
  <c r="AR359" i="4"/>
  <c r="AR360" i="4"/>
  <c r="AR361" i="4"/>
  <c r="AR362" i="4"/>
  <c r="AR363" i="4"/>
  <c r="AR364" i="4"/>
  <c r="AR365" i="4"/>
  <c r="AR366" i="4"/>
  <c r="AR367" i="4"/>
  <c r="AR368" i="4"/>
  <c r="AR369" i="4"/>
  <c r="AR370" i="4"/>
  <c r="AR371" i="4"/>
  <c r="AR372" i="4"/>
  <c r="AR373" i="4"/>
  <c r="AR374" i="4"/>
  <c r="AR375" i="4"/>
  <c r="AR376" i="4"/>
  <c r="AR377" i="4"/>
  <c r="AR378" i="4"/>
  <c r="AR379" i="4"/>
  <c r="AR380" i="4"/>
  <c r="AR381" i="4"/>
  <c r="AR382" i="4"/>
  <c r="AR383" i="4"/>
  <c r="AR384" i="4"/>
  <c r="AR385" i="4"/>
  <c r="AR386" i="4"/>
  <c r="AR387" i="4"/>
  <c r="AR388" i="4"/>
  <c r="AR389" i="4"/>
  <c r="AR390" i="4"/>
  <c r="AR391" i="4"/>
  <c r="AR392" i="4"/>
  <c r="AR393" i="4"/>
  <c r="AR394" i="4"/>
  <c r="AR395" i="4"/>
  <c r="AR396" i="4"/>
  <c r="AR397" i="4"/>
  <c r="AR398" i="4"/>
  <c r="AR399" i="4"/>
  <c r="AR400" i="4"/>
  <c r="AR401" i="4"/>
  <c r="AR402" i="4"/>
  <c r="AR403" i="4"/>
  <c r="AR404" i="4"/>
  <c r="AR405" i="4"/>
  <c r="AR406" i="4"/>
  <c r="AR407" i="4"/>
  <c r="AR408" i="4"/>
  <c r="AR409" i="4"/>
  <c r="AR410" i="4"/>
  <c r="AR411" i="4"/>
  <c r="AR412" i="4"/>
  <c r="AR413" i="4"/>
  <c r="AR414" i="4"/>
  <c r="AR415" i="4"/>
  <c r="AR416" i="4"/>
  <c r="AR417" i="4"/>
  <c r="AR418" i="4"/>
  <c r="AR419" i="4"/>
  <c r="AR420" i="4"/>
  <c r="AR421" i="4"/>
  <c r="AR422" i="4"/>
  <c r="AR423" i="4"/>
  <c r="AR424" i="4"/>
  <c r="AR425" i="4"/>
  <c r="AR426" i="4"/>
  <c r="AR427" i="4"/>
  <c r="AR428" i="4"/>
  <c r="AR429" i="4"/>
  <c r="AR430" i="4"/>
  <c r="AR431" i="4"/>
  <c r="AR432" i="4"/>
  <c r="AR433" i="4"/>
  <c r="AR434" i="4"/>
  <c r="AR435" i="4"/>
  <c r="AR436" i="4"/>
  <c r="AR437" i="4"/>
  <c r="AR438" i="4"/>
  <c r="AR439" i="4"/>
  <c r="AR440" i="4"/>
  <c r="AR441" i="4"/>
  <c r="AR442" i="4"/>
  <c r="AR443" i="4"/>
  <c r="AR444" i="4"/>
  <c r="AR445" i="4"/>
  <c r="AR446" i="4"/>
  <c r="AR447" i="4"/>
  <c r="AR448" i="4"/>
  <c r="AR449" i="4"/>
  <c r="AR450" i="4"/>
  <c r="AR451" i="4"/>
  <c r="AR452" i="4"/>
  <c r="AR453" i="4"/>
  <c r="AR454" i="4"/>
  <c r="AR455" i="4"/>
  <c r="AR456" i="4"/>
  <c r="AR457" i="4"/>
  <c r="AR458" i="4"/>
  <c r="AR459" i="4"/>
  <c r="AR460" i="4"/>
  <c r="AR461" i="4"/>
  <c r="AR462" i="4"/>
  <c r="AR463" i="4"/>
  <c r="AR464" i="4"/>
  <c r="AR465" i="4"/>
  <c r="AR466" i="4"/>
  <c r="AR467" i="4"/>
  <c r="AR468" i="4"/>
  <c r="AR469" i="4"/>
  <c r="AR470" i="4"/>
  <c r="AR471" i="4"/>
  <c r="AR472" i="4"/>
  <c r="AR473" i="4"/>
  <c r="AR474" i="4"/>
  <c r="AR475" i="4"/>
  <c r="AR476" i="4"/>
  <c r="AR477" i="4"/>
  <c r="AR478" i="4"/>
  <c r="AR479" i="4"/>
  <c r="AR480" i="4"/>
  <c r="AR481" i="4"/>
  <c r="AR482" i="4"/>
  <c r="AR483" i="4"/>
  <c r="AR484" i="4"/>
  <c r="AR485" i="4"/>
  <c r="AR486" i="4"/>
  <c r="AR487" i="4"/>
  <c r="AR488" i="4"/>
  <c r="AR489" i="4"/>
  <c r="AR490" i="4"/>
  <c r="AR491" i="4"/>
  <c r="AR492" i="4"/>
  <c r="AR493" i="4"/>
  <c r="AR494" i="4"/>
  <c r="AR495" i="4"/>
  <c r="AR496" i="4"/>
  <c r="AR497" i="4"/>
  <c r="AR498" i="4"/>
  <c r="AR499" i="4"/>
  <c r="AR500" i="4"/>
  <c r="AR501" i="4"/>
  <c r="AR502" i="4"/>
  <c r="AR503" i="4"/>
  <c r="AR504" i="4"/>
  <c r="AR505" i="4"/>
  <c r="AR506" i="4"/>
  <c r="AR507" i="4"/>
  <c r="AR508" i="4"/>
  <c r="AR509" i="4"/>
  <c r="AR510" i="4"/>
  <c r="AR511" i="4"/>
  <c r="AR512" i="4"/>
  <c r="AR513" i="4"/>
  <c r="AR514" i="4"/>
  <c r="AR515" i="4"/>
  <c r="AR516" i="4"/>
  <c r="AR517" i="4"/>
  <c r="AR518" i="4"/>
  <c r="AR519" i="4"/>
  <c r="AR520" i="4"/>
  <c r="AR521" i="4"/>
  <c r="AR522" i="4"/>
  <c r="AR523" i="4"/>
  <c r="AR524" i="4"/>
  <c r="AR525" i="4"/>
  <c r="AR526" i="4"/>
  <c r="AR527" i="4"/>
  <c r="AR528" i="4"/>
  <c r="AR529" i="4"/>
  <c r="AR530" i="4"/>
  <c r="AR531" i="4"/>
  <c r="AR532" i="4"/>
  <c r="AR533" i="4"/>
  <c r="AR534" i="4"/>
  <c r="AR535" i="4"/>
  <c r="AR536" i="4"/>
  <c r="AR537" i="4"/>
  <c r="AR538" i="4"/>
  <c r="AR539" i="4"/>
  <c r="AR540" i="4"/>
  <c r="AR541" i="4"/>
  <c r="AR542" i="4"/>
  <c r="AR543" i="4"/>
  <c r="AR544" i="4"/>
  <c r="AR545" i="4"/>
  <c r="AR546" i="4"/>
  <c r="AR547" i="4"/>
  <c r="AR548" i="4"/>
  <c r="AR549" i="4"/>
  <c r="AR550" i="4"/>
  <c r="AR551" i="4"/>
  <c r="AR552" i="4"/>
  <c r="AR553" i="4"/>
  <c r="AR554" i="4"/>
  <c r="AR555" i="4"/>
  <c r="AR556" i="4"/>
  <c r="AR557" i="4"/>
  <c r="AR558" i="4"/>
  <c r="AR559" i="4"/>
  <c r="AR560" i="4"/>
  <c r="AR561" i="4"/>
  <c r="AR562" i="4"/>
  <c r="AR563" i="4"/>
  <c r="AR564" i="4"/>
  <c r="AR565" i="4"/>
  <c r="AR566" i="4"/>
  <c r="AR567" i="4"/>
  <c r="AR568" i="4"/>
  <c r="AR569" i="4"/>
  <c r="AR570" i="4"/>
  <c r="AR571" i="4"/>
  <c r="AR572" i="4"/>
  <c r="AR573" i="4"/>
  <c r="AR574" i="4"/>
  <c r="AR575" i="4"/>
  <c r="AR576" i="4"/>
  <c r="AR577" i="4"/>
  <c r="AR578" i="4"/>
  <c r="AR579" i="4"/>
  <c r="AR580" i="4"/>
  <c r="AR581" i="4"/>
  <c r="AR582" i="4"/>
  <c r="AR583" i="4"/>
  <c r="AR584" i="4"/>
  <c r="AR585" i="4"/>
  <c r="AR586" i="4"/>
  <c r="AR587" i="4"/>
  <c r="AR588" i="4"/>
  <c r="AR589" i="4"/>
  <c r="AR590" i="4"/>
  <c r="AR591" i="4"/>
  <c r="AR592" i="4"/>
  <c r="AR593" i="4"/>
  <c r="AR594" i="4"/>
  <c r="AR595" i="4"/>
  <c r="AR596" i="4"/>
  <c r="AR597" i="4"/>
  <c r="AR598" i="4"/>
  <c r="AR599" i="4"/>
  <c r="AR600" i="4"/>
  <c r="AR601" i="4"/>
  <c r="AR602" i="4"/>
  <c r="AR603" i="4"/>
  <c r="AR604" i="4"/>
  <c r="AR605" i="4"/>
  <c r="AR606" i="4"/>
  <c r="AR607" i="4"/>
  <c r="AR608" i="4"/>
  <c r="AR609" i="4"/>
  <c r="AR610" i="4"/>
  <c r="AR611" i="4"/>
  <c r="AR612" i="4"/>
  <c r="AR613" i="4"/>
  <c r="AR614" i="4"/>
  <c r="AR615" i="4"/>
  <c r="AR616" i="4"/>
  <c r="AR617" i="4"/>
  <c r="AR618" i="4"/>
  <c r="AR619" i="4"/>
  <c r="AR620" i="4"/>
  <c r="AR621" i="4"/>
  <c r="AR622" i="4"/>
  <c r="AR623" i="4"/>
  <c r="AR624" i="4"/>
  <c r="AR625" i="4"/>
  <c r="AR626" i="4"/>
  <c r="AR627" i="4"/>
  <c r="AR628" i="4"/>
  <c r="AR629" i="4"/>
  <c r="AR630" i="4"/>
  <c r="AR631" i="4"/>
  <c r="AR632" i="4"/>
  <c r="AR633" i="4"/>
  <c r="AR634" i="4"/>
  <c r="AR635" i="4"/>
  <c r="AR636" i="4"/>
  <c r="AR637" i="4"/>
  <c r="AR638" i="4"/>
  <c r="AR639" i="4"/>
  <c r="AR640" i="4"/>
  <c r="AR641" i="4"/>
  <c r="AR642" i="4"/>
  <c r="AR643" i="4"/>
  <c r="AR644" i="4"/>
  <c r="AR645" i="4"/>
  <c r="AR646" i="4"/>
  <c r="AR647" i="4"/>
  <c r="AR648" i="4"/>
  <c r="AR649" i="4"/>
  <c r="AR650" i="4"/>
  <c r="AR651" i="4"/>
  <c r="AR652" i="4"/>
  <c r="AR653" i="4"/>
  <c r="AR654" i="4"/>
  <c r="AR655" i="4"/>
  <c r="AR656" i="4"/>
  <c r="AR657" i="4"/>
  <c r="AR658" i="4"/>
  <c r="AR659" i="4"/>
  <c r="AR660" i="4"/>
  <c r="AR661" i="4"/>
  <c r="AR662" i="4"/>
  <c r="AR663" i="4"/>
  <c r="AR664" i="4"/>
  <c r="AR665" i="4"/>
  <c r="AR666" i="4"/>
  <c r="AR667" i="4"/>
  <c r="AR668" i="4"/>
  <c r="AR669" i="4"/>
  <c r="AR670" i="4"/>
  <c r="AR671" i="4"/>
  <c r="AR672" i="4"/>
  <c r="AR673" i="4"/>
  <c r="AR674" i="4"/>
  <c r="AR675" i="4"/>
  <c r="AR676" i="4"/>
  <c r="AR677" i="4"/>
  <c r="AR678" i="4"/>
  <c r="AR679" i="4"/>
  <c r="AR680" i="4"/>
  <c r="AR681" i="4"/>
  <c r="AR682" i="4"/>
  <c r="AR683" i="4"/>
  <c r="AR684" i="4"/>
  <c r="AR685" i="4"/>
  <c r="AR686" i="4"/>
  <c r="AR687" i="4"/>
  <c r="AR688" i="4"/>
  <c r="AR689" i="4"/>
  <c r="AR690" i="4"/>
  <c r="AR691" i="4"/>
  <c r="AR692" i="4"/>
  <c r="AR693" i="4"/>
  <c r="AR694" i="4"/>
  <c r="AR695" i="4"/>
  <c r="AR696" i="4"/>
  <c r="AR697" i="4"/>
  <c r="AR698" i="4"/>
  <c r="AR699" i="4"/>
  <c r="AR700" i="4"/>
  <c r="AR701" i="4"/>
  <c r="AR702" i="4"/>
  <c r="AR703" i="4"/>
  <c r="AR704" i="4"/>
  <c r="AR705" i="4"/>
  <c r="AR706" i="4"/>
  <c r="AR707" i="4"/>
  <c r="AR708" i="4"/>
  <c r="AR709" i="4"/>
  <c r="AR710" i="4"/>
  <c r="AR711" i="4"/>
  <c r="AR712" i="4"/>
  <c r="AR713" i="4"/>
  <c r="AR714" i="4"/>
  <c r="AR715" i="4"/>
  <c r="AR716" i="4"/>
  <c r="AR717" i="4"/>
  <c r="AR718" i="4"/>
  <c r="AR719" i="4"/>
  <c r="AR720" i="4"/>
  <c r="AR721" i="4"/>
  <c r="AR722" i="4"/>
  <c r="AR723" i="4"/>
  <c r="AR724" i="4"/>
  <c r="AR725" i="4"/>
  <c r="AR726" i="4"/>
  <c r="AR727" i="4"/>
  <c r="AR728" i="4"/>
  <c r="AR729" i="4"/>
  <c r="AR730" i="4"/>
  <c r="AR731" i="4"/>
  <c r="AR732" i="4"/>
  <c r="AR733" i="4"/>
  <c r="AR734" i="4"/>
  <c r="AR735" i="4"/>
  <c r="AR736" i="4"/>
  <c r="AR737" i="4"/>
  <c r="AR738" i="4"/>
  <c r="AR739" i="4"/>
  <c r="AR740" i="4"/>
  <c r="AR741" i="4"/>
  <c r="AR742" i="4"/>
  <c r="AR743" i="4"/>
  <c r="AR744" i="4"/>
  <c r="AR745" i="4"/>
  <c r="AR746" i="4"/>
  <c r="AR747" i="4"/>
  <c r="AR748" i="4"/>
  <c r="AR749" i="4"/>
  <c r="AR750" i="4"/>
  <c r="AR751" i="4"/>
  <c r="AR752" i="4"/>
  <c r="AR753" i="4"/>
  <c r="AR754" i="4"/>
  <c r="AR755" i="4"/>
  <c r="AR756" i="4"/>
  <c r="AR757" i="4"/>
  <c r="AR758" i="4"/>
  <c r="AR759" i="4"/>
  <c r="AR760" i="4"/>
  <c r="AR761" i="4"/>
  <c r="AR762" i="4"/>
  <c r="AR763" i="4"/>
  <c r="AR764" i="4"/>
  <c r="AR765" i="4"/>
  <c r="AR766" i="4"/>
  <c r="AR767" i="4"/>
  <c r="AR768" i="4"/>
  <c r="AR769" i="4"/>
  <c r="AR770" i="4"/>
  <c r="AR771" i="4"/>
  <c r="AR772" i="4"/>
  <c r="AR773" i="4"/>
  <c r="AR774" i="4"/>
  <c r="AR775" i="4"/>
  <c r="AR776" i="4"/>
  <c r="AR777" i="4"/>
  <c r="AR778" i="4"/>
  <c r="AR779" i="4"/>
  <c r="AR780" i="4"/>
  <c r="AR781" i="4"/>
  <c r="AR782" i="4"/>
  <c r="AR783" i="4"/>
  <c r="AR784" i="4"/>
  <c r="AR785" i="4"/>
  <c r="AR786" i="4"/>
  <c r="AR787" i="4"/>
  <c r="AR788" i="4"/>
  <c r="AR789" i="4"/>
  <c r="AR790" i="4"/>
  <c r="AR791" i="4"/>
  <c r="AR792" i="4"/>
  <c r="AR793" i="4"/>
  <c r="AR794" i="4"/>
  <c r="AR795" i="4"/>
  <c r="AR796" i="4"/>
  <c r="AR797" i="4"/>
  <c r="AR798" i="4"/>
  <c r="AR799" i="4"/>
  <c r="AR800" i="4"/>
  <c r="AR801" i="4"/>
  <c r="AR802" i="4"/>
  <c r="AR803" i="4"/>
  <c r="AR804" i="4"/>
  <c r="AR805" i="4"/>
  <c r="AR806" i="4"/>
  <c r="AR807" i="4"/>
  <c r="AR808" i="4"/>
  <c r="AR809" i="4"/>
  <c r="AR810" i="4"/>
  <c r="AR811" i="4"/>
  <c r="AR812" i="4"/>
  <c r="AR813" i="4"/>
  <c r="AR814" i="4"/>
  <c r="AR815" i="4"/>
  <c r="AR816" i="4"/>
  <c r="AR817" i="4"/>
  <c r="AR818" i="4"/>
  <c r="AR819" i="4"/>
  <c r="AR820" i="4"/>
  <c r="AR821" i="4"/>
  <c r="AR822" i="4"/>
  <c r="AR823" i="4"/>
  <c r="AR824" i="4"/>
  <c r="AR825" i="4"/>
  <c r="AR826" i="4"/>
  <c r="AR827" i="4"/>
  <c r="AR828" i="4"/>
  <c r="AR829" i="4"/>
  <c r="AR830" i="4"/>
  <c r="AR831" i="4"/>
  <c r="AR832" i="4"/>
  <c r="AR833" i="4"/>
  <c r="AR834" i="4"/>
  <c r="AR835" i="4"/>
  <c r="AR836" i="4"/>
  <c r="AR837" i="4"/>
  <c r="AR838" i="4"/>
  <c r="AR839" i="4"/>
  <c r="AR840" i="4"/>
  <c r="AR841" i="4"/>
  <c r="AR842" i="4"/>
  <c r="AR843" i="4"/>
  <c r="AR844" i="4"/>
  <c r="AR845" i="4"/>
  <c r="AR846" i="4"/>
  <c r="AR847" i="4"/>
  <c r="AR848" i="4"/>
  <c r="AR849" i="4"/>
  <c r="AR850" i="4"/>
  <c r="AR851" i="4"/>
  <c r="AR852" i="4"/>
  <c r="AR853" i="4"/>
  <c r="AR854" i="4"/>
  <c r="AR855" i="4"/>
  <c r="AR856" i="4"/>
  <c r="AR857" i="4"/>
  <c r="AR858" i="4"/>
  <c r="AR859" i="4"/>
  <c r="AR860" i="4"/>
  <c r="AR861" i="4"/>
  <c r="AR862" i="4"/>
  <c r="AR863" i="4"/>
  <c r="AR864" i="4"/>
  <c r="AR865" i="4"/>
  <c r="AR866" i="4"/>
  <c r="AR867" i="4"/>
  <c r="AR868" i="4"/>
  <c r="AR869" i="4"/>
  <c r="AR870" i="4"/>
  <c r="AR871" i="4"/>
  <c r="AR872" i="4"/>
  <c r="AR873" i="4"/>
  <c r="AR874" i="4"/>
  <c r="AR875" i="4"/>
  <c r="AR876" i="4"/>
  <c r="AR877" i="4"/>
  <c r="AR878" i="4"/>
  <c r="AR879" i="4"/>
  <c r="AR880" i="4"/>
  <c r="AR881" i="4"/>
  <c r="AR882" i="4"/>
  <c r="AR883" i="4"/>
  <c r="AR884" i="4"/>
  <c r="AR885" i="4"/>
  <c r="AR886" i="4"/>
  <c r="AR887" i="4"/>
  <c r="AR888" i="4"/>
  <c r="AR889" i="4"/>
  <c r="AR890" i="4"/>
  <c r="AR891" i="4"/>
  <c r="AR892" i="4"/>
  <c r="AR893" i="4"/>
  <c r="AR894" i="4"/>
  <c r="AR895" i="4"/>
  <c r="AR896" i="4"/>
  <c r="AR897" i="4"/>
  <c r="AR898" i="4"/>
  <c r="AR899" i="4"/>
  <c r="AR900" i="4"/>
  <c r="AR901" i="4"/>
  <c r="AR902" i="4"/>
  <c r="AR903" i="4"/>
  <c r="AR904" i="4"/>
  <c r="AR905" i="4"/>
  <c r="AR906" i="4"/>
  <c r="AR907" i="4"/>
  <c r="AR908" i="4"/>
  <c r="AR909" i="4"/>
  <c r="AR910" i="4"/>
  <c r="AR911" i="4"/>
  <c r="AR912" i="4"/>
  <c r="AR913" i="4"/>
  <c r="AR914" i="4"/>
  <c r="AR915" i="4"/>
  <c r="AR916" i="4"/>
  <c r="AR917" i="4"/>
  <c r="AR918" i="4"/>
  <c r="AR919" i="4"/>
  <c r="AR920" i="4"/>
  <c r="AR921" i="4"/>
  <c r="AR922" i="4"/>
  <c r="AR923" i="4"/>
  <c r="AR924" i="4"/>
  <c r="AR925" i="4"/>
  <c r="AR926" i="4"/>
  <c r="AR927" i="4"/>
  <c r="AR928" i="4"/>
  <c r="AR929" i="4"/>
  <c r="AR930" i="4"/>
  <c r="AR931" i="4"/>
  <c r="AR932" i="4"/>
  <c r="AR933" i="4"/>
  <c r="AR934" i="4"/>
  <c r="AR935" i="4"/>
  <c r="AR936" i="4"/>
  <c r="AR937" i="4"/>
  <c r="AR938" i="4"/>
  <c r="AR939" i="4"/>
  <c r="AR940" i="4"/>
  <c r="AR941" i="4"/>
  <c r="AR942" i="4"/>
  <c r="AR943" i="4"/>
  <c r="AR944" i="4"/>
  <c r="AR945" i="4"/>
  <c r="AR946" i="4"/>
  <c r="AR947" i="4"/>
  <c r="AR948" i="4"/>
  <c r="AR949" i="4"/>
  <c r="AR950" i="4"/>
  <c r="AR951" i="4"/>
  <c r="AR952" i="4"/>
  <c r="AR953" i="4"/>
  <c r="AR954" i="4"/>
  <c r="AR955" i="4"/>
  <c r="AR956" i="4"/>
  <c r="AR957" i="4"/>
  <c r="AR958" i="4"/>
  <c r="AR959" i="4"/>
  <c r="AR960" i="4"/>
  <c r="AR961" i="4"/>
  <c r="AR962" i="4"/>
  <c r="AR963" i="4"/>
  <c r="AR964" i="4"/>
  <c r="AR965" i="4"/>
  <c r="AR966" i="4"/>
  <c r="AR967" i="4"/>
  <c r="AR968" i="4"/>
  <c r="AR969" i="4"/>
  <c r="AR970" i="4"/>
  <c r="AR971" i="4"/>
  <c r="AR972" i="4"/>
  <c r="AR973" i="4"/>
  <c r="AR974" i="4"/>
  <c r="AR975" i="4"/>
  <c r="AR976" i="4"/>
  <c r="AR977" i="4"/>
  <c r="AR978" i="4"/>
  <c r="AR979" i="4"/>
  <c r="AR980" i="4"/>
  <c r="AR981" i="4"/>
  <c r="AR982" i="4"/>
  <c r="AR983" i="4"/>
  <c r="AR984" i="4"/>
  <c r="AR985" i="4"/>
  <c r="AR986" i="4"/>
  <c r="AR987" i="4"/>
  <c r="AR988" i="4"/>
  <c r="AR989" i="4"/>
  <c r="AR990" i="4"/>
  <c r="AR991" i="4"/>
  <c r="AR992" i="4"/>
  <c r="AR993" i="4"/>
  <c r="AR994" i="4"/>
  <c r="AR995" i="4"/>
  <c r="AR996" i="4"/>
  <c r="AR997" i="4"/>
  <c r="AR998" i="4"/>
  <c r="AR999" i="4"/>
  <c r="AR1000" i="4"/>
  <c r="AR1001" i="4"/>
  <c r="AR1002" i="4"/>
  <c r="AR1003" i="4"/>
  <c r="AR1004" i="4"/>
  <c r="AR1005" i="4"/>
  <c r="AR1006" i="4"/>
  <c r="AR1007" i="4"/>
  <c r="AR1008" i="4"/>
  <c r="AR1009" i="4"/>
  <c r="AR1010" i="4"/>
  <c r="AR1011" i="4"/>
  <c r="AR1012" i="4"/>
  <c r="AR1013" i="4"/>
  <c r="AR1014" i="4"/>
  <c r="AR1015" i="4"/>
  <c r="AR1016" i="4"/>
  <c r="AR1017" i="4"/>
  <c r="AR1018" i="4"/>
  <c r="AR1019" i="4"/>
  <c r="AR1020" i="4"/>
  <c r="AR1021" i="4"/>
  <c r="AR1022" i="4"/>
  <c r="AR1023" i="4"/>
  <c r="AR1024" i="4"/>
  <c r="AR1025" i="4"/>
  <c r="AR1026" i="4"/>
  <c r="AR1027" i="4"/>
  <c r="AR1028" i="4"/>
  <c r="AR1029" i="4"/>
  <c r="AR1030" i="4"/>
  <c r="AR1031" i="4"/>
  <c r="AR1032" i="4"/>
  <c r="AR1033" i="4"/>
  <c r="AR1034" i="4"/>
  <c r="AR1035" i="4"/>
  <c r="AR1036" i="4"/>
  <c r="AR1037" i="4"/>
  <c r="AR1038" i="4"/>
  <c r="AR1039" i="4"/>
  <c r="AR1040" i="4"/>
  <c r="AR1041" i="4"/>
  <c r="AR1042" i="4"/>
  <c r="AR1043" i="4"/>
  <c r="AR1044" i="4"/>
  <c r="AR1045" i="4"/>
  <c r="AR1046" i="4"/>
  <c r="AR1047" i="4"/>
  <c r="AR1048" i="4"/>
  <c r="AR1049" i="4"/>
  <c r="AR1050" i="4"/>
  <c r="AR1051" i="4"/>
  <c r="AR1052" i="4"/>
  <c r="AR1053" i="4"/>
  <c r="AR1054" i="4"/>
  <c r="AR1055" i="4"/>
  <c r="AR1056" i="4"/>
  <c r="AR1057" i="4"/>
  <c r="AR1058" i="4"/>
  <c r="AR1059" i="4"/>
  <c r="AR1060" i="4"/>
  <c r="AR1061" i="4"/>
  <c r="AR1062" i="4"/>
  <c r="AR1063" i="4"/>
  <c r="AR1064" i="4"/>
  <c r="AR1065" i="4"/>
  <c r="AR1066" i="4"/>
  <c r="AR1067" i="4"/>
  <c r="AR1068" i="4"/>
  <c r="AR1069" i="4"/>
  <c r="AR1070" i="4"/>
  <c r="AR1071" i="4"/>
  <c r="AR1072" i="4"/>
  <c r="AR1073" i="4"/>
  <c r="AR1074" i="4"/>
  <c r="AR1075" i="4"/>
  <c r="AR1076" i="4"/>
  <c r="AR1077" i="4"/>
  <c r="AR1078" i="4"/>
  <c r="AR1079" i="4"/>
  <c r="AR1080" i="4"/>
  <c r="AR1081" i="4"/>
  <c r="AR1082" i="4"/>
  <c r="AR1083" i="4"/>
  <c r="AR1084" i="4"/>
  <c r="AR1085" i="4"/>
  <c r="AR1086" i="4"/>
  <c r="AR1087" i="4"/>
  <c r="AR1088" i="4"/>
  <c r="AR1089" i="4"/>
  <c r="AR1090" i="4"/>
  <c r="AR1091" i="4"/>
  <c r="AR1092" i="4"/>
  <c r="AR1093" i="4"/>
  <c r="AR1094" i="4"/>
  <c r="AR1095" i="4"/>
  <c r="AR1096" i="4"/>
  <c r="AR1097" i="4"/>
  <c r="AR1098" i="4"/>
  <c r="AR1099" i="4"/>
  <c r="AR1100" i="4"/>
  <c r="AR1101" i="4"/>
  <c r="AR1102" i="4"/>
  <c r="AR1103" i="4"/>
  <c r="AR1104" i="4"/>
  <c r="AR1105" i="4"/>
  <c r="AR1106" i="4"/>
  <c r="AR1107" i="4"/>
  <c r="AR1108" i="4"/>
  <c r="AR1109" i="4"/>
  <c r="AR1110" i="4"/>
  <c r="AR1111" i="4"/>
  <c r="AR1112" i="4"/>
  <c r="AR1113" i="4"/>
  <c r="AR1114" i="4"/>
  <c r="AR1115" i="4"/>
  <c r="AR1116" i="4"/>
  <c r="AR1117" i="4"/>
  <c r="AR1118" i="4"/>
  <c r="AR1119" i="4"/>
  <c r="AR1120" i="4"/>
  <c r="AR1121" i="4"/>
  <c r="AR1122" i="4"/>
  <c r="AR1123" i="4"/>
  <c r="AR1124" i="4"/>
  <c r="AR1125" i="4"/>
  <c r="AR1126" i="4"/>
  <c r="AR1127" i="4"/>
  <c r="AR1128" i="4"/>
  <c r="AR1129" i="4"/>
  <c r="AR1130" i="4"/>
  <c r="AR1131" i="4"/>
  <c r="AR1132" i="4"/>
  <c r="AR1133" i="4"/>
  <c r="AR1134" i="4"/>
  <c r="AR1135" i="4"/>
  <c r="AR1136" i="4"/>
  <c r="AR1137" i="4"/>
  <c r="AR1138" i="4"/>
  <c r="AR1139" i="4"/>
  <c r="AR1140" i="4"/>
  <c r="AR1141" i="4"/>
  <c r="AR1142" i="4"/>
  <c r="AR1143" i="4"/>
  <c r="AR1144" i="4"/>
  <c r="AR1145" i="4"/>
  <c r="AR1146" i="4"/>
  <c r="AR1147" i="4"/>
  <c r="AR1148" i="4"/>
  <c r="AR1149" i="4"/>
  <c r="AR1150" i="4"/>
  <c r="AR1151" i="4"/>
  <c r="AR1152" i="4"/>
  <c r="AR1153" i="4"/>
  <c r="AR1154" i="4"/>
  <c r="AR1155" i="4"/>
  <c r="AR1156" i="4"/>
  <c r="AR1157" i="4"/>
  <c r="AR1158" i="4"/>
  <c r="AR1159" i="4"/>
  <c r="AR1160" i="4"/>
  <c r="AR1161" i="4"/>
  <c r="AR1162" i="4"/>
  <c r="AR1163" i="4"/>
  <c r="AR1164" i="4"/>
  <c r="AR1165" i="4"/>
  <c r="AR1166" i="4"/>
  <c r="AR1167" i="4"/>
  <c r="AR1168" i="4"/>
  <c r="AR1169" i="4"/>
  <c r="AR1170" i="4"/>
  <c r="AR1171" i="4"/>
  <c r="AR1172" i="4"/>
  <c r="AR1173" i="4"/>
  <c r="AR1174" i="4"/>
  <c r="AR1175" i="4"/>
  <c r="AR1176" i="4"/>
  <c r="AR1177" i="4"/>
  <c r="AR1178" i="4"/>
  <c r="AR1179" i="4"/>
  <c r="AR1180" i="4"/>
  <c r="AR1181" i="4"/>
  <c r="AR1182" i="4"/>
  <c r="AR1183" i="4"/>
  <c r="AR1184" i="4"/>
  <c r="AR1185" i="4"/>
  <c r="AR1186" i="4"/>
  <c r="AR1187" i="4"/>
  <c r="AR1188" i="4"/>
  <c r="AR1189" i="4"/>
  <c r="AR1190" i="4"/>
  <c r="AR1191" i="4"/>
  <c r="AR1192" i="4"/>
  <c r="AR1193" i="4"/>
  <c r="AR1194" i="4"/>
  <c r="AR1195" i="4"/>
  <c r="AR1196" i="4"/>
  <c r="P1196" i="4"/>
  <c r="Q1196" i="4"/>
  <c r="R1196" i="4"/>
  <c r="O1197" i="4"/>
  <c r="AR1197" i="4"/>
  <c r="P1197" i="4"/>
  <c r="Q1197" i="4"/>
  <c r="R1197" i="4"/>
  <c r="O1198" i="4"/>
  <c r="AR1198" i="4"/>
  <c r="P1198" i="4"/>
  <c r="Q1198" i="4"/>
  <c r="R1198" i="4"/>
  <c r="O1199" i="4"/>
  <c r="AR1199" i="4"/>
  <c r="P1199" i="4"/>
  <c r="Q1199" i="4"/>
  <c r="R1199" i="4"/>
  <c r="O1200" i="4"/>
  <c r="AR1200" i="4"/>
  <c r="P1200" i="4"/>
  <c r="Q1200" i="4"/>
  <c r="R1200" i="4"/>
  <c r="O1201" i="4"/>
  <c r="AR1201" i="4"/>
  <c r="P1201" i="4"/>
  <c r="Q1201" i="4"/>
  <c r="R1201" i="4"/>
  <c r="O1202" i="4"/>
  <c r="AR1202" i="4"/>
  <c r="P1202" i="4"/>
  <c r="Q1202" i="4"/>
  <c r="R1202" i="4"/>
  <c r="O1203" i="4"/>
  <c r="AR1203" i="4"/>
  <c r="P1203" i="4"/>
  <c r="Q1203" i="4"/>
  <c r="R1203" i="4"/>
  <c r="O1204" i="4"/>
  <c r="AR1204" i="4"/>
  <c r="H5" i="5"/>
  <c r="E28" i="5"/>
  <c r="AU957" i="4"/>
  <c r="BD957" i="4"/>
  <c r="BE957" i="4"/>
  <c r="BF957" i="4"/>
  <c r="BG957" i="4"/>
  <c r="BH957" i="4"/>
  <c r="BB958" i="4"/>
  <c r="AU397" i="4"/>
  <c r="BD397" i="4"/>
  <c r="BE397" i="4"/>
  <c r="BF397" i="4"/>
  <c r="BG397" i="4"/>
  <c r="BH397" i="4"/>
  <c r="BB398" i="4"/>
  <c r="AU314" i="4"/>
  <c r="BD314" i="4"/>
  <c r="BE314" i="4"/>
  <c r="BF314" i="4"/>
  <c r="BG314" i="4"/>
  <c r="BH314" i="4"/>
  <c r="BB315" i="4"/>
  <c r="AU561" i="4"/>
  <c r="BD561" i="4"/>
  <c r="BE561" i="4"/>
  <c r="BF561" i="4"/>
  <c r="BG561" i="4"/>
  <c r="BH561" i="4"/>
  <c r="BB562" i="4"/>
  <c r="AU765" i="4"/>
  <c r="BD765" i="4"/>
  <c r="BE765" i="4"/>
  <c r="BF765" i="4"/>
  <c r="BG765" i="4"/>
  <c r="BH765" i="4"/>
  <c r="BB766" i="4"/>
  <c r="AU537" i="4"/>
  <c r="BD537" i="4"/>
  <c r="BE537" i="4"/>
  <c r="BF537" i="4"/>
  <c r="BG537" i="4"/>
  <c r="BH537" i="4"/>
  <c r="BB538" i="4"/>
  <c r="AU1138" i="4"/>
  <c r="BD1138" i="4"/>
  <c r="BE1138" i="4"/>
  <c r="BF1138" i="4"/>
  <c r="BG1138" i="4"/>
  <c r="BH1138" i="4"/>
  <c r="BB1139" i="4"/>
  <c r="AU877" i="4"/>
  <c r="BD877" i="4"/>
  <c r="BE877" i="4"/>
  <c r="BF877" i="4"/>
  <c r="BG877" i="4"/>
  <c r="BH877" i="4"/>
  <c r="BB878" i="4"/>
  <c r="AU261" i="4"/>
  <c r="BD261" i="4"/>
  <c r="BE261" i="4"/>
  <c r="BF261" i="4"/>
  <c r="BG261" i="4"/>
  <c r="BH261" i="4"/>
  <c r="BB262" i="4"/>
  <c r="AU511" i="4"/>
  <c r="BD511" i="4"/>
  <c r="BE511" i="4"/>
  <c r="BF511" i="4"/>
  <c r="BG511" i="4"/>
  <c r="BH511" i="4"/>
  <c r="BB512" i="4"/>
  <c r="AU443" i="4"/>
  <c r="BD443" i="4"/>
  <c r="BE443" i="4"/>
  <c r="BF443" i="4"/>
  <c r="BG443" i="4"/>
  <c r="BH443" i="4"/>
  <c r="BB444" i="4"/>
  <c r="AU423" i="4"/>
  <c r="BD423" i="4"/>
  <c r="BE423" i="4"/>
  <c r="BF423" i="4"/>
  <c r="BG423" i="4"/>
  <c r="BH423" i="4"/>
  <c r="BB424" i="4"/>
  <c r="AU878" i="4"/>
  <c r="BD878" i="4"/>
  <c r="BE878" i="4"/>
  <c r="BF878" i="4"/>
  <c r="BG878" i="4"/>
  <c r="BH878" i="4"/>
  <c r="BB879" i="4"/>
  <c r="AU795" i="4"/>
  <c r="BD795" i="4"/>
  <c r="BE795" i="4"/>
  <c r="BF795" i="4"/>
  <c r="BG795" i="4"/>
  <c r="BH795" i="4"/>
  <c r="BB796" i="4"/>
  <c r="AU1198" i="4"/>
  <c r="BD1198" i="4"/>
  <c r="BE1198" i="4"/>
  <c r="BF1198" i="4"/>
  <c r="BG1198" i="4"/>
  <c r="BH1198" i="4"/>
  <c r="BB1199" i="4"/>
  <c r="AU573" i="4"/>
  <c r="BD573" i="4"/>
  <c r="BE573" i="4"/>
  <c r="BF573" i="4"/>
  <c r="BG573" i="4"/>
  <c r="BH573" i="4"/>
  <c r="BB574" i="4"/>
  <c r="AU575" i="4"/>
  <c r="BD575" i="4"/>
  <c r="BE575" i="4"/>
  <c r="BF575" i="4"/>
  <c r="BG575" i="4"/>
  <c r="BH575" i="4"/>
  <c r="BB576" i="4"/>
  <c r="AU266" i="4"/>
  <c r="BD266" i="4"/>
  <c r="BE266" i="4"/>
  <c r="BF266" i="4"/>
  <c r="BG266" i="4"/>
  <c r="BH266" i="4"/>
  <c r="BB267" i="4"/>
  <c r="AU1199" i="4"/>
  <c r="BD1199" i="4"/>
  <c r="BE1199" i="4"/>
  <c r="BF1199" i="4"/>
  <c r="BG1199" i="4"/>
  <c r="BH1199" i="4"/>
  <c r="BB1200" i="4"/>
  <c r="AU1099" i="4"/>
  <c r="BD1099" i="4"/>
  <c r="BE1099" i="4"/>
  <c r="BF1099" i="4"/>
  <c r="BG1099" i="4"/>
  <c r="BH1099" i="4"/>
  <c r="BB1100" i="4"/>
  <c r="AU404" i="4"/>
  <c r="BD404" i="4"/>
  <c r="BE404" i="4"/>
  <c r="BF404" i="4"/>
  <c r="BG404" i="4"/>
  <c r="BH404" i="4"/>
  <c r="BB405" i="4"/>
  <c r="AU543" i="4"/>
  <c r="BD543" i="4"/>
  <c r="BE543" i="4"/>
  <c r="BF543" i="4"/>
  <c r="BG543" i="4"/>
  <c r="BH543" i="4"/>
  <c r="BB544" i="4"/>
  <c r="AU354" i="4"/>
  <c r="BD354" i="4"/>
  <c r="BE354" i="4"/>
  <c r="BF354" i="4"/>
  <c r="BG354" i="4"/>
  <c r="BH354" i="4"/>
  <c r="BB355" i="4"/>
  <c r="AU461" i="4"/>
  <c r="BD461" i="4"/>
  <c r="BE461" i="4"/>
  <c r="BF461" i="4"/>
  <c r="BG461" i="4"/>
  <c r="BH461" i="4"/>
  <c r="BB462" i="4"/>
  <c r="AU653" i="4"/>
  <c r="BD653" i="4"/>
  <c r="BE653" i="4"/>
  <c r="BF653" i="4"/>
  <c r="BG653" i="4"/>
  <c r="BH653" i="4"/>
  <c r="BB654" i="4"/>
  <c r="AU302" i="4"/>
  <c r="BD302" i="4"/>
  <c r="BE302" i="4"/>
  <c r="BF302" i="4"/>
  <c r="BG302" i="4"/>
  <c r="BH302" i="4"/>
  <c r="BB303" i="4"/>
  <c r="AU755" i="4"/>
  <c r="BD755" i="4"/>
  <c r="BE755" i="4"/>
  <c r="BF755" i="4"/>
  <c r="BG755" i="4"/>
  <c r="BH755" i="4"/>
  <c r="BB756" i="4"/>
  <c r="AU628" i="4"/>
  <c r="BD628" i="4"/>
  <c r="BE628" i="4"/>
  <c r="BF628" i="4"/>
  <c r="BG628" i="4"/>
  <c r="BH628" i="4"/>
  <c r="BB629" i="4"/>
  <c r="AU322" i="4"/>
  <c r="BD322" i="4"/>
  <c r="BE322" i="4"/>
  <c r="BF322" i="4"/>
  <c r="BG322" i="4"/>
  <c r="BH322" i="4"/>
  <c r="BB323" i="4"/>
  <c r="AU1084" i="4"/>
  <c r="BD1084" i="4"/>
  <c r="BE1084" i="4"/>
  <c r="BF1084" i="4"/>
  <c r="BG1084" i="4"/>
  <c r="BH1084" i="4"/>
  <c r="BB1085" i="4"/>
  <c r="AU349" i="4"/>
  <c r="BD349" i="4"/>
  <c r="BE349" i="4"/>
  <c r="BF349" i="4"/>
  <c r="BG349" i="4"/>
  <c r="BH349" i="4"/>
  <c r="BB350" i="4"/>
  <c r="AU695" i="4"/>
  <c r="BD695" i="4"/>
  <c r="BE695" i="4"/>
  <c r="BF695" i="4"/>
  <c r="BG695" i="4"/>
  <c r="BH695" i="4"/>
  <c r="BB696" i="4"/>
  <c r="AU843" i="4"/>
  <c r="BD843" i="4"/>
  <c r="BE843" i="4"/>
  <c r="BF843" i="4"/>
  <c r="BG843" i="4"/>
  <c r="BH843" i="4"/>
  <c r="BB844" i="4"/>
  <c r="AU1181" i="4"/>
  <c r="BD1181" i="4"/>
  <c r="BE1181" i="4"/>
  <c r="BF1181" i="4"/>
  <c r="BG1181" i="4"/>
  <c r="BH1181" i="4"/>
  <c r="BB1182" i="4"/>
  <c r="AU467" i="4"/>
  <c r="BD467" i="4"/>
  <c r="BE467" i="4"/>
  <c r="BF467" i="4"/>
  <c r="BG467" i="4"/>
  <c r="BH467" i="4"/>
  <c r="BB468" i="4"/>
  <c r="AU747" i="4"/>
  <c r="BD747" i="4"/>
  <c r="BE747" i="4"/>
  <c r="BF747" i="4"/>
  <c r="BG747" i="4"/>
  <c r="BH747" i="4"/>
  <c r="BB748" i="4"/>
  <c r="AU583" i="4"/>
  <c r="BD583" i="4"/>
  <c r="BE583" i="4"/>
  <c r="BF583" i="4"/>
  <c r="BG583" i="4"/>
  <c r="BH583" i="4"/>
  <c r="BB584" i="4"/>
  <c r="AU719" i="4"/>
  <c r="BD719" i="4"/>
  <c r="BE719" i="4"/>
  <c r="BF719" i="4"/>
  <c r="BG719" i="4"/>
  <c r="BH719" i="4"/>
  <c r="BB720" i="4"/>
  <c r="AU552" i="4"/>
  <c r="BD552" i="4"/>
  <c r="BE552" i="4"/>
  <c r="BF552" i="4"/>
  <c r="BG552" i="4"/>
  <c r="BH552" i="4"/>
  <c r="BB553" i="4"/>
  <c r="AU6" i="4"/>
  <c r="BD6" i="4"/>
  <c r="BE6" i="4"/>
  <c r="BF6" i="4"/>
  <c r="BG6" i="4"/>
  <c r="BH6" i="4"/>
  <c r="BB7" i="4"/>
  <c r="AU980" i="4"/>
  <c r="BD980" i="4"/>
  <c r="BE980" i="4"/>
  <c r="BF980" i="4"/>
  <c r="BG980" i="4"/>
  <c r="BH980" i="4"/>
  <c r="BB981" i="4"/>
  <c r="AU533" i="4"/>
  <c r="BD533" i="4"/>
  <c r="BE533" i="4"/>
  <c r="BF533" i="4"/>
  <c r="BG533" i="4"/>
  <c r="BH533" i="4"/>
  <c r="BB534" i="4"/>
  <c r="AU344" i="4"/>
  <c r="BD344" i="4"/>
  <c r="BE344" i="4"/>
  <c r="BF344" i="4"/>
  <c r="BG344" i="4"/>
  <c r="BH344" i="4"/>
  <c r="BB345" i="4"/>
  <c r="AU893" i="4"/>
  <c r="BD893" i="4"/>
  <c r="BE893" i="4"/>
  <c r="BF893" i="4"/>
  <c r="BG893" i="4"/>
  <c r="BH893" i="4"/>
  <c r="BB894" i="4"/>
  <c r="AU118" i="4"/>
  <c r="BD118" i="4"/>
  <c r="BE118" i="4"/>
  <c r="BF118" i="4"/>
  <c r="BG118" i="4"/>
  <c r="BH118" i="4"/>
  <c r="BB119" i="4"/>
  <c r="AU481" i="4"/>
  <c r="BD481" i="4"/>
  <c r="BE481" i="4"/>
  <c r="BF481" i="4"/>
  <c r="BG481" i="4"/>
  <c r="BH481" i="4"/>
  <c r="BB482" i="4"/>
  <c r="AU819" i="4"/>
  <c r="BD819" i="4"/>
  <c r="BE819" i="4"/>
  <c r="BF819" i="4"/>
  <c r="BG819" i="4"/>
  <c r="BH819" i="4"/>
  <c r="BB820" i="4"/>
  <c r="AU29" i="4"/>
  <c r="BD29" i="4"/>
  <c r="BE29" i="4"/>
  <c r="BF29" i="4"/>
  <c r="BG29" i="4"/>
  <c r="BH29" i="4"/>
  <c r="BB30" i="4"/>
  <c r="AU263" i="4"/>
  <c r="BD263" i="4"/>
  <c r="BE263" i="4"/>
  <c r="BF263" i="4"/>
  <c r="BG263" i="4"/>
  <c r="BH263" i="4"/>
  <c r="BB264" i="4"/>
  <c r="AU206" i="4"/>
  <c r="BD206" i="4"/>
  <c r="BE206" i="4"/>
  <c r="BF206" i="4"/>
  <c r="BG206" i="4"/>
  <c r="BH206" i="4"/>
  <c r="BB207" i="4"/>
  <c r="AU290" i="4"/>
  <c r="BD290" i="4"/>
  <c r="BE290" i="4"/>
  <c r="BF290" i="4"/>
  <c r="BG290" i="4"/>
  <c r="BH290" i="4"/>
  <c r="BB291" i="4"/>
  <c r="AU165" i="4"/>
  <c r="BD165" i="4"/>
  <c r="BE165" i="4"/>
  <c r="BF165" i="4"/>
  <c r="BG165" i="4"/>
  <c r="BH165" i="4"/>
  <c r="BB166" i="4"/>
  <c r="AU79" i="4"/>
  <c r="BD79" i="4"/>
  <c r="BE79" i="4"/>
  <c r="BF79" i="4"/>
  <c r="BG79" i="4"/>
  <c r="BH79" i="4"/>
  <c r="BB80" i="4"/>
  <c r="AU646" i="4"/>
  <c r="BD646" i="4"/>
  <c r="BE646" i="4"/>
  <c r="BF646" i="4"/>
  <c r="BG646" i="4"/>
  <c r="BH646" i="4"/>
  <c r="BB647" i="4"/>
  <c r="AU1162" i="4"/>
  <c r="BD1162" i="4"/>
  <c r="BE1162" i="4"/>
  <c r="BF1162" i="4"/>
  <c r="BG1162" i="4"/>
  <c r="BH1162" i="4"/>
  <c r="BB1163" i="4"/>
  <c r="AU281" i="4"/>
  <c r="BD281" i="4"/>
  <c r="BE281" i="4"/>
  <c r="BF281" i="4"/>
  <c r="BG281" i="4"/>
  <c r="BH281" i="4"/>
  <c r="BB282" i="4"/>
  <c r="AU38" i="4"/>
  <c r="BD38" i="4"/>
  <c r="BE38" i="4"/>
  <c r="BF38" i="4"/>
  <c r="BG38" i="4"/>
  <c r="BH38" i="4"/>
  <c r="BB39" i="4"/>
  <c r="AU1175" i="4"/>
  <c r="BD1175" i="4"/>
  <c r="BE1175" i="4"/>
  <c r="BF1175" i="4"/>
  <c r="BG1175" i="4"/>
  <c r="BH1175" i="4"/>
  <c r="BB1176" i="4"/>
  <c r="AU380" i="4"/>
  <c r="BD380" i="4"/>
  <c r="BE380" i="4"/>
  <c r="BF380" i="4"/>
  <c r="BG380" i="4"/>
  <c r="BH380" i="4"/>
  <c r="BB381" i="4"/>
  <c r="AU361" i="4"/>
  <c r="BD361" i="4"/>
  <c r="BE361" i="4"/>
  <c r="BF361" i="4"/>
  <c r="BG361" i="4"/>
  <c r="BH361" i="4"/>
  <c r="BB362" i="4"/>
  <c r="AU567" i="4"/>
  <c r="BD567" i="4"/>
  <c r="BE567" i="4"/>
  <c r="BF567" i="4"/>
  <c r="BG567" i="4"/>
  <c r="BH567" i="4"/>
  <c r="BB568" i="4"/>
  <c r="AU384" i="4"/>
  <c r="BD384" i="4"/>
  <c r="BE384" i="4"/>
  <c r="BF384" i="4"/>
  <c r="BG384" i="4"/>
  <c r="BH384" i="4"/>
  <c r="BB385" i="4"/>
  <c r="AU666" i="4"/>
  <c r="BD666" i="4"/>
  <c r="BE666" i="4"/>
  <c r="BF666" i="4"/>
  <c r="BG666" i="4"/>
  <c r="BH666" i="4"/>
  <c r="BB667" i="4"/>
  <c r="AU1147" i="4"/>
  <c r="BD1147" i="4"/>
  <c r="BE1147" i="4"/>
  <c r="BF1147" i="4"/>
  <c r="BG1147" i="4"/>
  <c r="BH1147" i="4"/>
  <c r="BB1148" i="4"/>
  <c r="AU918" i="4"/>
  <c r="BD918" i="4"/>
  <c r="BE918" i="4"/>
  <c r="BF918" i="4"/>
  <c r="BG918" i="4"/>
  <c r="BH918" i="4"/>
  <c r="BB919" i="4"/>
  <c r="AU489" i="4"/>
  <c r="BD489" i="4"/>
  <c r="BE489" i="4"/>
  <c r="BF489" i="4"/>
  <c r="BG489" i="4"/>
  <c r="BH489" i="4"/>
  <c r="BB490" i="4"/>
  <c r="AU842" i="4"/>
  <c r="BD842" i="4"/>
  <c r="BE842" i="4"/>
  <c r="BF842" i="4"/>
  <c r="BG842" i="4"/>
  <c r="BH842" i="4"/>
  <c r="BB843" i="4"/>
  <c r="AU34" i="4"/>
  <c r="BD34" i="4"/>
  <c r="BE34" i="4"/>
  <c r="BF34" i="4"/>
  <c r="BG34" i="4"/>
  <c r="BH34" i="4"/>
  <c r="BB35" i="4"/>
  <c r="AU254" i="4"/>
  <c r="BD254" i="4"/>
  <c r="BE254" i="4"/>
  <c r="BF254" i="4"/>
  <c r="BG254" i="4"/>
  <c r="BH254" i="4"/>
  <c r="BB255" i="4"/>
  <c r="AU332" i="4"/>
  <c r="BD332" i="4"/>
  <c r="BE332" i="4"/>
  <c r="BF332" i="4"/>
  <c r="BG332" i="4"/>
  <c r="BH332" i="4"/>
  <c r="BB333" i="4"/>
  <c r="AU598" i="4"/>
  <c r="BD598" i="4"/>
  <c r="BE598" i="4"/>
  <c r="BF598" i="4"/>
  <c r="BG598" i="4"/>
  <c r="BH598" i="4"/>
  <c r="BB599" i="4"/>
  <c r="AU1119" i="4"/>
  <c r="BD1119" i="4"/>
  <c r="BE1119" i="4"/>
  <c r="BF1119" i="4"/>
  <c r="BG1119" i="4"/>
  <c r="BH1119" i="4"/>
  <c r="BB1120" i="4"/>
  <c r="AU1042" i="4"/>
  <c r="BD1042" i="4"/>
  <c r="BE1042" i="4"/>
  <c r="BF1042" i="4"/>
  <c r="BG1042" i="4"/>
  <c r="BH1042" i="4"/>
  <c r="BB1043" i="4"/>
  <c r="AU1116" i="4"/>
  <c r="BD1116" i="4"/>
  <c r="BE1116" i="4"/>
  <c r="BF1116" i="4"/>
  <c r="BG1116" i="4"/>
  <c r="BH1116" i="4"/>
  <c r="BB1117" i="4"/>
  <c r="AU584" i="4"/>
  <c r="BD584" i="4"/>
  <c r="BE584" i="4"/>
  <c r="BF584" i="4"/>
  <c r="BG584" i="4"/>
  <c r="BH584" i="4"/>
  <c r="BB585" i="4"/>
  <c r="AU678" i="4"/>
  <c r="BD678" i="4"/>
  <c r="BE678" i="4"/>
  <c r="BF678" i="4"/>
  <c r="BG678" i="4"/>
  <c r="BH678" i="4"/>
  <c r="BB679" i="4"/>
  <c r="AU1075" i="4"/>
  <c r="BD1075" i="4"/>
  <c r="BE1075" i="4"/>
  <c r="BF1075" i="4"/>
  <c r="BG1075" i="4"/>
  <c r="BH1075" i="4"/>
  <c r="BB1076" i="4"/>
  <c r="AU882" i="4"/>
  <c r="BD882" i="4"/>
  <c r="BE882" i="4"/>
  <c r="BF882" i="4"/>
  <c r="BG882" i="4"/>
  <c r="BH882" i="4"/>
  <c r="BB883" i="4"/>
  <c r="AU149" i="4"/>
  <c r="BD149" i="4"/>
  <c r="BE149" i="4"/>
  <c r="BF149" i="4"/>
  <c r="BG149" i="4"/>
  <c r="BH149" i="4"/>
  <c r="BB150" i="4"/>
  <c r="AU612" i="4"/>
  <c r="BD612" i="4"/>
  <c r="BE612" i="4"/>
  <c r="BF612" i="4"/>
  <c r="BG612" i="4"/>
  <c r="BH612" i="4"/>
  <c r="BB613" i="4"/>
  <c r="AU962" i="4"/>
  <c r="BD962" i="4"/>
  <c r="BE962" i="4"/>
  <c r="BF962" i="4"/>
  <c r="BG962" i="4"/>
  <c r="BH962" i="4"/>
  <c r="BB963" i="4"/>
  <c r="AU364" i="4"/>
  <c r="BD364" i="4"/>
  <c r="BE364" i="4"/>
  <c r="BF364" i="4"/>
  <c r="BG364" i="4"/>
  <c r="BH364" i="4"/>
  <c r="BB365" i="4"/>
  <c r="AU900" i="4"/>
  <c r="BD900" i="4"/>
  <c r="BE900" i="4"/>
  <c r="BF900" i="4"/>
  <c r="BG900" i="4"/>
  <c r="BH900" i="4"/>
  <c r="BB901" i="4"/>
  <c r="AU989" i="4"/>
  <c r="BD989" i="4"/>
  <c r="BE989" i="4"/>
  <c r="BF989" i="4"/>
  <c r="BG989" i="4"/>
  <c r="BH989" i="4"/>
  <c r="BB990" i="4"/>
  <c r="AU520" i="4"/>
  <c r="BD520" i="4"/>
  <c r="BE520" i="4"/>
  <c r="BF520" i="4"/>
  <c r="BG520" i="4"/>
  <c r="BH520" i="4"/>
  <c r="BB521" i="4"/>
  <c r="AU248" i="4"/>
  <c r="BD248" i="4"/>
  <c r="BE248" i="4"/>
  <c r="BF248" i="4"/>
  <c r="BG248" i="4"/>
  <c r="BH248" i="4"/>
  <c r="BB249" i="4"/>
  <c r="AU851" i="4"/>
  <c r="BD851" i="4"/>
  <c r="BE851" i="4"/>
  <c r="BF851" i="4"/>
  <c r="BG851" i="4"/>
  <c r="BH851" i="4"/>
  <c r="BB852" i="4"/>
  <c r="AU1137" i="4"/>
  <c r="BD1137" i="4"/>
  <c r="BE1137" i="4"/>
  <c r="BF1137" i="4"/>
  <c r="BG1137" i="4"/>
  <c r="BH1137" i="4"/>
  <c r="BB1138" i="4"/>
  <c r="AU1194" i="4"/>
  <c r="BD1194" i="4"/>
  <c r="BE1194" i="4"/>
  <c r="BF1194" i="4"/>
  <c r="BG1194" i="4"/>
  <c r="BH1194" i="4"/>
  <c r="BB1195" i="4"/>
  <c r="AU353" i="4"/>
  <c r="BD353" i="4"/>
  <c r="BE353" i="4"/>
  <c r="BF353" i="4"/>
  <c r="BG353" i="4"/>
  <c r="BH353" i="4"/>
  <c r="BB354" i="4"/>
  <c r="AU498" i="4"/>
  <c r="BD498" i="4"/>
  <c r="BE498" i="4"/>
  <c r="BF498" i="4"/>
  <c r="BG498" i="4"/>
  <c r="BH498" i="4"/>
  <c r="BB499" i="4"/>
  <c r="AU602" i="4"/>
  <c r="BD602" i="4"/>
  <c r="BE602" i="4"/>
  <c r="BF602" i="4"/>
  <c r="BG602" i="4"/>
  <c r="BH602" i="4"/>
  <c r="BB603" i="4"/>
  <c r="AU816" i="4"/>
  <c r="BD816" i="4"/>
  <c r="BE816" i="4"/>
  <c r="BF816" i="4"/>
  <c r="BG816" i="4"/>
  <c r="BH816" i="4"/>
  <c r="BB817" i="4"/>
  <c r="AU285" i="4"/>
  <c r="BD285" i="4"/>
  <c r="BE285" i="4"/>
  <c r="BF285" i="4"/>
  <c r="BG285" i="4"/>
  <c r="BH285" i="4"/>
  <c r="BB286" i="4"/>
  <c r="AU112" i="4"/>
  <c r="BD112" i="4"/>
  <c r="BE112" i="4"/>
  <c r="BF112" i="4"/>
  <c r="BG112" i="4"/>
  <c r="BH112" i="4"/>
  <c r="BB113" i="4"/>
  <c r="AU517" i="4"/>
  <c r="BD517" i="4"/>
  <c r="BE517" i="4"/>
  <c r="BF517" i="4"/>
  <c r="BG517" i="4"/>
  <c r="BH517" i="4"/>
  <c r="BB518" i="4"/>
  <c r="AU530" i="4"/>
  <c r="BD530" i="4"/>
  <c r="BE530" i="4"/>
  <c r="BF530" i="4"/>
  <c r="BG530" i="4"/>
  <c r="BH530" i="4"/>
  <c r="BB531" i="4"/>
  <c r="AU352" i="4"/>
  <c r="BD352" i="4"/>
  <c r="BE352" i="4"/>
  <c r="BF352" i="4"/>
  <c r="BG352" i="4"/>
  <c r="BH352" i="4"/>
  <c r="BB353" i="4"/>
  <c r="AU803" i="4"/>
  <c r="BD803" i="4"/>
  <c r="BE803" i="4"/>
  <c r="BF803" i="4"/>
  <c r="BG803" i="4"/>
  <c r="BH803" i="4"/>
  <c r="BB804" i="4"/>
  <c r="AU1015" i="4"/>
  <c r="BD1015" i="4"/>
  <c r="BE1015" i="4"/>
  <c r="BF1015" i="4"/>
  <c r="BG1015" i="4"/>
  <c r="BH1015" i="4"/>
  <c r="BB1016" i="4"/>
  <c r="AU1032" i="4"/>
  <c r="BD1032" i="4"/>
  <c r="BE1032" i="4"/>
  <c r="BF1032" i="4"/>
  <c r="BG1032" i="4"/>
  <c r="BH1032" i="4"/>
  <c r="BB1033" i="4"/>
  <c r="AU548" i="4"/>
  <c r="BD548" i="4"/>
  <c r="BE548" i="4"/>
  <c r="BF548" i="4"/>
  <c r="BG548" i="4"/>
  <c r="BH548" i="4"/>
  <c r="BB549" i="4"/>
  <c r="AU210" i="4"/>
  <c r="BD210" i="4"/>
  <c r="BE210" i="4"/>
  <c r="BF210" i="4"/>
  <c r="BG210" i="4"/>
  <c r="BH210" i="4"/>
  <c r="BB211" i="4"/>
  <c r="AU199" i="4"/>
  <c r="BD199" i="4"/>
  <c r="BE199" i="4"/>
  <c r="BF199" i="4"/>
  <c r="BG199" i="4"/>
  <c r="BH199" i="4"/>
  <c r="BB200" i="4"/>
  <c r="AU429" i="4"/>
  <c r="BD429" i="4"/>
  <c r="BE429" i="4"/>
  <c r="BF429" i="4"/>
  <c r="BG429" i="4"/>
  <c r="BH429" i="4"/>
  <c r="BB430" i="4"/>
  <c r="AU1007" i="4"/>
  <c r="BD1007" i="4"/>
  <c r="BE1007" i="4"/>
  <c r="BF1007" i="4"/>
  <c r="BG1007" i="4"/>
  <c r="BH1007" i="4"/>
  <c r="BB1008" i="4"/>
  <c r="AU436" i="4"/>
  <c r="BD436" i="4"/>
  <c r="BE436" i="4"/>
  <c r="BF436" i="4"/>
  <c r="BG436" i="4"/>
  <c r="BH436" i="4"/>
  <c r="BB437" i="4"/>
  <c r="AU126" i="4"/>
  <c r="BD126" i="4"/>
  <c r="BE126" i="4"/>
  <c r="BF126" i="4"/>
  <c r="BG126" i="4"/>
  <c r="BH126" i="4"/>
  <c r="BB127" i="4"/>
  <c r="AU236" i="4"/>
  <c r="BD236" i="4"/>
  <c r="BE236" i="4"/>
  <c r="BF236" i="4"/>
  <c r="BG236" i="4"/>
  <c r="BH236" i="4"/>
  <c r="BB237" i="4"/>
  <c r="AU807" i="4"/>
  <c r="BD807" i="4"/>
  <c r="BE807" i="4"/>
  <c r="BF807" i="4"/>
  <c r="BG807" i="4"/>
  <c r="BH807" i="4"/>
  <c r="BB808" i="4"/>
  <c r="AU783" i="4"/>
  <c r="BD783" i="4"/>
  <c r="BE783" i="4"/>
  <c r="BF783" i="4"/>
  <c r="BG783" i="4"/>
  <c r="BH783" i="4"/>
  <c r="BB784" i="4"/>
  <c r="AU276" i="4"/>
  <c r="BD276" i="4"/>
  <c r="BE276" i="4"/>
  <c r="BF276" i="4"/>
  <c r="BG276" i="4"/>
  <c r="BH276" i="4"/>
  <c r="BB277" i="4"/>
  <c r="AU960" i="4"/>
  <c r="BD960" i="4"/>
  <c r="BE960" i="4"/>
  <c r="BF960" i="4"/>
  <c r="BG960" i="4"/>
  <c r="BH960" i="4"/>
  <c r="BB961" i="4"/>
  <c r="AU282" i="4"/>
  <c r="BD282" i="4"/>
  <c r="BE282" i="4"/>
  <c r="BF282" i="4"/>
  <c r="BG282" i="4"/>
  <c r="BH282" i="4"/>
  <c r="BB283" i="4"/>
  <c r="AU373" i="4"/>
  <c r="BD373" i="4"/>
  <c r="BE373" i="4"/>
  <c r="BF373" i="4"/>
  <c r="BG373" i="4"/>
  <c r="BH373" i="4"/>
  <c r="BB374" i="4"/>
  <c r="AU759" i="4"/>
  <c r="BD759" i="4"/>
  <c r="BE759" i="4"/>
  <c r="BF759" i="4"/>
  <c r="BG759" i="4"/>
  <c r="BH759" i="4"/>
  <c r="BB760" i="4"/>
  <c r="AU951" i="4"/>
  <c r="BD951" i="4"/>
  <c r="BE951" i="4"/>
  <c r="BF951" i="4"/>
  <c r="BG951" i="4"/>
  <c r="BH951" i="4"/>
  <c r="BB952" i="4"/>
  <c r="AU485" i="4"/>
  <c r="BD485" i="4"/>
  <c r="BE485" i="4"/>
  <c r="BF485" i="4"/>
  <c r="BG485" i="4"/>
  <c r="BH485" i="4"/>
  <c r="BB486" i="4"/>
  <c r="AU300" i="4"/>
  <c r="BD300" i="4"/>
  <c r="BE300" i="4"/>
  <c r="BF300" i="4"/>
  <c r="BG300" i="4"/>
  <c r="BH300" i="4"/>
  <c r="BB301" i="4"/>
  <c r="AU566" i="4"/>
  <c r="BD566" i="4"/>
  <c r="BE566" i="4"/>
  <c r="BF566" i="4"/>
  <c r="BG566" i="4"/>
  <c r="BH566" i="4"/>
  <c r="BB567" i="4"/>
  <c r="AU1009" i="4"/>
  <c r="BD1009" i="4"/>
  <c r="BE1009" i="4"/>
  <c r="BF1009" i="4"/>
  <c r="BG1009" i="4"/>
  <c r="BH1009" i="4"/>
  <c r="BB1010" i="4"/>
  <c r="AU939" i="4"/>
  <c r="BD939" i="4"/>
  <c r="BE939" i="4"/>
  <c r="BF939" i="4"/>
  <c r="BG939" i="4"/>
  <c r="BH939" i="4"/>
  <c r="BB940" i="4"/>
  <c r="AU152" i="4"/>
  <c r="BD152" i="4"/>
  <c r="BE152" i="4"/>
  <c r="BF152" i="4"/>
  <c r="BG152" i="4"/>
  <c r="BH152" i="4"/>
  <c r="BB153" i="4"/>
  <c r="AU413" i="4"/>
  <c r="BD413" i="4"/>
  <c r="BE413" i="4"/>
  <c r="BF413" i="4"/>
  <c r="BG413" i="4"/>
  <c r="BH413" i="4"/>
  <c r="BB414" i="4"/>
  <c r="AU294" i="4"/>
  <c r="BD294" i="4"/>
  <c r="BE294" i="4"/>
  <c r="BF294" i="4"/>
  <c r="BG294" i="4"/>
  <c r="BH294" i="4"/>
  <c r="BB295" i="4"/>
  <c r="AU336" i="4"/>
  <c r="BD336" i="4"/>
  <c r="BE336" i="4"/>
  <c r="BF336" i="4"/>
  <c r="BG336" i="4"/>
  <c r="BH336" i="4"/>
  <c r="BB337" i="4"/>
  <c r="AU645" i="4"/>
  <c r="BD645" i="4"/>
  <c r="BE645" i="4"/>
  <c r="BF645" i="4"/>
  <c r="BG645" i="4"/>
  <c r="BH645" i="4"/>
  <c r="BB646" i="4"/>
  <c r="AU867" i="4"/>
  <c r="BD867" i="4"/>
  <c r="BE867" i="4"/>
  <c r="BF867" i="4"/>
  <c r="BG867" i="4"/>
  <c r="BH867" i="4"/>
  <c r="BB868" i="4"/>
  <c r="AU221" i="4"/>
  <c r="BD221" i="4"/>
  <c r="BE221" i="4"/>
  <c r="BF221" i="4"/>
  <c r="BG221" i="4"/>
  <c r="BH221" i="4"/>
  <c r="BB222" i="4"/>
  <c r="AU859" i="4"/>
  <c r="BD859" i="4"/>
  <c r="BE859" i="4"/>
  <c r="BF859" i="4"/>
  <c r="BG859" i="4"/>
  <c r="BH859" i="4"/>
  <c r="BB860" i="4"/>
  <c r="AU110" i="4"/>
  <c r="BD110" i="4"/>
  <c r="BE110" i="4"/>
  <c r="BF110" i="4"/>
  <c r="BG110" i="4"/>
  <c r="BH110" i="4"/>
  <c r="BB111" i="4"/>
  <c r="AU659" i="4"/>
  <c r="BD659" i="4"/>
  <c r="BE659" i="4"/>
  <c r="BF659" i="4"/>
  <c r="BG659" i="4"/>
  <c r="BH659" i="4"/>
  <c r="BB660" i="4"/>
  <c r="AU280" i="4"/>
  <c r="BD280" i="4"/>
  <c r="BE280" i="4"/>
  <c r="BF280" i="4"/>
  <c r="BG280" i="4"/>
  <c r="BH280" i="4"/>
  <c r="BB281" i="4"/>
  <c r="AU27" i="4"/>
  <c r="BD27" i="4"/>
  <c r="BE27" i="4"/>
  <c r="BF27" i="4"/>
  <c r="BG27" i="4"/>
  <c r="BH27" i="4"/>
  <c r="BB28" i="4"/>
  <c r="AU1106" i="4"/>
  <c r="BD1106" i="4"/>
  <c r="BE1106" i="4"/>
  <c r="BF1106" i="4"/>
  <c r="BG1106" i="4"/>
  <c r="BH1106" i="4"/>
  <c r="BB1107" i="4"/>
  <c r="AU810" i="4"/>
  <c r="BD810" i="4"/>
  <c r="BE810" i="4"/>
  <c r="BF810" i="4"/>
  <c r="BG810" i="4"/>
  <c r="BH810" i="4"/>
  <c r="BB811" i="4"/>
  <c r="AU277" i="4"/>
  <c r="BD277" i="4"/>
  <c r="BE277" i="4"/>
  <c r="BF277" i="4"/>
  <c r="BG277" i="4"/>
  <c r="BH277" i="4"/>
  <c r="BB278" i="4"/>
  <c r="AU128" i="4"/>
  <c r="BD128" i="4"/>
  <c r="BE128" i="4"/>
  <c r="BF128" i="4"/>
  <c r="BG128" i="4"/>
  <c r="BH128" i="4"/>
  <c r="BB129" i="4"/>
  <c r="AU1129" i="4"/>
  <c r="BD1129" i="4"/>
  <c r="BE1129" i="4"/>
  <c r="BF1129" i="4"/>
  <c r="BG1129" i="4"/>
  <c r="BH1129" i="4"/>
  <c r="BB1130" i="4"/>
  <c r="AU350" i="4"/>
  <c r="BD350" i="4"/>
  <c r="BE350" i="4"/>
  <c r="BF350" i="4"/>
  <c r="BG350" i="4"/>
  <c r="BH350" i="4"/>
  <c r="BB351" i="4"/>
  <c r="AU107" i="4"/>
  <c r="BD107" i="4"/>
  <c r="BE107" i="4"/>
  <c r="BF107" i="4"/>
  <c r="BG107" i="4"/>
  <c r="BH107" i="4"/>
  <c r="BB108" i="4"/>
  <c r="AU1179" i="4"/>
  <c r="BD1179" i="4"/>
  <c r="BE1179" i="4"/>
  <c r="BF1179" i="4"/>
  <c r="BG1179" i="4"/>
  <c r="BH1179" i="4"/>
  <c r="BB1180" i="4"/>
  <c r="AU295" i="4"/>
  <c r="BD295" i="4"/>
  <c r="BE295" i="4"/>
  <c r="BF295" i="4"/>
  <c r="BG295" i="4"/>
  <c r="BH295" i="4"/>
  <c r="BB296" i="4"/>
  <c r="AU240" i="4"/>
  <c r="BD240" i="4"/>
  <c r="BE240" i="4"/>
  <c r="BF240" i="4"/>
  <c r="BG240" i="4"/>
  <c r="BH240" i="4"/>
  <c r="BB241" i="4"/>
  <c r="AU603" i="4"/>
  <c r="BD603" i="4"/>
  <c r="BE603" i="4"/>
  <c r="BF603" i="4"/>
  <c r="BG603" i="4"/>
  <c r="BH603" i="4"/>
  <c r="BB604" i="4"/>
  <c r="AU492" i="4"/>
  <c r="BD492" i="4"/>
  <c r="BE492" i="4"/>
  <c r="BF492" i="4"/>
  <c r="BG492" i="4"/>
  <c r="BH492" i="4"/>
  <c r="BB493" i="4"/>
  <c r="AU613" i="4"/>
  <c r="BD613" i="4"/>
  <c r="BE613" i="4"/>
  <c r="BF613" i="4"/>
  <c r="BG613" i="4"/>
  <c r="BH613" i="4"/>
  <c r="BB614" i="4"/>
  <c r="AU222" i="4"/>
  <c r="BD222" i="4"/>
  <c r="BE222" i="4"/>
  <c r="BF222" i="4"/>
  <c r="BG222" i="4"/>
  <c r="BH222" i="4"/>
  <c r="BB223" i="4"/>
  <c r="AU170" i="4"/>
  <c r="BD170" i="4"/>
  <c r="BE170" i="4"/>
  <c r="BF170" i="4"/>
  <c r="BG170" i="4"/>
  <c r="BH170" i="4"/>
  <c r="BB171" i="4"/>
  <c r="AU178" i="4"/>
  <c r="BD178" i="4"/>
  <c r="BE178" i="4"/>
  <c r="BF178" i="4"/>
  <c r="BG178" i="4"/>
  <c r="BH178" i="4"/>
  <c r="BB179" i="4"/>
  <c r="AU76" i="4"/>
  <c r="BD76" i="4"/>
  <c r="BE76" i="4"/>
  <c r="BF76" i="4"/>
  <c r="BG76" i="4"/>
  <c r="BH76" i="4"/>
  <c r="BB77" i="4"/>
  <c r="AU757" i="4"/>
  <c r="BD757" i="4"/>
  <c r="BE757" i="4"/>
  <c r="BF757" i="4"/>
  <c r="BG757" i="4"/>
  <c r="BH757" i="4"/>
  <c r="BB758" i="4"/>
  <c r="AU7" i="4"/>
  <c r="BD7" i="4"/>
  <c r="BE7" i="4"/>
  <c r="BG7" i="4"/>
  <c r="AU8" i="4"/>
  <c r="BD8" i="4"/>
  <c r="BE8" i="4"/>
  <c r="BG8" i="4"/>
  <c r="AU9" i="4"/>
  <c r="BD9" i="4"/>
  <c r="BE9" i="4"/>
  <c r="BG9" i="4"/>
  <c r="AU11" i="4"/>
  <c r="BD11" i="4"/>
  <c r="BE11" i="4"/>
  <c r="BG11" i="4"/>
  <c r="AU12" i="4"/>
  <c r="BD12" i="4"/>
  <c r="BE12" i="4"/>
  <c r="BG12" i="4"/>
  <c r="AU13" i="4"/>
  <c r="BD13" i="4"/>
  <c r="BE13" i="4"/>
  <c r="BG13" i="4"/>
  <c r="AU14" i="4"/>
  <c r="BD14" i="4"/>
  <c r="BE14" i="4"/>
  <c r="BG14" i="4"/>
  <c r="AU16" i="4"/>
  <c r="BD16" i="4"/>
  <c r="BE16" i="4"/>
  <c r="BG16" i="4"/>
  <c r="AU17" i="4"/>
  <c r="BD17" i="4"/>
  <c r="BE17" i="4"/>
  <c r="BG17" i="4"/>
  <c r="AU18" i="4"/>
  <c r="BD18" i="4"/>
  <c r="BE18" i="4"/>
  <c r="BG18" i="4"/>
  <c r="AU19" i="4"/>
  <c r="BD19" i="4"/>
  <c r="BE19" i="4"/>
  <c r="BG19" i="4"/>
  <c r="AU22" i="4"/>
  <c r="BD22" i="4"/>
  <c r="BE22" i="4"/>
  <c r="BG22" i="4"/>
  <c r="AU23" i="4"/>
  <c r="BD23" i="4"/>
  <c r="BE23" i="4"/>
  <c r="BG23" i="4"/>
  <c r="AU26" i="4"/>
  <c r="BD26" i="4"/>
  <c r="BE26" i="4"/>
  <c r="BG26" i="4"/>
  <c r="AU28" i="4"/>
  <c r="BD28" i="4"/>
  <c r="BE28" i="4"/>
  <c r="BG28" i="4"/>
  <c r="AU32" i="4"/>
  <c r="BD32" i="4"/>
  <c r="BE32" i="4"/>
  <c r="BG32" i="4"/>
  <c r="AU36" i="4"/>
  <c r="BD36" i="4"/>
  <c r="BE36" i="4"/>
  <c r="BG36" i="4"/>
  <c r="AU40" i="4"/>
  <c r="BD40" i="4"/>
  <c r="BE40" i="4"/>
  <c r="BG40" i="4"/>
  <c r="AU42" i="4"/>
  <c r="BD42" i="4"/>
  <c r="BE42" i="4"/>
  <c r="BG42" i="4"/>
  <c r="AU45" i="4"/>
  <c r="BD45" i="4"/>
  <c r="BE45" i="4"/>
  <c r="BG45" i="4"/>
  <c r="AU46" i="4"/>
  <c r="BD46" i="4"/>
  <c r="BE46" i="4"/>
  <c r="BG46" i="4"/>
  <c r="AU47" i="4"/>
  <c r="BD47" i="4"/>
  <c r="BE47" i="4"/>
  <c r="BG47" i="4"/>
  <c r="AU48" i="4"/>
  <c r="BD48" i="4"/>
  <c r="BE48" i="4"/>
  <c r="BG48" i="4"/>
  <c r="AU50" i="4"/>
  <c r="BD50" i="4"/>
  <c r="BE50" i="4"/>
  <c r="BG50" i="4"/>
  <c r="AU52" i="4"/>
  <c r="BD52" i="4"/>
  <c r="BE52" i="4"/>
  <c r="BG52" i="4"/>
  <c r="AU54" i="4"/>
  <c r="BD54" i="4"/>
  <c r="BE54" i="4"/>
  <c r="BG54" i="4"/>
  <c r="AU57" i="4"/>
  <c r="BD57" i="4"/>
  <c r="BE57" i="4"/>
  <c r="BG57" i="4"/>
  <c r="AU59" i="4"/>
  <c r="BD59" i="4"/>
  <c r="BE59" i="4"/>
  <c r="BG59" i="4"/>
  <c r="AU61" i="4"/>
  <c r="BD61" i="4"/>
  <c r="BE61" i="4"/>
  <c r="BG61" i="4"/>
  <c r="AU62" i="4"/>
  <c r="BD62" i="4"/>
  <c r="BE62" i="4"/>
  <c r="BG62" i="4"/>
  <c r="AU63" i="4"/>
  <c r="BD63" i="4"/>
  <c r="BE63" i="4"/>
  <c r="BG63" i="4"/>
  <c r="AU66" i="4"/>
  <c r="BD66" i="4"/>
  <c r="BE66" i="4"/>
  <c r="BG66" i="4"/>
  <c r="AU68" i="4"/>
  <c r="BD68" i="4"/>
  <c r="BE68" i="4"/>
  <c r="BG68" i="4"/>
  <c r="AU69" i="4"/>
  <c r="BD69" i="4"/>
  <c r="BE69" i="4"/>
  <c r="BG69" i="4"/>
  <c r="AU72" i="4"/>
  <c r="BD72" i="4"/>
  <c r="BE72" i="4"/>
  <c r="BG72" i="4"/>
  <c r="AU73" i="4"/>
  <c r="BD73" i="4"/>
  <c r="BE73" i="4"/>
  <c r="BG73" i="4"/>
  <c r="AU74" i="4"/>
  <c r="BD74" i="4"/>
  <c r="BE74" i="4"/>
  <c r="BG74" i="4"/>
  <c r="AU80" i="4"/>
  <c r="BD80" i="4"/>
  <c r="BE80" i="4"/>
  <c r="BG80" i="4"/>
  <c r="AU81" i="4"/>
  <c r="BD81" i="4"/>
  <c r="BE81" i="4"/>
  <c r="BG81" i="4"/>
  <c r="AU82" i="4"/>
  <c r="BD82" i="4"/>
  <c r="BE82" i="4"/>
  <c r="BG82" i="4"/>
  <c r="AU84" i="4"/>
  <c r="BD84" i="4"/>
  <c r="BE84" i="4"/>
  <c r="BG84" i="4"/>
  <c r="AU86" i="4"/>
  <c r="BD86" i="4"/>
  <c r="BE86" i="4"/>
  <c r="BG86" i="4"/>
  <c r="AU87" i="4"/>
  <c r="BD87" i="4"/>
  <c r="BE87" i="4"/>
  <c r="BG87" i="4"/>
  <c r="AU89" i="4"/>
  <c r="BD89" i="4"/>
  <c r="BE89" i="4"/>
  <c r="BG89" i="4"/>
  <c r="AU90" i="4"/>
  <c r="BD90" i="4"/>
  <c r="BE90" i="4"/>
  <c r="BG90" i="4"/>
  <c r="AU91" i="4"/>
  <c r="BD91" i="4"/>
  <c r="BE91" i="4"/>
  <c r="BG91" i="4"/>
  <c r="AU92" i="4"/>
  <c r="BD92" i="4"/>
  <c r="BE92" i="4"/>
  <c r="BG92" i="4"/>
  <c r="AU93" i="4"/>
  <c r="BD93" i="4"/>
  <c r="BE93" i="4"/>
  <c r="BG93" i="4"/>
  <c r="AU96" i="4"/>
  <c r="BD96" i="4"/>
  <c r="BE96" i="4"/>
  <c r="BG96" i="4"/>
  <c r="AU97" i="4"/>
  <c r="BD97" i="4"/>
  <c r="BE97" i="4"/>
  <c r="BG97" i="4"/>
  <c r="AU100" i="4"/>
  <c r="BD100" i="4"/>
  <c r="BE100" i="4"/>
  <c r="BG100" i="4"/>
  <c r="AU103" i="4"/>
  <c r="BD103" i="4"/>
  <c r="BE103" i="4"/>
  <c r="BG103" i="4"/>
  <c r="AU104" i="4"/>
  <c r="BD104" i="4"/>
  <c r="BE104" i="4"/>
  <c r="BG104" i="4"/>
  <c r="AU105" i="4"/>
  <c r="BD105" i="4"/>
  <c r="BE105" i="4"/>
  <c r="BG105" i="4"/>
  <c r="AU108" i="4"/>
  <c r="BD108" i="4"/>
  <c r="BE108" i="4"/>
  <c r="BG108" i="4"/>
  <c r="AU109" i="4"/>
  <c r="BD109" i="4"/>
  <c r="BE109" i="4"/>
  <c r="BG109" i="4"/>
  <c r="AU111" i="4"/>
  <c r="BD111" i="4"/>
  <c r="BE111" i="4"/>
  <c r="BG111" i="4"/>
  <c r="AU113" i="4"/>
  <c r="BD113" i="4"/>
  <c r="BE113" i="4"/>
  <c r="BG113" i="4"/>
  <c r="AU114" i="4"/>
  <c r="BD114" i="4"/>
  <c r="BE114" i="4"/>
  <c r="BG114" i="4"/>
  <c r="AU115" i="4"/>
  <c r="BD115" i="4"/>
  <c r="BE115" i="4"/>
  <c r="BG115" i="4"/>
  <c r="AU116" i="4"/>
  <c r="BD116" i="4"/>
  <c r="BE116" i="4"/>
  <c r="BG116" i="4"/>
  <c r="AU117" i="4"/>
  <c r="BD117" i="4"/>
  <c r="BE117" i="4"/>
  <c r="BG117" i="4"/>
  <c r="AU120" i="4"/>
  <c r="BD120" i="4"/>
  <c r="BE120" i="4"/>
  <c r="BG120" i="4"/>
  <c r="AU121" i="4"/>
  <c r="BD121" i="4"/>
  <c r="BE121" i="4"/>
  <c r="BG121" i="4"/>
  <c r="AU123" i="4"/>
  <c r="BD123" i="4"/>
  <c r="BE123" i="4"/>
  <c r="BG123" i="4"/>
  <c r="AU124" i="4"/>
  <c r="BD124" i="4"/>
  <c r="BE124" i="4"/>
  <c r="BG124" i="4"/>
  <c r="AU127" i="4"/>
  <c r="BD127" i="4"/>
  <c r="BE127" i="4"/>
  <c r="BG127" i="4"/>
  <c r="AU130" i="4"/>
  <c r="BD130" i="4"/>
  <c r="BE130" i="4"/>
  <c r="BG130" i="4"/>
  <c r="AU132" i="4"/>
  <c r="BD132" i="4"/>
  <c r="BE132" i="4"/>
  <c r="BG132" i="4"/>
  <c r="AU133" i="4"/>
  <c r="BD133" i="4"/>
  <c r="BE133" i="4"/>
  <c r="BG133" i="4"/>
  <c r="AU134" i="4"/>
  <c r="BD134" i="4"/>
  <c r="BE134" i="4"/>
  <c r="BG134" i="4"/>
  <c r="AU135" i="4"/>
  <c r="BD135" i="4"/>
  <c r="BE135" i="4"/>
  <c r="BG135" i="4"/>
  <c r="AU138" i="4"/>
  <c r="BD138" i="4"/>
  <c r="BE138" i="4"/>
  <c r="BG138" i="4"/>
  <c r="AU139" i="4"/>
  <c r="BD139" i="4"/>
  <c r="BE139" i="4"/>
  <c r="BG139" i="4"/>
  <c r="AU143" i="4"/>
  <c r="BD143" i="4"/>
  <c r="BE143" i="4"/>
  <c r="BG143" i="4"/>
  <c r="AU144" i="4"/>
  <c r="BD144" i="4"/>
  <c r="BE144" i="4"/>
  <c r="BG144" i="4"/>
  <c r="AU146" i="4"/>
  <c r="BD146" i="4"/>
  <c r="BE146" i="4"/>
  <c r="BG146" i="4"/>
  <c r="AU147" i="4"/>
  <c r="BD147" i="4"/>
  <c r="BE147" i="4"/>
  <c r="BG147" i="4"/>
  <c r="AU148" i="4"/>
  <c r="BD148" i="4"/>
  <c r="BE148" i="4"/>
  <c r="BG148" i="4"/>
  <c r="AU150" i="4"/>
  <c r="BD150" i="4"/>
  <c r="BE150" i="4"/>
  <c r="BG150" i="4"/>
  <c r="AU151" i="4"/>
  <c r="BD151" i="4"/>
  <c r="BE151" i="4"/>
  <c r="BG151" i="4"/>
  <c r="AU153" i="4"/>
  <c r="BD153" i="4"/>
  <c r="BE153" i="4"/>
  <c r="BG153" i="4"/>
  <c r="AU155" i="4"/>
  <c r="BD155" i="4"/>
  <c r="BE155" i="4"/>
  <c r="BG155" i="4"/>
  <c r="AU157" i="4"/>
  <c r="BD157" i="4"/>
  <c r="BE157" i="4"/>
  <c r="BG157" i="4"/>
  <c r="AU158" i="4"/>
  <c r="BD158" i="4"/>
  <c r="BE158" i="4"/>
  <c r="BG158" i="4"/>
  <c r="AU160" i="4"/>
  <c r="BD160" i="4"/>
  <c r="BE160" i="4"/>
  <c r="BG160" i="4"/>
  <c r="AU161" i="4"/>
  <c r="BD161" i="4"/>
  <c r="BE161" i="4"/>
  <c r="BG161" i="4"/>
  <c r="AU162" i="4"/>
  <c r="BD162" i="4"/>
  <c r="BE162" i="4"/>
  <c r="BG162" i="4"/>
  <c r="AU163" i="4"/>
  <c r="BD163" i="4"/>
  <c r="BE163" i="4"/>
  <c r="BG163" i="4"/>
  <c r="AU166" i="4"/>
  <c r="BD166" i="4"/>
  <c r="BE166" i="4"/>
  <c r="BG166" i="4"/>
  <c r="AU167" i="4"/>
  <c r="BD167" i="4"/>
  <c r="BE167" i="4"/>
  <c r="BG167" i="4"/>
  <c r="AU168" i="4"/>
  <c r="BD168" i="4"/>
  <c r="BE168" i="4"/>
  <c r="BG168" i="4"/>
  <c r="AU169" i="4"/>
  <c r="BD169" i="4"/>
  <c r="BE169" i="4"/>
  <c r="BG169" i="4"/>
  <c r="AU171" i="4"/>
  <c r="BD171" i="4"/>
  <c r="BE171" i="4"/>
  <c r="BG171" i="4"/>
  <c r="AU173" i="4"/>
  <c r="BD173" i="4"/>
  <c r="BE173" i="4"/>
  <c r="BG173" i="4"/>
  <c r="AU174" i="4"/>
  <c r="BD174" i="4"/>
  <c r="BE174" i="4"/>
  <c r="BG174" i="4"/>
  <c r="AU176" i="4"/>
  <c r="BD176" i="4"/>
  <c r="BE176" i="4"/>
  <c r="BG176" i="4"/>
  <c r="AU177" i="4"/>
  <c r="BD177" i="4"/>
  <c r="BE177" i="4"/>
  <c r="BG177" i="4"/>
  <c r="AU179" i="4"/>
  <c r="BD179" i="4"/>
  <c r="BE179" i="4"/>
  <c r="BG179" i="4"/>
  <c r="AU180" i="4"/>
  <c r="BD180" i="4"/>
  <c r="BE180" i="4"/>
  <c r="BG180" i="4"/>
  <c r="AU182" i="4"/>
  <c r="BD182" i="4"/>
  <c r="BE182" i="4"/>
  <c r="BG182" i="4"/>
  <c r="AU185" i="4"/>
  <c r="BD185" i="4"/>
  <c r="BE185" i="4"/>
  <c r="BG185" i="4"/>
  <c r="AU186" i="4"/>
  <c r="BD186" i="4"/>
  <c r="BE186" i="4"/>
  <c r="BG186" i="4"/>
  <c r="AU193" i="4"/>
  <c r="BD193" i="4"/>
  <c r="BE193" i="4"/>
  <c r="BG193" i="4"/>
  <c r="AU194" i="4"/>
  <c r="BD194" i="4"/>
  <c r="BE194" i="4"/>
  <c r="BG194" i="4"/>
  <c r="AU195" i="4"/>
  <c r="BD195" i="4"/>
  <c r="BE195" i="4"/>
  <c r="BG195" i="4"/>
  <c r="AU196" i="4"/>
  <c r="BD196" i="4"/>
  <c r="BE196" i="4"/>
  <c r="BG196" i="4"/>
  <c r="AU201" i="4"/>
  <c r="BD201" i="4"/>
  <c r="BE201" i="4"/>
  <c r="BG201" i="4"/>
  <c r="AU203" i="4"/>
  <c r="BD203" i="4"/>
  <c r="BE203" i="4"/>
  <c r="BG203" i="4"/>
  <c r="AU204" i="4"/>
  <c r="BD204" i="4"/>
  <c r="BE204" i="4"/>
  <c r="BG204" i="4"/>
  <c r="AU205" i="4"/>
  <c r="BD205" i="4"/>
  <c r="BE205" i="4"/>
  <c r="BG205" i="4"/>
  <c r="AU207" i="4"/>
  <c r="BD207" i="4"/>
  <c r="BE207" i="4"/>
  <c r="BG207" i="4"/>
  <c r="AU208" i="4"/>
  <c r="BD208" i="4"/>
  <c r="BE208" i="4"/>
  <c r="BG208" i="4"/>
  <c r="AU209" i="4"/>
  <c r="BD209" i="4"/>
  <c r="BE209" i="4"/>
  <c r="BG209" i="4"/>
  <c r="AU211" i="4"/>
  <c r="BD211" i="4"/>
  <c r="BE211" i="4"/>
  <c r="BG211" i="4"/>
  <c r="AU212" i="4"/>
  <c r="BD212" i="4"/>
  <c r="BE212" i="4"/>
  <c r="BG212" i="4"/>
  <c r="AU213" i="4"/>
  <c r="BD213" i="4"/>
  <c r="BE213" i="4"/>
  <c r="BG213" i="4"/>
  <c r="AU214" i="4"/>
  <c r="BD214" i="4"/>
  <c r="BE214" i="4"/>
  <c r="BG214" i="4"/>
  <c r="AU219" i="4"/>
  <c r="BD219" i="4"/>
  <c r="BE219" i="4"/>
  <c r="BG219" i="4"/>
  <c r="AU220" i="4"/>
  <c r="BD220" i="4"/>
  <c r="BE220" i="4"/>
  <c r="BG220" i="4"/>
  <c r="AU223" i="4"/>
  <c r="BD223" i="4"/>
  <c r="BE223" i="4"/>
  <c r="BG223" i="4"/>
  <c r="AU224" i="4"/>
  <c r="BD224" i="4"/>
  <c r="BE224" i="4"/>
  <c r="BG224" i="4"/>
  <c r="AU225" i="4"/>
  <c r="BD225" i="4"/>
  <c r="BE225" i="4"/>
  <c r="BG225" i="4"/>
  <c r="AU226" i="4"/>
  <c r="BD226" i="4"/>
  <c r="BE226" i="4"/>
  <c r="BG226" i="4"/>
  <c r="AU227" i="4"/>
  <c r="BD227" i="4"/>
  <c r="BE227" i="4"/>
  <c r="BG227" i="4"/>
  <c r="AU229" i="4"/>
  <c r="BD229" i="4"/>
  <c r="BE229" i="4"/>
  <c r="BG229" i="4"/>
  <c r="AU231" i="4"/>
  <c r="BD231" i="4"/>
  <c r="BE231" i="4"/>
  <c r="BG231" i="4"/>
  <c r="AU232" i="4"/>
  <c r="BD232" i="4"/>
  <c r="BE232" i="4"/>
  <c r="BG232" i="4"/>
  <c r="AU234" i="4"/>
  <c r="BD234" i="4"/>
  <c r="BE234" i="4"/>
  <c r="BG234" i="4"/>
  <c r="AU235" i="4"/>
  <c r="BD235" i="4"/>
  <c r="BE235" i="4"/>
  <c r="BG235" i="4"/>
  <c r="AU237" i="4"/>
  <c r="BD237" i="4"/>
  <c r="BE237" i="4"/>
  <c r="BG237" i="4"/>
  <c r="AU239" i="4"/>
  <c r="BD239" i="4"/>
  <c r="BE239" i="4"/>
  <c r="BG239" i="4"/>
  <c r="AU241" i="4"/>
  <c r="BD241" i="4"/>
  <c r="BE241" i="4"/>
  <c r="BG241" i="4"/>
  <c r="AU243" i="4"/>
  <c r="BD243" i="4"/>
  <c r="BE243" i="4"/>
  <c r="BG243" i="4"/>
  <c r="AU244" i="4"/>
  <c r="BD244" i="4"/>
  <c r="BE244" i="4"/>
  <c r="BG244" i="4"/>
  <c r="AU245" i="4"/>
  <c r="BD245" i="4"/>
  <c r="BE245" i="4"/>
  <c r="BG245" i="4"/>
  <c r="AU246" i="4"/>
  <c r="BD246" i="4"/>
  <c r="BE246" i="4"/>
  <c r="BG246" i="4"/>
  <c r="AU251" i="4"/>
  <c r="BD251" i="4"/>
  <c r="BE251" i="4"/>
  <c r="BG251" i="4"/>
  <c r="AU256" i="4"/>
  <c r="BD256" i="4"/>
  <c r="BE256" i="4"/>
  <c r="BG256" i="4"/>
  <c r="AU257" i="4"/>
  <c r="BD257" i="4"/>
  <c r="BE257" i="4"/>
  <c r="BG257" i="4"/>
  <c r="AU258" i="4"/>
  <c r="BD258" i="4"/>
  <c r="BE258" i="4"/>
  <c r="BG258" i="4"/>
  <c r="AU262" i="4"/>
  <c r="BD262" i="4"/>
  <c r="BE262" i="4"/>
  <c r="BG262" i="4"/>
  <c r="AU264" i="4"/>
  <c r="BD264" i="4"/>
  <c r="BE264" i="4"/>
  <c r="BG264" i="4"/>
  <c r="AU270" i="4"/>
  <c r="BD270" i="4"/>
  <c r="BE270" i="4"/>
  <c r="BG270" i="4"/>
  <c r="AU271" i="4"/>
  <c r="BD271" i="4"/>
  <c r="BE271" i="4"/>
  <c r="BG271" i="4"/>
  <c r="AU273" i="4"/>
  <c r="BD273" i="4"/>
  <c r="BE273" i="4"/>
  <c r="BG273" i="4"/>
  <c r="AU274" i="4"/>
  <c r="BD274" i="4"/>
  <c r="BE274" i="4"/>
  <c r="BG274" i="4"/>
  <c r="AU275" i="4"/>
  <c r="BD275" i="4"/>
  <c r="BE275" i="4"/>
  <c r="BG275" i="4"/>
  <c r="AU279" i="4"/>
  <c r="BD279" i="4"/>
  <c r="BE279" i="4"/>
  <c r="BG279" i="4"/>
  <c r="AU283" i="4"/>
  <c r="BD283" i="4"/>
  <c r="BE283" i="4"/>
  <c r="BG283" i="4"/>
  <c r="AU284" i="4"/>
  <c r="BD284" i="4"/>
  <c r="BE284" i="4"/>
  <c r="BG284" i="4"/>
  <c r="AU286" i="4"/>
  <c r="BD286" i="4"/>
  <c r="BE286" i="4"/>
  <c r="BG286" i="4"/>
  <c r="AU292" i="4"/>
  <c r="BD292" i="4"/>
  <c r="BE292" i="4"/>
  <c r="BG292" i="4"/>
  <c r="AU293" i="4"/>
  <c r="BD293" i="4"/>
  <c r="BE293" i="4"/>
  <c r="BG293" i="4"/>
  <c r="AU296" i="4"/>
  <c r="BD296" i="4"/>
  <c r="BE296" i="4"/>
  <c r="BG296" i="4"/>
  <c r="AU297" i="4"/>
  <c r="BD297" i="4"/>
  <c r="BE297" i="4"/>
  <c r="BG297" i="4"/>
  <c r="AU298" i="4"/>
  <c r="BD298" i="4"/>
  <c r="BE298" i="4"/>
  <c r="BG298" i="4"/>
  <c r="AU299" i="4"/>
  <c r="BD299" i="4"/>
  <c r="BE299" i="4"/>
  <c r="BG299" i="4"/>
  <c r="AU301" i="4"/>
  <c r="BD301" i="4"/>
  <c r="BE301" i="4"/>
  <c r="BG301" i="4"/>
  <c r="AU303" i="4"/>
  <c r="BD303" i="4"/>
  <c r="BE303" i="4"/>
  <c r="BG303" i="4"/>
  <c r="AU304" i="4"/>
  <c r="BD304" i="4"/>
  <c r="BE304" i="4"/>
  <c r="BG304" i="4"/>
  <c r="AU307" i="4"/>
  <c r="BD307" i="4"/>
  <c r="BE307" i="4"/>
  <c r="BG307" i="4"/>
  <c r="AU308" i="4"/>
  <c r="BD308" i="4"/>
  <c r="BE308" i="4"/>
  <c r="BG308" i="4"/>
  <c r="AU309" i="4"/>
  <c r="BD309" i="4"/>
  <c r="BE309" i="4"/>
  <c r="BG309" i="4"/>
  <c r="AU310" i="4"/>
  <c r="BD310" i="4"/>
  <c r="BE310" i="4"/>
  <c r="BG310" i="4"/>
  <c r="AU311" i="4"/>
  <c r="BD311" i="4"/>
  <c r="BE311" i="4"/>
  <c r="BG311" i="4"/>
  <c r="AU312" i="4"/>
  <c r="BD312" i="4"/>
  <c r="BE312" i="4"/>
  <c r="BG312" i="4"/>
  <c r="AU315" i="4"/>
  <c r="BD315" i="4"/>
  <c r="BE315" i="4"/>
  <c r="BG315" i="4"/>
  <c r="AU316" i="4"/>
  <c r="BD316" i="4"/>
  <c r="BE316" i="4"/>
  <c r="BG316" i="4"/>
  <c r="AU317" i="4"/>
  <c r="BD317" i="4"/>
  <c r="BE317" i="4"/>
  <c r="BG317" i="4"/>
  <c r="AU318" i="4"/>
  <c r="BD318" i="4"/>
  <c r="BE318" i="4"/>
  <c r="BG318" i="4"/>
  <c r="AU320" i="4"/>
  <c r="BD320" i="4"/>
  <c r="BE320" i="4"/>
  <c r="BG320" i="4"/>
  <c r="AU321" i="4"/>
  <c r="BD321" i="4"/>
  <c r="BE321" i="4"/>
  <c r="BG321" i="4"/>
  <c r="AU323" i="4"/>
  <c r="BD323" i="4"/>
  <c r="BE323" i="4"/>
  <c r="BG323" i="4"/>
  <c r="AU327" i="4"/>
  <c r="BD327" i="4"/>
  <c r="BE327" i="4"/>
  <c r="BG327" i="4"/>
  <c r="AU328" i="4"/>
  <c r="BD328" i="4"/>
  <c r="BE328" i="4"/>
  <c r="BG328" i="4"/>
  <c r="AU333" i="4"/>
  <c r="BD333" i="4"/>
  <c r="BE333" i="4"/>
  <c r="BG333" i="4"/>
  <c r="AU335" i="4"/>
  <c r="BD335" i="4"/>
  <c r="BE335" i="4"/>
  <c r="BG335" i="4"/>
  <c r="AU338" i="4"/>
  <c r="BD338" i="4"/>
  <c r="BE338" i="4"/>
  <c r="BG338" i="4"/>
  <c r="AU339" i="4"/>
  <c r="BD339" i="4"/>
  <c r="BE339" i="4"/>
  <c r="BG339" i="4"/>
  <c r="AU341" i="4"/>
  <c r="BD341" i="4"/>
  <c r="BE341" i="4"/>
  <c r="BG341" i="4"/>
  <c r="AU342" i="4"/>
  <c r="BD342" i="4"/>
  <c r="BE342" i="4"/>
  <c r="BG342" i="4"/>
  <c r="AU343" i="4"/>
  <c r="BD343" i="4"/>
  <c r="BE343" i="4"/>
  <c r="BG343" i="4"/>
  <c r="AU345" i="4"/>
  <c r="BD345" i="4"/>
  <c r="BE345" i="4"/>
  <c r="BG345" i="4"/>
  <c r="AU346" i="4"/>
  <c r="BD346" i="4"/>
  <c r="BE346" i="4"/>
  <c r="BG346" i="4"/>
  <c r="AU348" i="4"/>
  <c r="BD348" i="4"/>
  <c r="BE348" i="4"/>
  <c r="BG348" i="4"/>
  <c r="AU355" i="4"/>
  <c r="BD355" i="4"/>
  <c r="BE355" i="4"/>
  <c r="BG355" i="4"/>
  <c r="AU356" i="4"/>
  <c r="BD356" i="4"/>
  <c r="BE356" i="4"/>
  <c r="BG356" i="4"/>
  <c r="AU357" i="4"/>
  <c r="BD357" i="4"/>
  <c r="BE357" i="4"/>
  <c r="BG357" i="4"/>
  <c r="AU358" i="4"/>
  <c r="BD358" i="4"/>
  <c r="BE358" i="4"/>
  <c r="BG358" i="4"/>
  <c r="AU359" i="4"/>
  <c r="BD359" i="4"/>
  <c r="BE359" i="4"/>
  <c r="BG359" i="4"/>
  <c r="AU360" i="4"/>
  <c r="BD360" i="4"/>
  <c r="BE360" i="4"/>
  <c r="BG360" i="4"/>
  <c r="AU362" i="4"/>
  <c r="BD362" i="4"/>
  <c r="BE362" i="4"/>
  <c r="BG362" i="4"/>
  <c r="AU363" i="4"/>
  <c r="BD363" i="4"/>
  <c r="BE363" i="4"/>
  <c r="BG363" i="4"/>
  <c r="AU372" i="4"/>
  <c r="BD372" i="4"/>
  <c r="BE372" i="4"/>
  <c r="BG372" i="4"/>
  <c r="AU375" i="4"/>
  <c r="BD375" i="4"/>
  <c r="BE375" i="4"/>
  <c r="BG375" i="4"/>
  <c r="AU379" i="4"/>
  <c r="BD379" i="4"/>
  <c r="BE379" i="4"/>
  <c r="BG379" i="4"/>
  <c r="AU385" i="4"/>
  <c r="BD385" i="4"/>
  <c r="BE385" i="4"/>
  <c r="BG385" i="4"/>
  <c r="AU386" i="4"/>
  <c r="BD386" i="4"/>
  <c r="BE386" i="4"/>
  <c r="BG386" i="4"/>
  <c r="AU387" i="4"/>
  <c r="BD387" i="4"/>
  <c r="BE387" i="4"/>
  <c r="BG387" i="4"/>
  <c r="AU388" i="4"/>
  <c r="BD388" i="4"/>
  <c r="BE388" i="4"/>
  <c r="BG388" i="4"/>
  <c r="AU389" i="4"/>
  <c r="BD389" i="4"/>
  <c r="BE389" i="4"/>
  <c r="BG389" i="4"/>
  <c r="AU391" i="4"/>
  <c r="BD391" i="4"/>
  <c r="BE391" i="4"/>
  <c r="BG391" i="4"/>
  <c r="AU392" i="4"/>
  <c r="BD392" i="4"/>
  <c r="BE392" i="4"/>
  <c r="BG392" i="4"/>
  <c r="AU393" i="4"/>
  <c r="BD393" i="4"/>
  <c r="BE393" i="4"/>
  <c r="BG393" i="4"/>
  <c r="AU395" i="4"/>
  <c r="BD395" i="4"/>
  <c r="BE395" i="4"/>
  <c r="BG395" i="4"/>
  <c r="AU399" i="4"/>
  <c r="BD399" i="4"/>
  <c r="BE399" i="4"/>
  <c r="BG399" i="4"/>
  <c r="AU402" i="4"/>
  <c r="BD402" i="4"/>
  <c r="BE402" i="4"/>
  <c r="BG402" i="4"/>
  <c r="AU405" i="4"/>
  <c r="BD405" i="4"/>
  <c r="BE405" i="4"/>
  <c r="BG405" i="4"/>
  <c r="AU407" i="4"/>
  <c r="BD407" i="4"/>
  <c r="BE407" i="4"/>
  <c r="BG407" i="4"/>
  <c r="AU409" i="4"/>
  <c r="BD409" i="4"/>
  <c r="BE409" i="4"/>
  <c r="BG409" i="4"/>
  <c r="AU410" i="4"/>
  <c r="BD410" i="4"/>
  <c r="BE410" i="4"/>
  <c r="BG410" i="4"/>
  <c r="AU411" i="4"/>
  <c r="BD411" i="4"/>
  <c r="BE411" i="4"/>
  <c r="BG411" i="4"/>
  <c r="AU414" i="4"/>
  <c r="BD414" i="4"/>
  <c r="BE414" i="4"/>
  <c r="BG414" i="4"/>
  <c r="AU415" i="4"/>
  <c r="BD415" i="4"/>
  <c r="BE415" i="4"/>
  <c r="BG415" i="4"/>
  <c r="AU417" i="4"/>
  <c r="BD417" i="4"/>
  <c r="BE417" i="4"/>
  <c r="BG417" i="4"/>
  <c r="AU422" i="4"/>
  <c r="BD422" i="4"/>
  <c r="BE422" i="4"/>
  <c r="BG422" i="4"/>
  <c r="AU425" i="4"/>
  <c r="BD425" i="4"/>
  <c r="BE425" i="4"/>
  <c r="BG425" i="4"/>
  <c r="AU426" i="4"/>
  <c r="BD426" i="4"/>
  <c r="BE426" i="4"/>
  <c r="BG426" i="4"/>
  <c r="AU431" i="4"/>
  <c r="BD431" i="4"/>
  <c r="BE431" i="4"/>
  <c r="BG431" i="4"/>
  <c r="AU432" i="4"/>
  <c r="BD432" i="4"/>
  <c r="BE432" i="4"/>
  <c r="BG432" i="4"/>
  <c r="AU438" i="4"/>
  <c r="BD438" i="4"/>
  <c r="BE438" i="4"/>
  <c r="BG438" i="4"/>
  <c r="AU439" i="4"/>
  <c r="BD439" i="4"/>
  <c r="BE439" i="4"/>
  <c r="BG439" i="4"/>
  <c r="AU440" i="4"/>
  <c r="BD440" i="4"/>
  <c r="BE440" i="4"/>
  <c r="BG440" i="4"/>
  <c r="AU441" i="4"/>
  <c r="BD441" i="4"/>
  <c r="BE441" i="4"/>
  <c r="BG441" i="4"/>
  <c r="AU442" i="4"/>
  <c r="BD442" i="4"/>
  <c r="BE442" i="4"/>
  <c r="BG442" i="4"/>
  <c r="AU445" i="4"/>
  <c r="BD445" i="4"/>
  <c r="BE445" i="4"/>
  <c r="BG445" i="4"/>
  <c r="AU446" i="4"/>
  <c r="BD446" i="4"/>
  <c r="BE446" i="4"/>
  <c r="BG446" i="4"/>
  <c r="AU447" i="4"/>
  <c r="BD447" i="4"/>
  <c r="BE447" i="4"/>
  <c r="BG447" i="4"/>
  <c r="AU448" i="4"/>
  <c r="BD448" i="4"/>
  <c r="BE448" i="4"/>
  <c r="BG448" i="4"/>
  <c r="AU449" i="4"/>
  <c r="BD449" i="4"/>
  <c r="BE449" i="4"/>
  <c r="BG449" i="4"/>
  <c r="AU451" i="4"/>
  <c r="BD451" i="4"/>
  <c r="BE451" i="4"/>
  <c r="BG451" i="4"/>
  <c r="AU452" i="4"/>
  <c r="BD452" i="4"/>
  <c r="BE452" i="4"/>
  <c r="BG452" i="4"/>
  <c r="AU455" i="4"/>
  <c r="BD455" i="4"/>
  <c r="BE455" i="4"/>
  <c r="BG455" i="4"/>
  <c r="AU464" i="4"/>
  <c r="BD464" i="4"/>
  <c r="BE464" i="4"/>
  <c r="BG464" i="4"/>
  <c r="AU468" i="4"/>
  <c r="BD468" i="4"/>
  <c r="BE468" i="4"/>
  <c r="BG468" i="4"/>
  <c r="AU469" i="4"/>
  <c r="BD469" i="4"/>
  <c r="BE469" i="4"/>
  <c r="BG469" i="4"/>
  <c r="AU471" i="4"/>
  <c r="BD471" i="4"/>
  <c r="BE471" i="4"/>
  <c r="BG471" i="4"/>
  <c r="AU472" i="4"/>
  <c r="BD472" i="4"/>
  <c r="BE472" i="4"/>
  <c r="BG472" i="4"/>
  <c r="AU473" i="4"/>
  <c r="BD473" i="4"/>
  <c r="BE473" i="4"/>
  <c r="BG473" i="4"/>
  <c r="AU474" i="4"/>
  <c r="BD474" i="4"/>
  <c r="BE474" i="4"/>
  <c r="BG474" i="4"/>
  <c r="AU475" i="4"/>
  <c r="BD475" i="4"/>
  <c r="BE475" i="4"/>
  <c r="BG475" i="4"/>
  <c r="AU476" i="4"/>
  <c r="BD476" i="4"/>
  <c r="BE476" i="4"/>
  <c r="BG476" i="4"/>
  <c r="AU477" i="4"/>
  <c r="BD477" i="4"/>
  <c r="BE477" i="4"/>
  <c r="BG477" i="4"/>
  <c r="AU478" i="4"/>
  <c r="BD478" i="4"/>
  <c r="BE478" i="4"/>
  <c r="BG478" i="4"/>
  <c r="AU479" i="4"/>
  <c r="BD479" i="4"/>
  <c r="BE479" i="4"/>
  <c r="BG479" i="4"/>
  <c r="AU480" i="4"/>
  <c r="BD480" i="4"/>
  <c r="BE480" i="4"/>
  <c r="BG480" i="4"/>
  <c r="AU482" i="4"/>
  <c r="BD482" i="4"/>
  <c r="BE482" i="4"/>
  <c r="BG482" i="4"/>
  <c r="AU483" i="4"/>
  <c r="BD483" i="4"/>
  <c r="BE483" i="4"/>
  <c r="BG483" i="4"/>
  <c r="AU484" i="4"/>
  <c r="BD484" i="4"/>
  <c r="BE484" i="4"/>
  <c r="BG484" i="4"/>
  <c r="AU486" i="4"/>
  <c r="BD486" i="4"/>
  <c r="BE486" i="4"/>
  <c r="BG486" i="4"/>
  <c r="AU490" i="4"/>
  <c r="BD490" i="4"/>
  <c r="BE490" i="4"/>
  <c r="BG490" i="4"/>
  <c r="AU491" i="4"/>
  <c r="BD491" i="4"/>
  <c r="BE491" i="4"/>
  <c r="BG491" i="4"/>
  <c r="AU494" i="4"/>
  <c r="BD494" i="4"/>
  <c r="BE494" i="4"/>
  <c r="BG494" i="4"/>
  <c r="AU500" i="4"/>
  <c r="BD500" i="4"/>
  <c r="BE500" i="4"/>
  <c r="BG500" i="4"/>
  <c r="AU502" i="4"/>
  <c r="BD502" i="4"/>
  <c r="BE502" i="4"/>
  <c r="BG502" i="4"/>
  <c r="AU503" i="4"/>
  <c r="BD503" i="4"/>
  <c r="BE503" i="4"/>
  <c r="BG503" i="4"/>
  <c r="AU504" i="4"/>
  <c r="BD504" i="4"/>
  <c r="BE504" i="4"/>
  <c r="BG504" i="4"/>
  <c r="AU506" i="4"/>
  <c r="BD506" i="4"/>
  <c r="BE506" i="4"/>
  <c r="BG506" i="4"/>
  <c r="AU507" i="4"/>
  <c r="BD507" i="4"/>
  <c r="BE507" i="4"/>
  <c r="BG507" i="4"/>
  <c r="AU510" i="4"/>
  <c r="BD510" i="4"/>
  <c r="BE510" i="4"/>
  <c r="BG510" i="4"/>
  <c r="AU512" i="4"/>
  <c r="BD512" i="4"/>
  <c r="BE512" i="4"/>
  <c r="BG512" i="4"/>
  <c r="AU514" i="4"/>
  <c r="BD514" i="4"/>
  <c r="BE514" i="4"/>
  <c r="BG514" i="4"/>
  <c r="AU515" i="4"/>
  <c r="BD515" i="4"/>
  <c r="BE515" i="4"/>
  <c r="BG515" i="4"/>
  <c r="AU519" i="4"/>
  <c r="BD519" i="4"/>
  <c r="BE519" i="4"/>
  <c r="BG519" i="4"/>
  <c r="AU524" i="4"/>
  <c r="BD524" i="4"/>
  <c r="BE524" i="4"/>
  <c r="BG524" i="4"/>
  <c r="AU525" i="4"/>
  <c r="BD525" i="4"/>
  <c r="BE525" i="4"/>
  <c r="BG525" i="4"/>
  <c r="AU526" i="4"/>
  <c r="BD526" i="4"/>
  <c r="BE526" i="4"/>
  <c r="BG526" i="4"/>
  <c r="AU534" i="4"/>
  <c r="BD534" i="4"/>
  <c r="BE534" i="4"/>
  <c r="BG534" i="4"/>
  <c r="AU535" i="4"/>
  <c r="BD535" i="4"/>
  <c r="BE535" i="4"/>
  <c r="BG535" i="4"/>
  <c r="AU536" i="4"/>
  <c r="BD536" i="4"/>
  <c r="BE536" i="4"/>
  <c r="BG536" i="4"/>
  <c r="AU540" i="4"/>
  <c r="BD540" i="4"/>
  <c r="BE540" i="4"/>
  <c r="BG540" i="4"/>
  <c r="AU542" i="4"/>
  <c r="BD542" i="4"/>
  <c r="BE542" i="4"/>
  <c r="BG542" i="4"/>
  <c r="AU547" i="4"/>
  <c r="BD547" i="4"/>
  <c r="BE547" i="4"/>
  <c r="BG547" i="4"/>
  <c r="AU550" i="4"/>
  <c r="BD550" i="4"/>
  <c r="BE550" i="4"/>
  <c r="BG550" i="4"/>
  <c r="AU551" i="4"/>
  <c r="BD551" i="4"/>
  <c r="BE551" i="4"/>
  <c r="BG551" i="4"/>
  <c r="AU554" i="4"/>
  <c r="BD554" i="4"/>
  <c r="BE554" i="4"/>
  <c r="BG554" i="4"/>
  <c r="AU556" i="4"/>
  <c r="BD556" i="4"/>
  <c r="BE556" i="4"/>
  <c r="BG556" i="4"/>
  <c r="AU557" i="4"/>
  <c r="BD557" i="4"/>
  <c r="BE557" i="4"/>
  <c r="BG557" i="4"/>
  <c r="AU558" i="4"/>
  <c r="BD558" i="4"/>
  <c r="BE558" i="4"/>
  <c r="BG558" i="4"/>
  <c r="AU559" i="4"/>
  <c r="BD559" i="4"/>
  <c r="BE559" i="4"/>
  <c r="BG559" i="4"/>
  <c r="AU560" i="4"/>
  <c r="BD560" i="4"/>
  <c r="BE560" i="4"/>
  <c r="BG560" i="4"/>
  <c r="AU563" i="4"/>
  <c r="BD563" i="4"/>
  <c r="BE563" i="4"/>
  <c r="BG563" i="4"/>
  <c r="AU564" i="4"/>
  <c r="BD564" i="4"/>
  <c r="BE564" i="4"/>
  <c r="BG564" i="4"/>
  <c r="AU565" i="4"/>
  <c r="BD565" i="4"/>
  <c r="BE565" i="4"/>
  <c r="BG565" i="4"/>
  <c r="AU568" i="4"/>
  <c r="BD568" i="4"/>
  <c r="BE568" i="4"/>
  <c r="BG568" i="4"/>
  <c r="AU571" i="4"/>
  <c r="BD571" i="4"/>
  <c r="BE571" i="4"/>
  <c r="BG571" i="4"/>
  <c r="AU574" i="4"/>
  <c r="BD574" i="4"/>
  <c r="BE574" i="4"/>
  <c r="BG574" i="4"/>
  <c r="AU576" i="4"/>
  <c r="BD576" i="4"/>
  <c r="BE576" i="4"/>
  <c r="BG576" i="4"/>
  <c r="AU578" i="4"/>
  <c r="BD578" i="4"/>
  <c r="BE578" i="4"/>
  <c r="BG578" i="4"/>
  <c r="AU579" i="4"/>
  <c r="BD579" i="4"/>
  <c r="BE579" i="4"/>
  <c r="BG579" i="4"/>
  <c r="AU580" i="4"/>
  <c r="BD580" i="4"/>
  <c r="BE580" i="4"/>
  <c r="BG580" i="4"/>
  <c r="AU581" i="4"/>
  <c r="BD581" i="4"/>
  <c r="BE581" i="4"/>
  <c r="BG581" i="4"/>
  <c r="AU586" i="4"/>
  <c r="BD586" i="4"/>
  <c r="BE586" i="4"/>
  <c r="BG586" i="4"/>
  <c r="AU588" i="4"/>
  <c r="BD588" i="4"/>
  <c r="BE588" i="4"/>
  <c r="BG588" i="4"/>
  <c r="AU589" i="4"/>
  <c r="BD589" i="4"/>
  <c r="BE589" i="4"/>
  <c r="BG589" i="4"/>
  <c r="AU590" i="4"/>
  <c r="BD590" i="4"/>
  <c r="BE590" i="4"/>
  <c r="BG590" i="4"/>
  <c r="AU593" i="4"/>
  <c r="BD593" i="4"/>
  <c r="BE593" i="4"/>
  <c r="BG593" i="4"/>
  <c r="AU595" i="4"/>
  <c r="BD595" i="4"/>
  <c r="BE595" i="4"/>
  <c r="BG595" i="4"/>
  <c r="AU596" i="4"/>
  <c r="BD596" i="4"/>
  <c r="BE596" i="4"/>
  <c r="BG596" i="4"/>
  <c r="AU597" i="4"/>
  <c r="BD597" i="4"/>
  <c r="BE597" i="4"/>
  <c r="BG597" i="4"/>
  <c r="AU599" i="4"/>
  <c r="BD599" i="4"/>
  <c r="BE599" i="4"/>
  <c r="BG599" i="4"/>
  <c r="AU605" i="4"/>
  <c r="BD605" i="4"/>
  <c r="BE605" i="4"/>
  <c r="BG605" i="4"/>
  <c r="AU606" i="4"/>
  <c r="BD606" i="4"/>
  <c r="BE606" i="4"/>
  <c r="BG606" i="4"/>
  <c r="AU607" i="4"/>
  <c r="BD607" i="4"/>
  <c r="BE607" i="4"/>
  <c r="BG607" i="4"/>
  <c r="AU609" i="4"/>
  <c r="BD609" i="4"/>
  <c r="BE609" i="4"/>
  <c r="BG609" i="4"/>
  <c r="AU610" i="4"/>
  <c r="BD610" i="4"/>
  <c r="BE610" i="4"/>
  <c r="BG610" i="4"/>
  <c r="AU611" i="4"/>
  <c r="BD611" i="4"/>
  <c r="BE611" i="4"/>
  <c r="BG611" i="4"/>
  <c r="AU614" i="4"/>
  <c r="BD614" i="4"/>
  <c r="BE614" i="4"/>
  <c r="BG614" i="4"/>
  <c r="AU615" i="4"/>
  <c r="BD615" i="4"/>
  <c r="BE615" i="4"/>
  <c r="BG615" i="4"/>
  <c r="AU617" i="4"/>
  <c r="BD617" i="4"/>
  <c r="BE617" i="4"/>
  <c r="BG617" i="4"/>
  <c r="AU618" i="4"/>
  <c r="BD618" i="4"/>
  <c r="BE618" i="4"/>
  <c r="BG618" i="4"/>
  <c r="AU621" i="4"/>
  <c r="BD621" i="4"/>
  <c r="BE621" i="4"/>
  <c r="BG621" i="4"/>
  <c r="AU622" i="4"/>
  <c r="BD622" i="4"/>
  <c r="BE622" i="4"/>
  <c r="BG622" i="4"/>
  <c r="AU625" i="4"/>
  <c r="BD625" i="4"/>
  <c r="BE625" i="4"/>
  <c r="BG625" i="4"/>
  <c r="AU626" i="4"/>
  <c r="BD626" i="4"/>
  <c r="BE626" i="4"/>
  <c r="BG626" i="4"/>
  <c r="AU627" i="4"/>
  <c r="BD627" i="4"/>
  <c r="BE627" i="4"/>
  <c r="BG627" i="4"/>
  <c r="AU630" i="4"/>
  <c r="BD630" i="4"/>
  <c r="BE630" i="4"/>
  <c r="BG630" i="4"/>
  <c r="AU631" i="4"/>
  <c r="BD631" i="4"/>
  <c r="BE631" i="4"/>
  <c r="BG631" i="4"/>
  <c r="AU632" i="4"/>
  <c r="BD632" i="4"/>
  <c r="BE632" i="4"/>
  <c r="BG632" i="4"/>
  <c r="AU633" i="4"/>
  <c r="BD633" i="4"/>
  <c r="BE633" i="4"/>
  <c r="BG633" i="4"/>
  <c r="AU634" i="4"/>
  <c r="BD634" i="4"/>
  <c r="BE634" i="4"/>
  <c r="BG634" i="4"/>
  <c r="AU635" i="4"/>
  <c r="BD635" i="4"/>
  <c r="BE635" i="4"/>
  <c r="BG635" i="4"/>
  <c r="AU641" i="4"/>
  <c r="BD641" i="4"/>
  <c r="BE641" i="4"/>
  <c r="BG641" i="4"/>
  <c r="AU642" i="4"/>
  <c r="BD642" i="4"/>
  <c r="BE642" i="4"/>
  <c r="BG642" i="4"/>
  <c r="AU643" i="4"/>
  <c r="BD643" i="4"/>
  <c r="BE643" i="4"/>
  <c r="BG643" i="4"/>
  <c r="AU644" i="4"/>
  <c r="BD644" i="4"/>
  <c r="BE644" i="4"/>
  <c r="BG644" i="4"/>
  <c r="AU647" i="4"/>
  <c r="BD647" i="4"/>
  <c r="BE647" i="4"/>
  <c r="BG647" i="4"/>
  <c r="AU649" i="4"/>
  <c r="BD649" i="4"/>
  <c r="BE649" i="4"/>
  <c r="BG649" i="4"/>
  <c r="AU650" i="4"/>
  <c r="BD650" i="4"/>
  <c r="BE650" i="4"/>
  <c r="BG650" i="4"/>
  <c r="AU651" i="4"/>
  <c r="BD651" i="4"/>
  <c r="BE651" i="4"/>
  <c r="BG651" i="4"/>
  <c r="AU652" i="4"/>
  <c r="BD652" i="4"/>
  <c r="BE652" i="4"/>
  <c r="BG652" i="4"/>
  <c r="AU654" i="4"/>
  <c r="BD654" i="4"/>
  <c r="BE654" i="4"/>
  <c r="BG654" i="4"/>
  <c r="AU655" i="4"/>
  <c r="BD655" i="4"/>
  <c r="BE655" i="4"/>
  <c r="BG655" i="4"/>
  <c r="AU656" i="4"/>
  <c r="BD656" i="4"/>
  <c r="BE656" i="4"/>
  <c r="BG656" i="4"/>
  <c r="AU657" i="4"/>
  <c r="BD657" i="4"/>
  <c r="BE657" i="4"/>
  <c r="BG657" i="4"/>
  <c r="AU658" i="4"/>
  <c r="BD658" i="4"/>
  <c r="BE658" i="4"/>
  <c r="BG658" i="4"/>
  <c r="AU661" i="4"/>
  <c r="BD661" i="4"/>
  <c r="BE661" i="4"/>
  <c r="BG661" i="4"/>
  <c r="AU663" i="4"/>
  <c r="BD663" i="4"/>
  <c r="BE663" i="4"/>
  <c r="BG663" i="4"/>
  <c r="AU665" i="4"/>
  <c r="BD665" i="4"/>
  <c r="BE665" i="4"/>
  <c r="BG665" i="4"/>
  <c r="AU668" i="4"/>
  <c r="BD668" i="4"/>
  <c r="BE668" i="4"/>
  <c r="BG668" i="4"/>
  <c r="AU669" i="4"/>
  <c r="BD669" i="4"/>
  <c r="BE669" i="4"/>
  <c r="BG669" i="4"/>
  <c r="AU670" i="4"/>
  <c r="BD670" i="4"/>
  <c r="BE670" i="4"/>
  <c r="BG670" i="4"/>
  <c r="AU671" i="4"/>
  <c r="BD671" i="4"/>
  <c r="BE671" i="4"/>
  <c r="BG671" i="4"/>
  <c r="AU672" i="4"/>
  <c r="BD672" i="4"/>
  <c r="BE672" i="4"/>
  <c r="BG672" i="4"/>
  <c r="AU674" i="4"/>
  <c r="BD674" i="4"/>
  <c r="BE674" i="4"/>
  <c r="BG674" i="4"/>
  <c r="AU675" i="4"/>
  <c r="BD675" i="4"/>
  <c r="BE675" i="4"/>
  <c r="BG675" i="4"/>
  <c r="AU677" i="4"/>
  <c r="BD677" i="4"/>
  <c r="BE677" i="4"/>
  <c r="BG677" i="4"/>
  <c r="AU680" i="4"/>
  <c r="BD680" i="4"/>
  <c r="BE680" i="4"/>
  <c r="BG680" i="4"/>
  <c r="AU681" i="4"/>
  <c r="BD681" i="4"/>
  <c r="BE681" i="4"/>
  <c r="BG681" i="4"/>
  <c r="AU682" i="4"/>
  <c r="BD682" i="4"/>
  <c r="BE682" i="4"/>
  <c r="BG682" i="4"/>
  <c r="AU683" i="4"/>
  <c r="BD683" i="4"/>
  <c r="BE683" i="4"/>
  <c r="BG683" i="4"/>
  <c r="AU684" i="4"/>
  <c r="BD684" i="4"/>
  <c r="BE684" i="4"/>
  <c r="BG684" i="4"/>
  <c r="AU685" i="4"/>
  <c r="BD685" i="4"/>
  <c r="BE685" i="4"/>
  <c r="BG685" i="4"/>
  <c r="AU688" i="4"/>
  <c r="BD688" i="4"/>
  <c r="BE688" i="4"/>
  <c r="BG688" i="4"/>
  <c r="AU689" i="4"/>
  <c r="BD689" i="4"/>
  <c r="BE689" i="4"/>
  <c r="BG689" i="4"/>
  <c r="AU691" i="4"/>
  <c r="BD691" i="4"/>
  <c r="BE691" i="4"/>
  <c r="BG691" i="4"/>
  <c r="AU693" i="4"/>
  <c r="BD693" i="4"/>
  <c r="BE693" i="4"/>
  <c r="BG693" i="4"/>
  <c r="AU694" i="4"/>
  <c r="BD694" i="4"/>
  <c r="BE694" i="4"/>
  <c r="BG694" i="4"/>
  <c r="AU696" i="4"/>
  <c r="BD696" i="4"/>
  <c r="BE696" i="4"/>
  <c r="BG696" i="4"/>
  <c r="AU697" i="4"/>
  <c r="BD697" i="4"/>
  <c r="BE697" i="4"/>
  <c r="BG697" i="4"/>
  <c r="AU699" i="4"/>
  <c r="BD699" i="4"/>
  <c r="BE699" i="4"/>
  <c r="BG699" i="4"/>
  <c r="AU704" i="4"/>
  <c r="BD704" i="4"/>
  <c r="BE704" i="4"/>
  <c r="BG704" i="4"/>
  <c r="AU706" i="4"/>
  <c r="BD706" i="4"/>
  <c r="BE706" i="4"/>
  <c r="BG706" i="4"/>
  <c r="AU707" i="4"/>
  <c r="BD707" i="4"/>
  <c r="BE707" i="4"/>
  <c r="BG707" i="4"/>
  <c r="AU708" i="4"/>
  <c r="BD708" i="4"/>
  <c r="BE708" i="4"/>
  <c r="BG708" i="4"/>
  <c r="AU709" i="4"/>
  <c r="BD709" i="4"/>
  <c r="BE709" i="4"/>
  <c r="BG709" i="4"/>
  <c r="AU713" i="4"/>
  <c r="BD713" i="4"/>
  <c r="BE713" i="4"/>
  <c r="BG713" i="4"/>
  <c r="AU714" i="4"/>
  <c r="BD714" i="4"/>
  <c r="BE714" i="4"/>
  <c r="BG714" i="4"/>
  <c r="AU717" i="4"/>
  <c r="BD717" i="4"/>
  <c r="BE717" i="4"/>
  <c r="BG717" i="4"/>
  <c r="AU718" i="4"/>
  <c r="BD718" i="4"/>
  <c r="BE718" i="4"/>
  <c r="BG718" i="4"/>
  <c r="AU722" i="4"/>
  <c r="BD722" i="4"/>
  <c r="BE722" i="4"/>
  <c r="BG722" i="4"/>
  <c r="AU724" i="4"/>
  <c r="BD724" i="4"/>
  <c r="BE724" i="4"/>
  <c r="BG724" i="4"/>
  <c r="AU725" i="4"/>
  <c r="BD725" i="4"/>
  <c r="BE725" i="4"/>
  <c r="BG725" i="4"/>
  <c r="AU726" i="4"/>
  <c r="BD726" i="4"/>
  <c r="BE726" i="4"/>
  <c r="BG726" i="4"/>
  <c r="AU727" i="4"/>
  <c r="BD727" i="4"/>
  <c r="BE727" i="4"/>
  <c r="BG727" i="4"/>
  <c r="AU728" i="4"/>
  <c r="BD728" i="4"/>
  <c r="BE728" i="4"/>
  <c r="BG728" i="4"/>
  <c r="AU730" i="4"/>
  <c r="BD730" i="4"/>
  <c r="BE730" i="4"/>
  <c r="BG730" i="4"/>
  <c r="AU731" i="4"/>
  <c r="BD731" i="4"/>
  <c r="BE731" i="4"/>
  <c r="BG731" i="4"/>
  <c r="AU733" i="4"/>
  <c r="BD733" i="4"/>
  <c r="BE733" i="4"/>
  <c r="BG733" i="4"/>
  <c r="AU735" i="4"/>
  <c r="BD735" i="4"/>
  <c r="BE735" i="4"/>
  <c r="BG735" i="4"/>
  <c r="AU736" i="4"/>
  <c r="BD736" i="4"/>
  <c r="BE736" i="4"/>
  <c r="BG736" i="4"/>
  <c r="AU737" i="4"/>
  <c r="BD737" i="4"/>
  <c r="BE737" i="4"/>
  <c r="BG737" i="4"/>
  <c r="AU738" i="4"/>
  <c r="BD738" i="4"/>
  <c r="BE738" i="4"/>
  <c r="BG738" i="4"/>
  <c r="AU739" i="4"/>
  <c r="BD739" i="4"/>
  <c r="BE739" i="4"/>
  <c r="BG739" i="4"/>
  <c r="AU740" i="4"/>
  <c r="BD740" i="4"/>
  <c r="BE740" i="4"/>
  <c r="BG740" i="4"/>
  <c r="AU741" i="4"/>
  <c r="BD741" i="4"/>
  <c r="BE741" i="4"/>
  <c r="BG741" i="4"/>
  <c r="AU742" i="4"/>
  <c r="BD742" i="4"/>
  <c r="BE742" i="4"/>
  <c r="BG742" i="4"/>
  <c r="AU744" i="4"/>
  <c r="BD744" i="4"/>
  <c r="BE744" i="4"/>
  <c r="BG744" i="4"/>
  <c r="AU745" i="4"/>
  <c r="BD745" i="4"/>
  <c r="BE745" i="4"/>
  <c r="BG745" i="4"/>
  <c r="AU746" i="4"/>
  <c r="BD746" i="4"/>
  <c r="BE746" i="4"/>
  <c r="BG746" i="4"/>
  <c r="AU748" i="4"/>
  <c r="BD748" i="4"/>
  <c r="BE748" i="4"/>
  <c r="BG748" i="4"/>
  <c r="AU749" i="4"/>
  <c r="BD749" i="4"/>
  <c r="BE749" i="4"/>
  <c r="BG749" i="4"/>
  <c r="AU750" i="4"/>
  <c r="BD750" i="4"/>
  <c r="BE750" i="4"/>
  <c r="BG750" i="4"/>
  <c r="AU751" i="4"/>
  <c r="BD751" i="4"/>
  <c r="BE751" i="4"/>
  <c r="BG751" i="4"/>
  <c r="AU753" i="4"/>
  <c r="BD753" i="4"/>
  <c r="BE753" i="4"/>
  <c r="BG753" i="4"/>
  <c r="AU756" i="4"/>
  <c r="BD756" i="4"/>
  <c r="BE756" i="4"/>
  <c r="BG756" i="4"/>
  <c r="AU760" i="4"/>
  <c r="BD760" i="4"/>
  <c r="BE760" i="4"/>
  <c r="BG760" i="4"/>
  <c r="AU763" i="4"/>
  <c r="BD763" i="4"/>
  <c r="BE763" i="4"/>
  <c r="BG763" i="4"/>
  <c r="AU766" i="4"/>
  <c r="BD766" i="4"/>
  <c r="BE766" i="4"/>
  <c r="BG766" i="4"/>
  <c r="AU768" i="4"/>
  <c r="BD768" i="4"/>
  <c r="BE768" i="4"/>
  <c r="BG768" i="4"/>
  <c r="AU769" i="4"/>
  <c r="BD769" i="4"/>
  <c r="BE769" i="4"/>
  <c r="BG769" i="4"/>
  <c r="AU770" i="4"/>
  <c r="BD770" i="4"/>
  <c r="BE770" i="4"/>
  <c r="BG770" i="4"/>
  <c r="AU773" i="4"/>
  <c r="BD773" i="4"/>
  <c r="BE773" i="4"/>
  <c r="BG773" i="4"/>
  <c r="AU775" i="4"/>
  <c r="BD775" i="4"/>
  <c r="BE775" i="4"/>
  <c r="BG775" i="4"/>
  <c r="AU776" i="4"/>
  <c r="BD776" i="4"/>
  <c r="BE776" i="4"/>
  <c r="BG776" i="4"/>
  <c r="AU777" i="4"/>
  <c r="BD777" i="4"/>
  <c r="BE777" i="4"/>
  <c r="BG777" i="4"/>
  <c r="AU778" i="4"/>
  <c r="BD778" i="4"/>
  <c r="BE778" i="4"/>
  <c r="BG778" i="4"/>
  <c r="AU780" i="4"/>
  <c r="BD780" i="4"/>
  <c r="BE780" i="4"/>
  <c r="BG780" i="4"/>
  <c r="AU781" i="4"/>
  <c r="BD781" i="4"/>
  <c r="BE781" i="4"/>
  <c r="BG781" i="4"/>
  <c r="AU782" i="4"/>
  <c r="BD782" i="4"/>
  <c r="BE782" i="4"/>
  <c r="BG782" i="4"/>
  <c r="AU784" i="4"/>
  <c r="BD784" i="4"/>
  <c r="BE784" i="4"/>
  <c r="BG784" i="4"/>
  <c r="AU785" i="4"/>
  <c r="BD785" i="4"/>
  <c r="BE785" i="4"/>
  <c r="BG785" i="4"/>
  <c r="AU787" i="4"/>
  <c r="BD787" i="4"/>
  <c r="BE787" i="4"/>
  <c r="BG787" i="4"/>
  <c r="AU788" i="4"/>
  <c r="BD788" i="4"/>
  <c r="BE788" i="4"/>
  <c r="BG788" i="4"/>
  <c r="AU789" i="4"/>
  <c r="BD789" i="4"/>
  <c r="BE789" i="4"/>
  <c r="BG789" i="4"/>
  <c r="AU791" i="4"/>
  <c r="BD791" i="4"/>
  <c r="BE791" i="4"/>
  <c r="BG791" i="4"/>
  <c r="AU792" i="4"/>
  <c r="BD792" i="4"/>
  <c r="BE792" i="4"/>
  <c r="BG792" i="4"/>
  <c r="AU796" i="4"/>
  <c r="BD796" i="4"/>
  <c r="BE796" i="4"/>
  <c r="BG796" i="4"/>
  <c r="AU798" i="4"/>
  <c r="BD798" i="4"/>
  <c r="BE798" i="4"/>
  <c r="BG798" i="4"/>
  <c r="AU801" i="4"/>
  <c r="BD801" i="4"/>
  <c r="BE801" i="4"/>
  <c r="BG801" i="4"/>
  <c r="AU804" i="4"/>
  <c r="BD804" i="4"/>
  <c r="BE804" i="4"/>
  <c r="BG804" i="4"/>
  <c r="AU805" i="4"/>
  <c r="BD805" i="4"/>
  <c r="BE805" i="4"/>
  <c r="BG805" i="4"/>
  <c r="AU806" i="4"/>
  <c r="BD806" i="4"/>
  <c r="BE806" i="4"/>
  <c r="BG806" i="4"/>
  <c r="AU808" i="4"/>
  <c r="BD808" i="4"/>
  <c r="BE808" i="4"/>
  <c r="BG808" i="4"/>
  <c r="AU809" i="4"/>
  <c r="BD809" i="4"/>
  <c r="BE809" i="4"/>
  <c r="BG809" i="4"/>
  <c r="AU813" i="4"/>
  <c r="BD813" i="4"/>
  <c r="BE813" i="4"/>
  <c r="BG813" i="4"/>
  <c r="AU817" i="4"/>
  <c r="BD817" i="4"/>
  <c r="BE817" i="4"/>
  <c r="BG817" i="4"/>
  <c r="AU818" i="4"/>
  <c r="BD818" i="4"/>
  <c r="BE818" i="4"/>
  <c r="BG818" i="4"/>
  <c r="AU820" i="4"/>
  <c r="BD820" i="4"/>
  <c r="BE820" i="4"/>
  <c r="BG820" i="4"/>
  <c r="AU827" i="4"/>
  <c r="BD827" i="4"/>
  <c r="BE827" i="4"/>
  <c r="BG827" i="4"/>
  <c r="AU828" i="4"/>
  <c r="BD828" i="4"/>
  <c r="BE828" i="4"/>
  <c r="BG828" i="4"/>
  <c r="AU830" i="4"/>
  <c r="BD830" i="4"/>
  <c r="BE830" i="4"/>
  <c r="BG830" i="4"/>
  <c r="AU831" i="4"/>
  <c r="BD831" i="4"/>
  <c r="BE831" i="4"/>
  <c r="BG831" i="4"/>
  <c r="AU833" i="4"/>
  <c r="BD833" i="4"/>
  <c r="BE833" i="4"/>
  <c r="BG833" i="4"/>
  <c r="AU834" i="4"/>
  <c r="BD834" i="4"/>
  <c r="BE834" i="4"/>
  <c r="BG834" i="4"/>
  <c r="AU835" i="4"/>
  <c r="BD835" i="4"/>
  <c r="BE835" i="4"/>
  <c r="BG835" i="4"/>
  <c r="AU836" i="4"/>
  <c r="BD836" i="4"/>
  <c r="BE836" i="4"/>
  <c r="BG836" i="4"/>
  <c r="AU838" i="4"/>
  <c r="BD838" i="4"/>
  <c r="BE838" i="4"/>
  <c r="BG838" i="4"/>
  <c r="AU839" i="4"/>
  <c r="BD839" i="4"/>
  <c r="BE839" i="4"/>
  <c r="BG839" i="4"/>
  <c r="AU840" i="4"/>
  <c r="BD840" i="4"/>
  <c r="BE840" i="4"/>
  <c r="BG840" i="4"/>
  <c r="AU844" i="4"/>
  <c r="BD844" i="4"/>
  <c r="BE844" i="4"/>
  <c r="BG844" i="4"/>
  <c r="AU845" i="4"/>
  <c r="BD845" i="4"/>
  <c r="BE845" i="4"/>
  <c r="BG845" i="4"/>
  <c r="AU846" i="4"/>
  <c r="BD846" i="4"/>
  <c r="BE846" i="4"/>
  <c r="BG846" i="4"/>
  <c r="AU847" i="4"/>
  <c r="BD847" i="4"/>
  <c r="BE847" i="4"/>
  <c r="BG847" i="4"/>
  <c r="AU848" i="4"/>
  <c r="BD848" i="4"/>
  <c r="BE848" i="4"/>
  <c r="BG848" i="4"/>
  <c r="AU849" i="4"/>
  <c r="BD849" i="4"/>
  <c r="BE849" i="4"/>
  <c r="BG849" i="4"/>
  <c r="AU850" i="4"/>
  <c r="BD850" i="4"/>
  <c r="BE850" i="4"/>
  <c r="BG850" i="4"/>
  <c r="AU852" i="4"/>
  <c r="BD852" i="4"/>
  <c r="BE852" i="4"/>
  <c r="BG852" i="4"/>
  <c r="AU853" i="4"/>
  <c r="BD853" i="4"/>
  <c r="BE853" i="4"/>
  <c r="BG853" i="4"/>
  <c r="AU856" i="4"/>
  <c r="BD856" i="4"/>
  <c r="BE856" i="4"/>
  <c r="BG856" i="4"/>
  <c r="AU861" i="4"/>
  <c r="BD861" i="4"/>
  <c r="BE861" i="4"/>
  <c r="BG861" i="4"/>
  <c r="AU862" i="4"/>
  <c r="BD862" i="4"/>
  <c r="BE862" i="4"/>
  <c r="BG862" i="4"/>
  <c r="AU864" i="4"/>
  <c r="BD864" i="4"/>
  <c r="BE864" i="4"/>
  <c r="BG864" i="4"/>
  <c r="AU865" i="4"/>
  <c r="BD865" i="4"/>
  <c r="BE865" i="4"/>
  <c r="BG865" i="4"/>
  <c r="AU866" i="4"/>
  <c r="BD866" i="4"/>
  <c r="BE866" i="4"/>
  <c r="BG866" i="4"/>
  <c r="AU869" i="4"/>
  <c r="BD869" i="4"/>
  <c r="BE869" i="4"/>
  <c r="BG869" i="4"/>
  <c r="AU870" i="4"/>
  <c r="BD870" i="4"/>
  <c r="BE870" i="4"/>
  <c r="BG870" i="4"/>
  <c r="AU871" i="4"/>
  <c r="BD871" i="4"/>
  <c r="BE871" i="4"/>
  <c r="BG871" i="4"/>
  <c r="AU872" i="4"/>
  <c r="BD872" i="4"/>
  <c r="BE872" i="4"/>
  <c r="BG872" i="4"/>
  <c r="AU874" i="4"/>
  <c r="BD874" i="4"/>
  <c r="BE874" i="4"/>
  <c r="BG874" i="4"/>
  <c r="AU879" i="4"/>
  <c r="BD879" i="4"/>
  <c r="BE879" i="4"/>
  <c r="BG879" i="4"/>
  <c r="AU881" i="4"/>
  <c r="BD881" i="4"/>
  <c r="BE881" i="4"/>
  <c r="BG881" i="4"/>
  <c r="AU883" i="4"/>
  <c r="BD883" i="4"/>
  <c r="BE883" i="4"/>
  <c r="BG883" i="4"/>
  <c r="AU884" i="4"/>
  <c r="BD884" i="4"/>
  <c r="BE884" i="4"/>
  <c r="BG884" i="4"/>
  <c r="AU885" i="4"/>
  <c r="BD885" i="4"/>
  <c r="BE885" i="4"/>
  <c r="BG885" i="4"/>
  <c r="AU888" i="4"/>
  <c r="BD888" i="4"/>
  <c r="BE888" i="4"/>
  <c r="BG888" i="4"/>
  <c r="AU889" i="4"/>
  <c r="BD889" i="4"/>
  <c r="BE889" i="4"/>
  <c r="BG889" i="4"/>
  <c r="AU892" i="4"/>
  <c r="BD892" i="4"/>
  <c r="BE892" i="4"/>
  <c r="BG892" i="4"/>
  <c r="AU895" i="4"/>
  <c r="BD895" i="4"/>
  <c r="BE895" i="4"/>
  <c r="BG895" i="4"/>
  <c r="AU896" i="4"/>
  <c r="BD896" i="4"/>
  <c r="BE896" i="4"/>
  <c r="BG896" i="4"/>
  <c r="AU898" i="4"/>
  <c r="BD898" i="4"/>
  <c r="BE898" i="4"/>
  <c r="BG898" i="4"/>
  <c r="AU901" i="4"/>
  <c r="BD901" i="4"/>
  <c r="BE901" i="4"/>
  <c r="BG901" i="4"/>
  <c r="AU902" i="4"/>
  <c r="BD902" i="4"/>
  <c r="BE902" i="4"/>
  <c r="BG902" i="4"/>
  <c r="AU903" i="4"/>
  <c r="BD903" i="4"/>
  <c r="BE903" i="4"/>
  <c r="BG903" i="4"/>
  <c r="AU904" i="4"/>
  <c r="BD904" i="4"/>
  <c r="BE904" i="4"/>
  <c r="BG904" i="4"/>
  <c r="AU906" i="4"/>
  <c r="BD906" i="4"/>
  <c r="BE906" i="4"/>
  <c r="BG906" i="4"/>
  <c r="AU907" i="4"/>
  <c r="BD907" i="4"/>
  <c r="BE907" i="4"/>
  <c r="BG907" i="4"/>
  <c r="AU908" i="4"/>
  <c r="BD908" i="4"/>
  <c r="BE908" i="4"/>
  <c r="BG908" i="4"/>
  <c r="AU909" i="4"/>
  <c r="BD909" i="4"/>
  <c r="BE909" i="4"/>
  <c r="BG909" i="4"/>
  <c r="AU910" i="4"/>
  <c r="BD910" i="4"/>
  <c r="BE910" i="4"/>
  <c r="BG910" i="4"/>
  <c r="AU912" i="4"/>
  <c r="BD912" i="4"/>
  <c r="BE912" i="4"/>
  <c r="BG912" i="4"/>
  <c r="AU915" i="4"/>
  <c r="BD915" i="4"/>
  <c r="BE915" i="4"/>
  <c r="BG915" i="4"/>
  <c r="AU917" i="4"/>
  <c r="BD917" i="4"/>
  <c r="BE917" i="4"/>
  <c r="BG917" i="4"/>
  <c r="AU919" i="4"/>
  <c r="BD919" i="4"/>
  <c r="BE919" i="4"/>
  <c r="BG919" i="4"/>
  <c r="AU920" i="4"/>
  <c r="BD920" i="4"/>
  <c r="BE920" i="4"/>
  <c r="BG920" i="4"/>
  <c r="AU922" i="4"/>
  <c r="BD922" i="4"/>
  <c r="BE922" i="4"/>
  <c r="BG922" i="4"/>
  <c r="AU923" i="4"/>
  <c r="BD923" i="4"/>
  <c r="BE923" i="4"/>
  <c r="BG923" i="4"/>
  <c r="AU924" i="4"/>
  <c r="BD924" i="4"/>
  <c r="BE924" i="4"/>
  <c r="BG924" i="4"/>
  <c r="AU925" i="4"/>
  <c r="BD925" i="4"/>
  <c r="BE925" i="4"/>
  <c r="BG925" i="4"/>
  <c r="AU931" i="4"/>
  <c r="BD931" i="4"/>
  <c r="BE931" i="4"/>
  <c r="BG931" i="4"/>
  <c r="AU932" i="4"/>
  <c r="BD932" i="4"/>
  <c r="BE932" i="4"/>
  <c r="BG932" i="4"/>
  <c r="AU933" i="4"/>
  <c r="BD933" i="4"/>
  <c r="BE933" i="4"/>
  <c r="BG933" i="4"/>
  <c r="AU934" i="4"/>
  <c r="BD934" i="4"/>
  <c r="BE934" i="4"/>
  <c r="BG934" i="4"/>
  <c r="AU936" i="4"/>
  <c r="BD936" i="4"/>
  <c r="BE936" i="4"/>
  <c r="BG936" i="4"/>
  <c r="AU937" i="4"/>
  <c r="BD937" i="4"/>
  <c r="BE937" i="4"/>
  <c r="BG937" i="4"/>
  <c r="AU938" i="4"/>
  <c r="BD938" i="4"/>
  <c r="BE938" i="4"/>
  <c r="BG938" i="4"/>
  <c r="AU942" i="4"/>
  <c r="BD942" i="4"/>
  <c r="BE942" i="4"/>
  <c r="BG942" i="4"/>
  <c r="AU945" i="4"/>
  <c r="BD945" i="4"/>
  <c r="BE945" i="4"/>
  <c r="BG945" i="4"/>
  <c r="AU947" i="4"/>
  <c r="BD947" i="4"/>
  <c r="BE947" i="4"/>
  <c r="BG947" i="4"/>
  <c r="AU948" i="4"/>
  <c r="BD948" i="4"/>
  <c r="BE948" i="4"/>
  <c r="BG948" i="4"/>
  <c r="AU952" i="4"/>
  <c r="BD952" i="4"/>
  <c r="BE952" i="4"/>
  <c r="BG952" i="4"/>
  <c r="AU953" i="4"/>
  <c r="BD953" i="4"/>
  <c r="BE953" i="4"/>
  <c r="BG953" i="4"/>
  <c r="AU955" i="4"/>
  <c r="BD955" i="4"/>
  <c r="BE955" i="4"/>
  <c r="BG955" i="4"/>
  <c r="AU956" i="4"/>
  <c r="BD956" i="4"/>
  <c r="BE956" i="4"/>
  <c r="BG956" i="4"/>
  <c r="AU964" i="4"/>
  <c r="BD964" i="4"/>
  <c r="BE964" i="4"/>
  <c r="BG964" i="4"/>
  <c r="AU965" i="4"/>
  <c r="BD965" i="4"/>
  <c r="BE965" i="4"/>
  <c r="BG965" i="4"/>
  <c r="AU967" i="4"/>
  <c r="BD967" i="4"/>
  <c r="BE967" i="4"/>
  <c r="BG967" i="4"/>
  <c r="AU968" i="4"/>
  <c r="BD968" i="4"/>
  <c r="BE968" i="4"/>
  <c r="BG968" i="4"/>
  <c r="AU970" i="4"/>
  <c r="BD970" i="4"/>
  <c r="BE970" i="4"/>
  <c r="BG970" i="4"/>
  <c r="AU972" i="4"/>
  <c r="BD972" i="4"/>
  <c r="BE972" i="4"/>
  <c r="BG972" i="4"/>
  <c r="AU973" i="4"/>
  <c r="BD973" i="4"/>
  <c r="BE973" i="4"/>
  <c r="BG973" i="4"/>
  <c r="AU974" i="4"/>
  <c r="BD974" i="4"/>
  <c r="BE974" i="4"/>
  <c r="BG974" i="4"/>
  <c r="AU978" i="4"/>
  <c r="BD978" i="4"/>
  <c r="BE978" i="4"/>
  <c r="BG978" i="4"/>
  <c r="AU979" i="4"/>
  <c r="BD979" i="4"/>
  <c r="BE979" i="4"/>
  <c r="BG979" i="4"/>
  <c r="AU982" i="4"/>
  <c r="BD982" i="4"/>
  <c r="BE982" i="4"/>
  <c r="BG982" i="4"/>
  <c r="AU984" i="4"/>
  <c r="BD984" i="4"/>
  <c r="BE984" i="4"/>
  <c r="BG984" i="4"/>
  <c r="AU985" i="4"/>
  <c r="BD985" i="4"/>
  <c r="BE985" i="4"/>
  <c r="BG985" i="4"/>
  <c r="AU986" i="4"/>
  <c r="BD986" i="4"/>
  <c r="BE986" i="4"/>
  <c r="BG986" i="4"/>
  <c r="AU987" i="4"/>
  <c r="BD987" i="4"/>
  <c r="BE987" i="4"/>
  <c r="BG987" i="4"/>
  <c r="AU990" i="4"/>
  <c r="BD990" i="4"/>
  <c r="BE990" i="4"/>
  <c r="BG990" i="4"/>
  <c r="AU991" i="4"/>
  <c r="BD991" i="4"/>
  <c r="BE991" i="4"/>
  <c r="BG991" i="4"/>
  <c r="AU993" i="4"/>
  <c r="BD993" i="4"/>
  <c r="BE993" i="4"/>
  <c r="BG993" i="4"/>
  <c r="AU995" i="4"/>
  <c r="BD995" i="4"/>
  <c r="BE995" i="4"/>
  <c r="BG995" i="4"/>
  <c r="AU997" i="4"/>
  <c r="BD997" i="4"/>
  <c r="BE997" i="4"/>
  <c r="BG997" i="4"/>
  <c r="AU1000" i="4"/>
  <c r="BD1000" i="4"/>
  <c r="BE1000" i="4"/>
  <c r="BG1000" i="4"/>
  <c r="AU1002" i="4"/>
  <c r="BD1002" i="4"/>
  <c r="BE1002" i="4"/>
  <c r="BG1002" i="4"/>
  <c r="AU1004" i="4"/>
  <c r="BD1004" i="4"/>
  <c r="BE1004" i="4"/>
  <c r="BG1004" i="4"/>
  <c r="AU1006" i="4"/>
  <c r="BD1006" i="4"/>
  <c r="BE1006" i="4"/>
  <c r="BG1006" i="4"/>
  <c r="AU1008" i="4"/>
  <c r="BD1008" i="4"/>
  <c r="BE1008" i="4"/>
  <c r="BG1008" i="4"/>
  <c r="AU1010" i="4"/>
  <c r="BD1010" i="4"/>
  <c r="BE1010" i="4"/>
  <c r="BG1010" i="4"/>
  <c r="AU1011" i="4"/>
  <c r="BD1011" i="4"/>
  <c r="BE1011" i="4"/>
  <c r="BG1011" i="4"/>
  <c r="AU1013" i="4"/>
  <c r="BD1013" i="4"/>
  <c r="BE1013" i="4"/>
  <c r="BG1013" i="4"/>
  <c r="AU1014" i="4"/>
  <c r="BD1014" i="4"/>
  <c r="BE1014" i="4"/>
  <c r="BG1014" i="4"/>
  <c r="AU1016" i="4"/>
  <c r="BD1016" i="4"/>
  <c r="BE1016" i="4"/>
  <c r="BG1016" i="4"/>
  <c r="AU1018" i="4"/>
  <c r="BD1018" i="4"/>
  <c r="BE1018" i="4"/>
  <c r="BG1018" i="4"/>
  <c r="AU1019" i="4"/>
  <c r="BD1019" i="4"/>
  <c r="BE1019" i="4"/>
  <c r="BG1019" i="4"/>
  <c r="AU1021" i="4"/>
  <c r="BD1021" i="4"/>
  <c r="BE1021" i="4"/>
  <c r="BG1021" i="4"/>
  <c r="AU1022" i="4"/>
  <c r="BD1022" i="4"/>
  <c r="BE1022" i="4"/>
  <c r="BG1022" i="4"/>
  <c r="AU1023" i="4"/>
  <c r="BD1023" i="4"/>
  <c r="BE1023" i="4"/>
  <c r="BG1023" i="4"/>
  <c r="AU1026" i="4"/>
  <c r="BD1026" i="4"/>
  <c r="BE1026" i="4"/>
  <c r="BG1026" i="4"/>
  <c r="AU1027" i="4"/>
  <c r="BD1027" i="4"/>
  <c r="BE1027" i="4"/>
  <c r="BG1027" i="4"/>
  <c r="AU1029" i="4"/>
  <c r="BD1029" i="4"/>
  <c r="BE1029" i="4"/>
  <c r="BG1029" i="4"/>
  <c r="AU1030" i="4"/>
  <c r="BD1030" i="4"/>
  <c r="BE1030" i="4"/>
  <c r="BG1030" i="4"/>
  <c r="AU1031" i="4"/>
  <c r="BD1031" i="4"/>
  <c r="BE1031" i="4"/>
  <c r="BG1031" i="4"/>
  <c r="AU1033" i="4"/>
  <c r="BD1033" i="4"/>
  <c r="BE1033" i="4"/>
  <c r="BG1033" i="4"/>
  <c r="AU1034" i="4"/>
  <c r="BD1034" i="4"/>
  <c r="BE1034" i="4"/>
  <c r="BG1034" i="4"/>
  <c r="AU1035" i="4"/>
  <c r="BD1035" i="4"/>
  <c r="BE1035" i="4"/>
  <c r="BG1035" i="4"/>
  <c r="AU1036" i="4"/>
  <c r="BD1036" i="4"/>
  <c r="BE1036" i="4"/>
  <c r="BG1036" i="4"/>
  <c r="AU1038" i="4"/>
  <c r="BD1038" i="4"/>
  <c r="BE1038" i="4"/>
  <c r="BG1038" i="4"/>
  <c r="AU1039" i="4"/>
  <c r="BD1039" i="4"/>
  <c r="BE1039" i="4"/>
  <c r="BG1039" i="4"/>
  <c r="AU1040" i="4"/>
  <c r="BD1040" i="4"/>
  <c r="BE1040" i="4"/>
  <c r="BG1040" i="4"/>
  <c r="AU1041" i="4"/>
  <c r="BD1041" i="4"/>
  <c r="BE1041" i="4"/>
  <c r="BG1041" i="4"/>
  <c r="AU1043" i="4"/>
  <c r="BD1043" i="4"/>
  <c r="BE1043" i="4"/>
  <c r="BG1043" i="4"/>
  <c r="AU1044" i="4"/>
  <c r="BD1044" i="4"/>
  <c r="BE1044" i="4"/>
  <c r="BG1044" i="4"/>
  <c r="AU1045" i="4"/>
  <c r="BD1045" i="4"/>
  <c r="BE1045" i="4"/>
  <c r="BG1045" i="4"/>
  <c r="AU1046" i="4"/>
  <c r="BD1046" i="4"/>
  <c r="BE1046" i="4"/>
  <c r="BG1046" i="4"/>
  <c r="AU1050" i="4"/>
  <c r="BD1050" i="4"/>
  <c r="BE1050" i="4"/>
  <c r="BG1050" i="4"/>
  <c r="AU1052" i="4"/>
  <c r="BD1052" i="4"/>
  <c r="BE1052" i="4"/>
  <c r="BG1052" i="4"/>
  <c r="AU1055" i="4"/>
  <c r="BD1055" i="4"/>
  <c r="BE1055" i="4"/>
  <c r="BG1055" i="4"/>
  <c r="AU1056" i="4"/>
  <c r="BD1056" i="4"/>
  <c r="BE1056" i="4"/>
  <c r="BG1056" i="4"/>
  <c r="AU1058" i="4"/>
  <c r="BD1058" i="4"/>
  <c r="BE1058" i="4"/>
  <c r="BG1058" i="4"/>
  <c r="AU1059" i="4"/>
  <c r="BD1059" i="4"/>
  <c r="BE1059" i="4"/>
  <c r="BG1059" i="4"/>
  <c r="AU1061" i="4"/>
  <c r="BD1061" i="4"/>
  <c r="BE1061" i="4"/>
  <c r="BG1061" i="4"/>
  <c r="AU1063" i="4"/>
  <c r="BD1063" i="4"/>
  <c r="BE1063" i="4"/>
  <c r="BG1063" i="4"/>
  <c r="AU1065" i="4"/>
  <c r="BD1065" i="4"/>
  <c r="BE1065" i="4"/>
  <c r="BG1065" i="4"/>
  <c r="AU1066" i="4"/>
  <c r="BD1066" i="4"/>
  <c r="BE1066" i="4"/>
  <c r="BG1066" i="4"/>
  <c r="AU1068" i="4"/>
  <c r="BD1068" i="4"/>
  <c r="BE1068" i="4"/>
  <c r="BG1068" i="4"/>
  <c r="AU1069" i="4"/>
  <c r="BD1069" i="4"/>
  <c r="BE1069" i="4"/>
  <c r="BG1069" i="4"/>
  <c r="AU1071" i="4"/>
  <c r="BD1071" i="4"/>
  <c r="BE1071" i="4"/>
  <c r="BG1071" i="4"/>
  <c r="AU1072" i="4"/>
  <c r="BD1072" i="4"/>
  <c r="BE1072" i="4"/>
  <c r="BG1072" i="4"/>
  <c r="AU1073" i="4"/>
  <c r="BD1073" i="4"/>
  <c r="BE1073" i="4"/>
  <c r="BG1073" i="4"/>
  <c r="AU1076" i="4"/>
  <c r="BD1076" i="4"/>
  <c r="BE1076" i="4"/>
  <c r="BG1076" i="4"/>
  <c r="AU1078" i="4"/>
  <c r="BD1078" i="4"/>
  <c r="BE1078" i="4"/>
  <c r="BG1078" i="4"/>
  <c r="AU1079" i="4"/>
  <c r="BD1079" i="4"/>
  <c r="BE1079" i="4"/>
  <c r="BG1079" i="4"/>
  <c r="AU1080" i="4"/>
  <c r="BD1080" i="4"/>
  <c r="BE1080" i="4"/>
  <c r="BG1080" i="4"/>
  <c r="AU1081" i="4"/>
  <c r="BD1081" i="4"/>
  <c r="BE1081" i="4"/>
  <c r="BG1081" i="4"/>
  <c r="AU1082" i="4"/>
  <c r="BD1082" i="4"/>
  <c r="BE1082" i="4"/>
  <c r="BG1082" i="4"/>
  <c r="AU1083" i="4"/>
  <c r="BD1083" i="4"/>
  <c r="BE1083" i="4"/>
  <c r="BG1083" i="4"/>
  <c r="AU1086" i="4"/>
  <c r="BD1086" i="4"/>
  <c r="BE1086" i="4"/>
  <c r="BG1086" i="4"/>
  <c r="AU1087" i="4"/>
  <c r="BD1087" i="4"/>
  <c r="BE1087" i="4"/>
  <c r="BG1087" i="4"/>
  <c r="AU1088" i="4"/>
  <c r="BD1088" i="4"/>
  <c r="BE1088" i="4"/>
  <c r="BG1088" i="4"/>
  <c r="AU1091" i="4"/>
  <c r="BD1091" i="4"/>
  <c r="BE1091" i="4"/>
  <c r="BG1091" i="4"/>
  <c r="AU1093" i="4"/>
  <c r="BD1093" i="4"/>
  <c r="BE1093" i="4"/>
  <c r="BG1093" i="4"/>
  <c r="AU1095" i="4"/>
  <c r="BD1095" i="4"/>
  <c r="BE1095" i="4"/>
  <c r="BG1095" i="4"/>
  <c r="AU1097" i="4"/>
  <c r="BD1097" i="4"/>
  <c r="BE1097" i="4"/>
  <c r="BG1097" i="4"/>
  <c r="AU1098" i="4"/>
  <c r="BD1098" i="4"/>
  <c r="BE1098" i="4"/>
  <c r="BG1098" i="4"/>
  <c r="AU1101" i="4"/>
  <c r="BD1101" i="4"/>
  <c r="BE1101" i="4"/>
  <c r="BG1101" i="4"/>
  <c r="AU1103" i="4"/>
  <c r="BD1103" i="4"/>
  <c r="BE1103" i="4"/>
  <c r="BG1103" i="4"/>
  <c r="AU1104" i="4"/>
  <c r="BD1104" i="4"/>
  <c r="BE1104" i="4"/>
  <c r="BG1104" i="4"/>
  <c r="AU1105" i="4"/>
  <c r="BD1105" i="4"/>
  <c r="BE1105" i="4"/>
  <c r="BG1105" i="4"/>
  <c r="AU1107" i="4"/>
  <c r="BD1107" i="4"/>
  <c r="BE1107" i="4"/>
  <c r="BG1107" i="4"/>
  <c r="AU1108" i="4"/>
  <c r="BD1108" i="4"/>
  <c r="BE1108" i="4"/>
  <c r="BG1108" i="4"/>
  <c r="AU1109" i="4"/>
  <c r="BD1109" i="4"/>
  <c r="BE1109" i="4"/>
  <c r="BG1109" i="4"/>
  <c r="AU1110" i="4"/>
  <c r="BD1110" i="4"/>
  <c r="BE1110" i="4"/>
  <c r="BG1110" i="4"/>
  <c r="AU1111" i="4"/>
  <c r="BD1111" i="4"/>
  <c r="BE1111" i="4"/>
  <c r="BG1111" i="4"/>
  <c r="AU1112" i="4"/>
  <c r="BD1112" i="4"/>
  <c r="BE1112" i="4"/>
  <c r="BG1112" i="4"/>
  <c r="AU1113" i="4"/>
  <c r="BD1113" i="4"/>
  <c r="BE1113" i="4"/>
  <c r="BG1113" i="4"/>
  <c r="AU1115" i="4"/>
  <c r="BD1115" i="4"/>
  <c r="BE1115" i="4"/>
  <c r="BG1115" i="4"/>
  <c r="AU1121" i="4"/>
  <c r="BD1121" i="4"/>
  <c r="BE1121" i="4"/>
  <c r="BG1121" i="4"/>
  <c r="AU1122" i="4"/>
  <c r="BD1122" i="4"/>
  <c r="BE1122" i="4"/>
  <c r="BG1122" i="4"/>
  <c r="AU1123" i="4"/>
  <c r="BD1123" i="4"/>
  <c r="BE1123" i="4"/>
  <c r="BG1123" i="4"/>
  <c r="AU1124" i="4"/>
  <c r="BD1124" i="4"/>
  <c r="BE1124" i="4"/>
  <c r="BG1124" i="4"/>
  <c r="AU1125" i="4"/>
  <c r="BD1125" i="4"/>
  <c r="BE1125" i="4"/>
  <c r="BG1125" i="4"/>
  <c r="AU1126" i="4"/>
  <c r="BD1126" i="4"/>
  <c r="BE1126" i="4"/>
  <c r="BG1126" i="4"/>
  <c r="AU1127" i="4"/>
  <c r="BD1127" i="4"/>
  <c r="BE1127" i="4"/>
  <c r="BG1127" i="4"/>
  <c r="AU1128" i="4"/>
  <c r="BD1128" i="4"/>
  <c r="BE1128" i="4"/>
  <c r="BG1128" i="4"/>
  <c r="AU1130" i="4"/>
  <c r="BD1130" i="4"/>
  <c r="BE1130" i="4"/>
  <c r="BG1130" i="4"/>
  <c r="AU1132" i="4"/>
  <c r="BD1132" i="4"/>
  <c r="BE1132" i="4"/>
  <c r="BG1132" i="4"/>
  <c r="AU1133" i="4"/>
  <c r="BD1133" i="4"/>
  <c r="BE1133" i="4"/>
  <c r="BG1133" i="4"/>
  <c r="AU1139" i="4"/>
  <c r="BD1139" i="4"/>
  <c r="BE1139" i="4"/>
  <c r="BG1139" i="4"/>
  <c r="AU1140" i="4"/>
  <c r="BD1140" i="4"/>
  <c r="BE1140" i="4"/>
  <c r="BG1140" i="4"/>
  <c r="AU1142" i="4"/>
  <c r="BD1142" i="4"/>
  <c r="BE1142" i="4"/>
  <c r="BG1142" i="4"/>
  <c r="AU1144" i="4"/>
  <c r="BD1144" i="4"/>
  <c r="BE1144" i="4"/>
  <c r="BG1144" i="4"/>
  <c r="AU1145" i="4"/>
  <c r="BD1145" i="4"/>
  <c r="BE1145" i="4"/>
  <c r="BG1145" i="4"/>
  <c r="AU1146" i="4"/>
  <c r="BD1146" i="4"/>
  <c r="BE1146" i="4"/>
  <c r="BG1146" i="4"/>
  <c r="AU1148" i="4"/>
  <c r="BD1148" i="4"/>
  <c r="BE1148" i="4"/>
  <c r="BG1148" i="4"/>
  <c r="AU1150" i="4"/>
  <c r="BD1150" i="4"/>
  <c r="BE1150" i="4"/>
  <c r="BG1150" i="4"/>
  <c r="AU1151" i="4"/>
  <c r="BD1151" i="4"/>
  <c r="BE1151" i="4"/>
  <c r="BG1151" i="4"/>
  <c r="AU1152" i="4"/>
  <c r="BD1152" i="4"/>
  <c r="BE1152" i="4"/>
  <c r="BG1152" i="4"/>
  <c r="AU1153" i="4"/>
  <c r="BD1153" i="4"/>
  <c r="BE1153" i="4"/>
  <c r="BG1153" i="4"/>
  <c r="AU1155" i="4"/>
  <c r="BD1155" i="4"/>
  <c r="BE1155" i="4"/>
  <c r="BG1155" i="4"/>
  <c r="AU1156" i="4"/>
  <c r="BD1156" i="4"/>
  <c r="BE1156" i="4"/>
  <c r="BG1156" i="4"/>
  <c r="AU1158" i="4"/>
  <c r="BD1158" i="4"/>
  <c r="BE1158" i="4"/>
  <c r="BG1158" i="4"/>
  <c r="AU1159" i="4"/>
  <c r="BD1159" i="4"/>
  <c r="BE1159" i="4"/>
  <c r="BG1159" i="4"/>
  <c r="AU1160" i="4"/>
  <c r="BD1160" i="4"/>
  <c r="BE1160" i="4"/>
  <c r="BG1160" i="4"/>
  <c r="AU1165" i="4"/>
  <c r="BD1165" i="4"/>
  <c r="BE1165" i="4"/>
  <c r="BG1165" i="4"/>
  <c r="AU1167" i="4"/>
  <c r="BD1167" i="4"/>
  <c r="BE1167" i="4"/>
  <c r="BG1167" i="4"/>
  <c r="AU1169" i="4"/>
  <c r="BD1169" i="4"/>
  <c r="BE1169" i="4"/>
  <c r="BG1169" i="4"/>
  <c r="AU1172" i="4"/>
  <c r="BD1172" i="4"/>
  <c r="BE1172" i="4"/>
  <c r="BG1172" i="4"/>
  <c r="AU1173" i="4"/>
  <c r="BD1173" i="4"/>
  <c r="BE1173" i="4"/>
  <c r="BG1173" i="4"/>
  <c r="AU1174" i="4"/>
  <c r="BD1174" i="4"/>
  <c r="BE1174" i="4"/>
  <c r="BG1174" i="4"/>
  <c r="AU1176" i="4"/>
  <c r="BD1176" i="4"/>
  <c r="BE1176" i="4"/>
  <c r="BG1176" i="4"/>
  <c r="AU1177" i="4"/>
  <c r="BD1177" i="4"/>
  <c r="BE1177" i="4"/>
  <c r="BG1177" i="4"/>
  <c r="AU1180" i="4"/>
  <c r="BD1180" i="4"/>
  <c r="BE1180" i="4"/>
  <c r="BG1180" i="4"/>
  <c r="AU1183" i="4"/>
  <c r="BD1183" i="4"/>
  <c r="BE1183" i="4"/>
  <c r="BG1183" i="4"/>
  <c r="AU1184" i="4"/>
  <c r="BD1184" i="4"/>
  <c r="BE1184" i="4"/>
  <c r="BG1184" i="4"/>
  <c r="AU1185" i="4"/>
  <c r="BD1185" i="4"/>
  <c r="BE1185" i="4"/>
  <c r="BG1185" i="4"/>
  <c r="AU1186" i="4"/>
  <c r="BD1186" i="4"/>
  <c r="BE1186" i="4"/>
  <c r="BG1186" i="4"/>
  <c r="AU1187" i="4"/>
  <c r="BD1187" i="4"/>
  <c r="BE1187" i="4"/>
  <c r="BG1187" i="4"/>
  <c r="AU1188" i="4"/>
  <c r="BD1188" i="4"/>
  <c r="BE1188" i="4"/>
  <c r="BG1188" i="4"/>
  <c r="AU1189" i="4"/>
  <c r="BD1189" i="4"/>
  <c r="BE1189" i="4"/>
  <c r="BG1189" i="4"/>
  <c r="AU1190" i="4"/>
  <c r="BD1190" i="4"/>
  <c r="BE1190" i="4"/>
  <c r="BG1190" i="4"/>
  <c r="AU1191" i="4"/>
  <c r="BD1191" i="4"/>
  <c r="BE1191" i="4"/>
  <c r="BG1191" i="4"/>
  <c r="AU1192" i="4"/>
  <c r="BD1192" i="4"/>
  <c r="BE1192" i="4"/>
  <c r="BG1192" i="4"/>
  <c r="AU1195" i="4"/>
  <c r="BD1195" i="4"/>
  <c r="BE1195" i="4"/>
  <c r="BG1195" i="4"/>
  <c r="AU1197" i="4"/>
  <c r="BD1197" i="4"/>
  <c r="BE1197" i="4"/>
  <c r="BG1197" i="4"/>
  <c r="AU1200" i="4"/>
  <c r="BD1200" i="4"/>
  <c r="BE1200" i="4"/>
  <c r="BG1200" i="4"/>
  <c r="AU1201" i="4"/>
  <c r="BD1201" i="4"/>
  <c r="BE1201" i="4"/>
  <c r="BG1201" i="4"/>
  <c r="AU1202" i="4"/>
  <c r="BD1202" i="4"/>
  <c r="BE1202" i="4"/>
  <c r="BG1202" i="4"/>
  <c r="AU1203" i="4"/>
  <c r="BD1203" i="4"/>
  <c r="BE1203" i="4"/>
  <c r="BG1203" i="4"/>
  <c r="AU1204" i="4"/>
  <c r="BD1204" i="4"/>
  <c r="BE1204" i="4"/>
  <c r="BG1204" i="4"/>
  <c r="H19" i="5"/>
  <c r="N6" i="5"/>
  <c r="AQ6" i="4"/>
  <c r="AQ7" i="4"/>
  <c r="AQ8" i="4"/>
  <c r="AQ9" i="4"/>
  <c r="AQ10" i="4"/>
  <c r="AQ11" i="4"/>
  <c r="AQ12" i="4"/>
  <c r="AQ13" i="4"/>
  <c r="AQ14" i="4"/>
  <c r="AQ15" i="4"/>
  <c r="AQ16" i="4"/>
  <c r="AQ17" i="4"/>
  <c r="AQ18" i="4"/>
  <c r="AQ19" i="4"/>
  <c r="AQ20" i="4"/>
  <c r="AQ21" i="4"/>
  <c r="AQ22" i="4"/>
  <c r="AQ23" i="4"/>
  <c r="AQ24" i="4"/>
  <c r="AQ25" i="4"/>
  <c r="AQ26" i="4"/>
  <c r="AQ27" i="4"/>
  <c r="AQ28" i="4"/>
  <c r="AQ29" i="4"/>
  <c r="AQ30" i="4"/>
  <c r="AQ31" i="4"/>
  <c r="AQ32" i="4"/>
  <c r="AQ33" i="4"/>
  <c r="AQ34" i="4"/>
  <c r="AQ35" i="4"/>
  <c r="AQ36" i="4"/>
  <c r="AQ37" i="4"/>
  <c r="AQ38" i="4"/>
  <c r="AQ39" i="4"/>
  <c r="AQ40" i="4"/>
  <c r="AQ41" i="4"/>
  <c r="AQ42" i="4"/>
  <c r="AQ43" i="4"/>
  <c r="AQ44" i="4"/>
  <c r="AQ45" i="4"/>
  <c r="AQ46" i="4"/>
  <c r="AQ47" i="4"/>
  <c r="AQ48" i="4"/>
  <c r="AQ49" i="4"/>
  <c r="AQ50" i="4"/>
  <c r="AQ51" i="4"/>
  <c r="AQ52" i="4"/>
  <c r="AQ53" i="4"/>
  <c r="AQ54" i="4"/>
  <c r="AQ55" i="4"/>
  <c r="AQ56" i="4"/>
  <c r="AQ57" i="4"/>
  <c r="AQ58" i="4"/>
  <c r="AQ59" i="4"/>
  <c r="AQ60" i="4"/>
  <c r="AQ61" i="4"/>
  <c r="AQ62" i="4"/>
  <c r="AQ63" i="4"/>
  <c r="AQ64" i="4"/>
  <c r="AQ65" i="4"/>
  <c r="AQ66" i="4"/>
  <c r="AQ67" i="4"/>
  <c r="AQ68" i="4"/>
  <c r="AQ69" i="4"/>
  <c r="AQ70" i="4"/>
  <c r="AQ71" i="4"/>
  <c r="AQ72" i="4"/>
  <c r="AQ73" i="4"/>
  <c r="AQ74" i="4"/>
  <c r="AQ75" i="4"/>
  <c r="AQ76" i="4"/>
  <c r="AQ77" i="4"/>
  <c r="AQ78" i="4"/>
  <c r="AQ79" i="4"/>
  <c r="AQ80" i="4"/>
  <c r="AQ81" i="4"/>
  <c r="AQ82" i="4"/>
  <c r="AQ83" i="4"/>
  <c r="AQ84" i="4"/>
  <c r="AQ85" i="4"/>
  <c r="AQ86" i="4"/>
  <c r="AQ87" i="4"/>
  <c r="AQ88" i="4"/>
  <c r="AQ89" i="4"/>
  <c r="AQ90" i="4"/>
  <c r="AQ91" i="4"/>
  <c r="AQ92" i="4"/>
  <c r="AQ93" i="4"/>
  <c r="AQ94" i="4"/>
  <c r="AQ95" i="4"/>
  <c r="AQ96" i="4"/>
  <c r="AQ97" i="4"/>
  <c r="AQ98" i="4"/>
  <c r="AQ99" i="4"/>
  <c r="AQ100" i="4"/>
  <c r="AQ101" i="4"/>
  <c r="AQ102" i="4"/>
  <c r="AQ103" i="4"/>
  <c r="AQ104" i="4"/>
  <c r="AQ105" i="4"/>
  <c r="AQ106" i="4"/>
  <c r="AQ107" i="4"/>
  <c r="AQ108" i="4"/>
  <c r="AQ109" i="4"/>
  <c r="AQ110" i="4"/>
  <c r="AQ111" i="4"/>
  <c r="AQ112" i="4"/>
  <c r="AQ113" i="4"/>
  <c r="AQ114" i="4"/>
  <c r="AQ115" i="4"/>
  <c r="AQ116" i="4"/>
  <c r="AQ117" i="4"/>
  <c r="AQ118" i="4"/>
  <c r="AQ119" i="4"/>
  <c r="AQ120" i="4"/>
  <c r="AQ121" i="4"/>
  <c r="AQ122" i="4"/>
  <c r="AQ123" i="4"/>
  <c r="AQ124" i="4"/>
  <c r="AQ125" i="4"/>
  <c r="AQ126" i="4"/>
  <c r="AQ127" i="4"/>
  <c r="AQ128" i="4"/>
  <c r="AQ129" i="4"/>
  <c r="AQ130" i="4"/>
  <c r="AQ131" i="4"/>
  <c r="AQ132" i="4"/>
  <c r="AQ133" i="4"/>
  <c r="AQ134" i="4"/>
  <c r="AQ135" i="4"/>
  <c r="AQ136" i="4"/>
  <c r="AQ137" i="4"/>
  <c r="AQ138" i="4"/>
  <c r="AQ139" i="4"/>
  <c r="AQ140" i="4"/>
  <c r="AQ141" i="4"/>
  <c r="AQ142" i="4"/>
  <c r="AQ143" i="4"/>
  <c r="AQ144" i="4"/>
  <c r="AQ145" i="4"/>
  <c r="AQ146" i="4"/>
  <c r="AQ147" i="4"/>
  <c r="AQ148" i="4"/>
  <c r="AQ149" i="4"/>
  <c r="AQ150" i="4"/>
  <c r="AQ151" i="4"/>
  <c r="AQ152" i="4"/>
  <c r="AQ153" i="4"/>
  <c r="AQ154" i="4"/>
  <c r="AQ155" i="4"/>
  <c r="AQ156" i="4"/>
  <c r="AQ157" i="4"/>
  <c r="AQ158" i="4"/>
  <c r="AQ159" i="4"/>
  <c r="AQ160" i="4"/>
  <c r="AQ161" i="4"/>
  <c r="AQ162" i="4"/>
  <c r="AQ163" i="4"/>
  <c r="AQ164" i="4"/>
  <c r="AQ165" i="4"/>
  <c r="AQ166" i="4"/>
  <c r="AQ167" i="4"/>
  <c r="AQ168" i="4"/>
  <c r="AQ169" i="4"/>
  <c r="AQ170" i="4"/>
  <c r="AQ171" i="4"/>
  <c r="AQ172" i="4"/>
  <c r="AQ173" i="4"/>
  <c r="AQ174" i="4"/>
  <c r="AQ175" i="4"/>
  <c r="AQ176" i="4"/>
  <c r="AQ177" i="4"/>
  <c r="AQ178" i="4"/>
  <c r="AQ179" i="4"/>
  <c r="AQ180" i="4"/>
  <c r="AQ181" i="4"/>
  <c r="AQ182" i="4"/>
  <c r="AQ183" i="4"/>
  <c r="AQ184" i="4"/>
  <c r="AQ185" i="4"/>
  <c r="AQ186" i="4"/>
  <c r="AQ187" i="4"/>
  <c r="AQ188" i="4"/>
  <c r="AQ189" i="4"/>
  <c r="AQ190" i="4"/>
  <c r="AQ191" i="4"/>
  <c r="AQ192" i="4"/>
  <c r="AQ193" i="4"/>
  <c r="AQ194" i="4"/>
  <c r="AQ195" i="4"/>
  <c r="AQ196" i="4"/>
  <c r="AQ197" i="4"/>
  <c r="AQ198" i="4"/>
  <c r="AQ199" i="4"/>
  <c r="AQ200" i="4"/>
  <c r="AQ201" i="4"/>
  <c r="AQ202" i="4"/>
  <c r="AQ203" i="4"/>
  <c r="AQ204" i="4"/>
  <c r="AQ205" i="4"/>
  <c r="AQ206" i="4"/>
  <c r="AQ207" i="4"/>
  <c r="AQ208" i="4"/>
  <c r="AQ209" i="4"/>
  <c r="AQ210" i="4"/>
  <c r="AQ211" i="4"/>
  <c r="AQ212" i="4"/>
  <c r="AQ213" i="4"/>
  <c r="AQ214" i="4"/>
  <c r="AQ215" i="4"/>
  <c r="AQ216" i="4"/>
  <c r="AQ217" i="4"/>
  <c r="AQ218" i="4"/>
  <c r="AQ219" i="4"/>
  <c r="AQ220" i="4"/>
  <c r="AQ221" i="4"/>
  <c r="AQ222" i="4"/>
  <c r="AQ223" i="4"/>
  <c r="AQ224" i="4"/>
  <c r="AQ225" i="4"/>
  <c r="AQ226" i="4"/>
  <c r="AQ227" i="4"/>
  <c r="AQ228" i="4"/>
  <c r="AQ229" i="4"/>
  <c r="AQ230" i="4"/>
  <c r="AQ231" i="4"/>
  <c r="AQ232" i="4"/>
  <c r="AQ233" i="4"/>
  <c r="AQ234" i="4"/>
  <c r="AQ235" i="4"/>
  <c r="AQ236" i="4"/>
  <c r="AQ237" i="4"/>
  <c r="AQ238" i="4"/>
  <c r="AQ239" i="4"/>
  <c r="AQ240" i="4"/>
  <c r="AQ241" i="4"/>
  <c r="AQ242" i="4"/>
  <c r="AQ243" i="4"/>
  <c r="AQ244" i="4"/>
  <c r="AQ245" i="4"/>
  <c r="AQ246" i="4"/>
  <c r="AQ247" i="4"/>
  <c r="AQ248" i="4"/>
  <c r="AQ249" i="4"/>
  <c r="AQ250" i="4"/>
  <c r="AQ251" i="4"/>
  <c r="AQ252" i="4"/>
  <c r="AQ253" i="4"/>
  <c r="AQ254" i="4"/>
  <c r="AQ255" i="4"/>
  <c r="AQ256" i="4"/>
  <c r="AQ257" i="4"/>
  <c r="AQ258" i="4"/>
  <c r="AQ259" i="4"/>
  <c r="AQ260" i="4"/>
  <c r="AQ261" i="4"/>
  <c r="AQ262" i="4"/>
  <c r="AQ263" i="4"/>
  <c r="AQ264" i="4"/>
  <c r="AQ265" i="4"/>
  <c r="AQ266" i="4"/>
  <c r="AQ267" i="4"/>
  <c r="AQ268" i="4"/>
  <c r="AQ269" i="4"/>
  <c r="AQ270" i="4"/>
  <c r="AQ271" i="4"/>
  <c r="AQ272" i="4"/>
  <c r="AQ273" i="4"/>
  <c r="AQ274" i="4"/>
  <c r="AQ275" i="4"/>
  <c r="AQ276" i="4"/>
  <c r="AQ277" i="4"/>
  <c r="AQ278" i="4"/>
  <c r="AQ279" i="4"/>
  <c r="AQ280" i="4"/>
  <c r="AQ281" i="4"/>
  <c r="AQ282" i="4"/>
  <c r="AQ283" i="4"/>
  <c r="AQ284" i="4"/>
  <c r="AQ285" i="4"/>
  <c r="AQ286" i="4"/>
  <c r="AQ287" i="4"/>
  <c r="AQ288" i="4"/>
  <c r="AQ289" i="4"/>
  <c r="AQ290" i="4"/>
  <c r="AQ291" i="4"/>
  <c r="AQ292" i="4"/>
  <c r="AQ293" i="4"/>
  <c r="AQ294" i="4"/>
  <c r="AQ295" i="4"/>
  <c r="AQ296" i="4"/>
  <c r="AQ297" i="4"/>
  <c r="AQ298" i="4"/>
  <c r="AQ299" i="4"/>
  <c r="AQ300" i="4"/>
  <c r="AQ301" i="4"/>
  <c r="AQ302" i="4"/>
  <c r="AQ303" i="4"/>
  <c r="AQ304" i="4"/>
  <c r="AQ305" i="4"/>
  <c r="AQ306" i="4"/>
  <c r="AQ307" i="4"/>
  <c r="AQ308" i="4"/>
  <c r="AQ309" i="4"/>
  <c r="AQ310" i="4"/>
  <c r="AQ311" i="4"/>
  <c r="AQ312" i="4"/>
  <c r="AQ313" i="4"/>
  <c r="AQ314" i="4"/>
  <c r="AQ315" i="4"/>
  <c r="AQ316" i="4"/>
  <c r="AQ317" i="4"/>
  <c r="AQ318" i="4"/>
  <c r="AQ319" i="4"/>
  <c r="AQ320" i="4"/>
  <c r="AQ321" i="4"/>
  <c r="AQ322" i="4"/>
  <c r="AQ323" i="4"/>
  <c r="AQ324" i="4"/>
  <c r="AQ325" i="4"/>
  <c r="AQ326" i="4"/>
  <c r="AQ327" i="4"/>
  <c r="AQ328" i="4"/>
  <c r="AQ329" i="4"/>
  <c r="AQ330" i="4"/>
  <c r="AQ331" i="4"/>
  <c r="AQ332" i="4"/>
  <c r="AQ333" i="4"/>
  <c r="AQ334" i="4"/>
  <c r="AQ335" i="4"/>
  <c r="AQ336" i="4"/>
  <c r="AQ337" i="4"/>
  <c r="AQ338" i="4"/>
  <c r="AQ339" i="4"/>
  <c r="AQ340" i="4"/>
  <c r="AQ341" i="4"/>
  <c r="AQ342" i="4"/>
  <c r="AQ343" i="4"/>
  <c r="AQ344" i="4"/>
  <c r="AQ345" i="4"/>
  <c r="AQ346" i="4"/>
  <c r="AQ347" i="4"/>
  <c r="AQ348" i="4"/>
  <c r="AQ349" i="4"/>
  <c r="AQ350" i="4"/>
  <c r="AQ351" i="4"/>
  <c r="AQ352" i="4"/>
  <c r="AQ353" i="4"/>
  <c r="AQ354" i="4"/>
  <c r="AQ355" i="4"/>
  <c r="AQ356" i="4"/>
  <c r="AQ357" i="4"/>
  <c r="AQ358" i="4"/>
  <c r="AQ359" i="4"/>
  <c r="AQ360" i="4"/>
  <c r="AQ361" i="4"/>
  <c r="AQ362" i="4"/>
  <c r="AQ363" i="4"/>
  <c r="AQ364" i="4"/>
  <c r="AQ365" i="4"/>
  <c r="AQ366" i="4"/>
  <c r="AQ367" i="4"/>
  <c r="AQ368" i="4"/>
  <c r="AQ369" i="4"/>
  <c r="AQ370" i="4"/>
  <c r="AQ371" i="4"/>
  <c r="AQ372" i="4"/>
  <c r="AQ373" i="4"/>
  <c r="AQ374" i="4"/>
  <c r="AQ375" i="4"/>
  <c r="AQ376" i="4"/>
  <c r="AQ377" i="4"/>
  <c r="AQ378" i="4"/>
  <c r="AQ379" i="4"/>
  <c r="AQ380" i="4"/>
  <c r="AQ381" i="4"/>
  <c r="AQ382" i="4"/>
  <c r="AQ383" i="4"/>
  <c r="AQ384" i="4"/>
  <c r="AQ385" i="4"/>
  <c r="AQ386" i="4"/>
  <c r="AQ387" i="4"/>
  <c r="AQ388" i="4"/>
  <c r="AQ389" i="4"/>
  <c r="AQ390" i="4"/>
  <c r="AQ391" i="4"/>
  <c r="AQ392" i="4"/>
  <c r="AQ393" i="4"/>
  <c r="AQ394" i="4"/>
  <c r="AQ395" i="4"/>
  <c r="AQ396" i="4"/>
  <c r="AQ397" i="4"/>
  <c r="AQ398" i="4"/>
  <c r="AQ399" i="4"/>
  <c r="AQ400" i="4"/>
  <c r="AQ401" i="4"/>
  <c r="AQ402" i="4"/>
  <c r="AQ403" i="4"/>
  <c r="AQ404" i="4"/>
  <c r="AQ405" i="4"/>
  <c r="AQ406" i="4"/>
  <c r="AQ407" i="4"/>
  <c r="AQ408" i="4"/>
  <c r="AQ409" i="4"/>
  <c r="AQ410" i="4"/>
  <c r="AQ411" i="4"/>
  <c r="AQ412" i="4"/>
  <c r="AQ413" i="4"/>
  <c r="AQ414" i="4"/>
  <c r="AQ415" i="4"/>
  <c r="AQ416" i="4"/>
  <c r="AQ417" i="4"/>
  <c r="AQ418" i="4"/>
  <c r="AQ419" i="4"/>
  <c r="AQ420" i="4"/>
  <c r="AQ421" i="4"/>
  <c r="AQ422" i="4"/>
  <c r="AQ423" i="4"/>
  <c r="AQ424" i="4"/>
  <c r="AQ425" i="4"/>
  <c r="AQ426" i="4"/>
  <c r="AQ427" i="4"/>
  <c r="AQ428" i="4"/>
  <c r="AQ429" i="4"/>
  <c r="AQ430" i="4"/>
  <c r="AQ431" i="4"/>
  <c r="AQ432" i="4"/>
  <c r="AQ433" i="4"/>
  <c r="AQ434" i="4"/>
  <c r="AQ435" i="4"/>
  <c r="AQ436" i="4"/>
  <c r="AQ437" i="4"/>
  <c r="AQ438" i="4"/>
  <c r="AQ439" i="4"/>
  <c r="AQ440" i="4"/>
  <c r="AQ441" i="4"/>
  <c r="AQ442" i="4"/>
  <c r="AQ443" i="4"/>
  <c r="AQ444" i="4"/>
  <c r="AQ445" i="4"/>
  <c r="AQ446" i="4"/>
  <c r="AQ447" i="4"/>
  <c r="AQ448" i="4"/>
  <c r="AQ449" i="4"/>
  <c r="AQ450" i="4"/>
  <c r="AQ451" i="4"/>
  <c r="AQ452" i="4"/>
  <c r="AQ453" i="4"/>
  <c r="AQ454" i="4"/>
  <c r="AQ455" i="4"/>
  <c r="AQ456" i="4"/>
  <c r="AQ457" i="4"/>
  <c r="AQ458" i="4"/>
  <c r="AQ459" i="4"/>
  <c r="AQ460" i="4"/>
  <c r="AQ461" i="4"/>
  <c r="AQ462" i="4"/>
  <c r="AQ463" i="4"/>
  <c r="AQ464" i="4"/>
  <c r="AQ465" i="4"/>
  <c r="AQ466" i="4"/>
  <c r="AQ467" i="4"/>
  <c r="AQ468" i="4"/>
  <c r="AQ469" i="4"/>
  <c r="AQ470" i="4"/>
  <c r="AQ471" i="4"/>
  <c r="AQ472" i="4"/>
  <c r="AQ473" i="4"/>
  <c r="AQ474" i="4"/>
  <c r="AQ475" i="4"/>
  <c r="AQ476" i="4"/>
  <c r="AQ477" i="4"/>
  <c r="AQ478" i="4"/>
  <c r="AQ479" i="4"/>
  <c r="AQ480" i="4"/>
  <c r="AQ481" i="4"/>
  <c r="AQ482" i="4"/>
  <c r="AQ483" i="4"/>
  <c r="AQ484" i="4"/>
  <c r="AQ485" i="4"/>
  <c r="AQ486" i="4"/>
  <c r="AQ487" i="4"/>
  <c r="AQ488" i="4"/>
  <c r="AQ489" i="4"/>
  <c r="AQ490" i="4"/>
  <c r="AQ491" i="4"/>
  <c r="AQ492" i="4"/>
  <c r="AQ493" i="4"/>
  <c r="AQ494" i="4"/>
  <c r="AQ495" i="4"/>
  <c r="AQ496" i="4"/>
  <c r="AQ497" i="4"/>
  <c r="AQ498" i="4"/>
  <c r="AQ499" i="4"/>
  <c r="AQ500" i="4"/>
  <c r="AQ501" i="4"/>
  <c r="AQ502" i="4"/>
  <c r="AQ503" i="4"/>
  <c r="AQ504" i="4"/>
  <c r="AQ505" i="4"/>
  <c r="AQ506" i="4"/>
  <c r="AQ507" i="4"/>
  <c r="AQ508" i="4"/>
  <c r="AQ509" i="4"/>
  <c r="AQ510" i="4"/>
  <c r="AQ511" i="4"/>
  <c r="AQ512" i="4"/>
  <c r="AQ513" i="4"/>
  <c r="AQ514" i="4"/>
  <c r="AQ515" i="4"/>
  <c r="AQ516" i="4"/>
  <c r="AQ517" i="4"/>
  <c r="AQ518" i="4"/>
  <c r="AQ519" i="4"/>
  <c r="AQ520" i="4"/>
  <c r="AQ521" i="4"/>
  <c r="AQ522" i="4"/>
  <c r="AQ523" i="4"/>
  <c r="AQ524" i="4"/>
  <c r="AQ525" i="4"/>
  <c r="AQ526" i="4"/>
  <c r="AQ527" i="4"/>
  <c r="AQ528" i="4"/>
  <c r="AQ529" i="4"/>
  <c r="AQ530" i="4"/>
  <c r="AQ531" i="4"/>
  <c r="AQ532" i="4"/>
  <c r="AQ533" i="4"/>
  <c r="AQ534" i="4"/>
  <c r="AQ535" i="4"/>
  <c r="AQ536" i="4"/>
  <c r="AQ537" i="4"/>
  <c r="AQ538" i="4"/>
  <c r="AQ539" i="4"/>
  <c r="AQ540" i="4"/>
  <c r="AQ541" i="4"/>
  <c r="AQ542" i="4"/>
  <c r="AQ543" i="4"/>
  <c r="AQ544" i="4"/>
  <c r="AQ545" i="4"/>
  <c r="AQ546" i="4"/>
  <c r="AQ547" i="4"/>
  <c r="AQ548" i="4"/>
  <c r="AQ549" i="4"/>
  <c r="AQ550" i="4"/>
  <c r="AQ551" i="4"/>
  <c r="AQ552" i="4"/>
  <c r="AQ553" i="4"/>
  <c r="AQ554" i="4"/>
  <c r="AQ555" i="4"/>
  <c r="AQ556" i="4"/>
  <c r="AQ557" i="4"/>
  <c r="AQ558" i="4"/>
  <c r="AQ559" i="4"/>
  <c r="AQ560" i="4"/>
  <c r="AQ561" i="4"/>
  <c r="AQ562" i="4"/>
  <c r="AQ563" i="4"/>
  <c r="AQ564" i="4"/>
  <c r="AQ565" i="4"/>
  <c r="AQ566" i="4"/>
  <c r="AQ567" i="4"/>
  <c r="AQ568" i="4"/>
  <c r="AQ569" i="4"/>
  <c r="AQ570" i="4"/>
  <c r="AQ571" i="4"/>
  <c r="AQ572" i="4"/>
  <c r="AQ573" i="4"/>
  <c r="AQ574" i="4"/>
  <c r="AQ575" i="4"/>
  <c r="AQ576" i="4"/>
  <c r="AQ577" i="4"/>
  <c r="AQ578" i="4"/>
  <c r="AQ579" i="4"/>
  <c r="AQ580" i="4"/>
  <c r="AQ581" i="4"/>
  <c r="AQ582" i="4"/>
  <c r="AQ583" i="4"/>
  <c r="AQ584" i="4"/>
  <c r="AQ585" i="4"/>
  <c r="AQ586" i="4"/>
  <c r="AQ587" i="4"/>
  <c r="AQ588" i="4"/>
  <c r="AQ589" i="4"/>
  <c r="AQ590" i="4"/>
  <c r="AQ591" i="4"/>
  <c r="AQ592" i="4"/>
  <c r="AQ593" i="4"/>
  <c r="AQ594" i="4"/>
  <c r="AQ595" i="4"/>
  <c r="AQ596" i="4"/>
  <c r="AQ597" i="4"/>
  <c r="AQ598" i="4"/>
  <c r="AQ599" i="4"/>
  <c r="AQ600" i="4"/>
  <c r="AQ601" i="4"/>
  <c r="AQ602" i="4"/>
  <c r="AQ603" i="4"/>
  <c r="AQ604" i="4"/>
  <c r="AQ605" i="4"/>
  <c r="AQ606" i="4"/>
  <c r="AQ607" i="4"/>
  <c r="AQ608" i="4"/>
  <c r="AQ609" i="4"/>
  <c r="AQ610" i="4"/>
  <c r="AQ611" i="4"/>
  <c r="AQ612" i="4"/>
  <c r="AQ613" i="4"/>
  <c r="AQ614" i="4"/>
  <c r="AQ615" i="4"/>
  <c r="AQ616" i="4"/>
  <c r="AQ617" i="4"/>
  <c r="AQ618" i="4"/>
  <c r="AQ619" i="4"/>
  <c r="AQ620" i="4"/>
  <c r="AQ621" i="4"/>
  <c r="AQ622" i="4"/>
  <c r="AQ623" i="4"/>
  <c r="AQ624" i="4"/>
  <c r="AQ625" i="4"/>
  <c r="AQ626" i="4"/>
  <c r="AQ627" i="4"/>
  <c r="AQ628" i="4"/>
  <c r="AQ629" i="4"/>
  <c r="AQ630" i="4"/>
  <c r="AQ631" i="4"/>
  <c r="AQ632" i="4"/>
  <c r="AQ633" i="4"/>
  <c r="AQ634" i="4"/>
  <c r="AQ635" i="4"/>
  <c r="AQ636" i="4"/>
  <c r="AQ637" i="4"/>
  <c r="AQ638" i="4"/>
  <c r="AQ639" i="4"/>
  <c r="AQ640" i="4"/>
  <c r="AQ641" i="4"/>
  <c r="AQ642" i="4"/>
  <c r="AQ643" i="4"/>
  <c r="AQ644" i="4"/>
  <c r="AQ645" i="4"/>
  <c r="AQ646" i="4"/>
  <c r="AQ647" i="4"/>
  <c r="AQ648" i="4"/>
  <c r="AQ649" i="4"/>
  <c r="AQ650" i="4"/>
  <c r="AQ651" i="4"/>
  <c r="AQ652" i="4"/>
  <c r="AQ653" i="4"/>
  <c r="AQ654" i="4"/>
  <c r="AQ655" i="4"/>
  <c r="AQ656" i="4"/>
  <c r="AQ657" i="4"/>
  <c r="AQ658" i="4"/>
  <c r="AQ659" i="4"/>
  <c r="AQ660" i="4"/>
  <c r="AQ661" i="4"/>
  <c r="AQ662" i="4"/>
  <c r="AQ663" i="4"/>
  <c r="AQ664" i="4"/>
  <c r="AQ665" i="4"/>
  <c r="AQ666" i="4"/>
  <c r="AQ667" i="4"/>
  <c r="AQ668" i="4"/>
  <c r="AQ669" i="4"/>
  <c r="AQ670" i="4"/>
  <c r="AQ671" i="4"/>
  <c r="AQ672" i="4"/>
  <c r="AQ673" i="4"/>
  <c r="AQ674" i="4"/>
  <c r="AQ675" i="4"/>
  <c r="AQ676" i="4"/>
  <c r="AQ677" i="4"/>
  <c r="AQ678" i="4"/>
  <c r="AQ679" i="4"/>
  <c r="AQ680" i="4"/>
  <c r="AQ681" i="4"/>
  <c r="AQ682" i="4"/>
  <c r="AQ683" i="4"/>
  <c r="AQ684" i="4"/>
  <c r="AQ685" i="4"/>
  <c r="AQ686" i="4"/>
  <c r="AQ687" i="4"/>
  <c r="AQ688" i="4"/>
  <c r="AQ689" i="4"/>
  <c r="AQ690" i="4"/>
  <c r="AQ691" i="4"/>
  <c r="AQ692" i="4"/>
  <c r="AQ693" i="4"/>
  <c r="AQ694" i="4"/>
  <c r="AQ695" i="4"/>
  <c r="AQ696" i="4"/>
  <c r="AQ697" i="4"/>
  <c r="AQ698" i="4"/>
  <c r="AQ699" i="4"/>
  <c r="AQ700" i="4"/>
  <c r="AQ701" i="4"/>
  <c r="AQ702" i="4"/>
  <c r="AQ703" i="4"/>
  <c r="AQ704" i="4"/>
  <c r="AQ705" i="4"/>
  <c r="AQ706" i="4"/>
  <c r="AQ707" i="4"/>
  <c r="AQ708" i="4"/>
  <c r="AQ709" i="4"/>
  <c r="AQ710" i="4"/>
  <c r="AQ711" i="4"/>
  <c r="AQ712" i="4"/>
  <c r="AQ713" i="4"/>
  <c r="AQ714" i="4"/>
  <c r="AQ715" i="4"/>
  <c r="AQ716" i="4"/>
  <c r="AQ717" i="4"/>
  <c r="AQ718" i="4"/>
  <c r="AQ719" i="4"/>
  <c r="AQ720" i="4"/>
  <c r="AQ721" i="4"/>
  <c r="AQ722" i="4"/>
  <c r="AQ723" i="4"/>
  <c r="AQ724" i="4"/>
  <c r="AQ725" i="4"/>
  <c r="AQ726" i="4"/>
  <c r="AQ727" i="4"/>
  <c r="AQ728" i="4"/>
  <c r="AQ729" i="4"/>
  <c r="AQ730" i="4"/>
  <c r="AQ731" i="4"/>
  <c r="AQ732" i="4"/>
  <c r="AQ733" i="4"/>
  <c r="AQ734" i="4"/>
  <c r="AQ735" i="4"/>
  <c r="AQ736" i="4"/>
  <c r="AQ737" i="4"/>
  <c r="AQ738" i="4"/>
  <c r="AQ739" i="4"/>
  <c r="AQ740" i="4"/>
  <c r="AQ741" i="4"/>
  <c r="AQ742" i="4"/>
  <c r="AQ743" i="4"/>
  <c r="AQ744" i="4"/>
  <c r="AQ745" i="4"/>
  <c r="AQ746" i="4"/>
  <c r="AQ747" i="4"/>
  <c r="AQ748" i="4"/>
  <c r="AQ749" i="4"/>
  <c r="AQ750" i="4"/>
  <c r="AQ751" i="4"/>
  <c r="AQ752" i="4"/>
  <c r="AQ753" i="4"/>
  <c r="AQ754" i="4"/>
  <c r="AQ755" i="4"/>
  <c r="AQ756" i="4"/>
  <c r="AQ757" i="4"/>
  <c r="AQ758" i="4"/>
  <c r="AQ759" i="4"/>
  <c r="AQ760" i="4"/>
  <c r="AQ761" i="4"/>
  <c r="AQ762" i="4"/>
  <c r="AQ763" i="4"/>
  <c r="AQ764" i="4"/>
  <c r="AQ765" i="4"/>
  <c r="AQ766" i="4"/>
  <c r="AQ767" i="4"/>
  <c r="AQ768" i="4"/>
  <c r="AQ769" i="4"/>
  <c r="AQ770" i="4"/>
  <c r="AQ771" i="4"/>
  <c r="AQ772" i="4"/>
  <c r="AQ773" i="4"/>
  <c r="AQ774" i="4"/>
  <c r="AQ775" i="4"/>
  <c r="AQ776" i="4"/>
  <c r="AQ777" i="4"/>
  <c r="AQ778" i="4"/>
  <c r="AQ779" i="4"/>
  <c r="AQ780" i="4"/>
  <c r="AQ781" i="4"/>
  <c r="AQ782" i="4"/>
  <c r="AQ783" i="4"/>
  <c r="AQ784" i="4"/>
  <c r="AQ785" i="4"/>
  <c r="AQ786" i="4"/>
  <c r="AQ787" i="4"/>
  <c r="AQ788" i="4"/>
  <c r="AQ789" i="4"/>
  <c r="AQ790" i="4"/>
  <c r="AQ791" i="4"/>
  <c r="AQ792" i="4"/>
  <c r="AQ793" i="4"/>
  <c r="AQ794" i="4"/>
  <c r="AQ795" i="4"/>
  <c r="AQ796" i="4"/>
  <c r="AQ797" i="4"/>
  <c r="AQ798" i="4"/>
  <c r="AQ799" i="4"/>
  <c r="AQ800" i="4"/>
  <c r="AQ801" i="4"/>
  <c r="AQ802" i="4"/>
  <c r="AQ803" i="4"/>
  <c r="AQ804" i="4"/>
  <c r="AQ805" i="4"/>
  <c r="AQ806" i="4"/>
  <c r="AQ807" i="4"/>
  <c r="AQ808" i="4"/>
  <c r="AQ809" i="4"/>
  <c r="AQ810" i="4"/>
  <c r="AQ811" i="4"/>
  <c r="AQ812" i="4"/>
  <c r="AQ813" i="4"/>
  <c r="AQ814" i="4"/>
  <c r="AQ815" i="4"/>
  <c r="AQ816" i="4"/>
  <c r="AQ817" i="4"/>
  <c r="AQ818" i="4"/>
  <c r="AQ819" i="4"/>
  <c r="AQ820" i="4"/>
  <c r="AQ821" i="4"/>
  <c r="AQ822" i="4"/>
  <c r="AQ823" i="4"/>
  <c r="AQ824" i="4"/>
  <c r="AQ825" i="4"/>
  <c r="AQ826" i="4"/>
  <c r="AQ827" i="4"/>
  <c r="AQ828" i="4"/>
  <c r="AQ829" i="4"/>
  <c r="AQ830" i="4"/>
  <c r="AQ831" i="4"/>
  <c r="AQ832" i="4"/>
  <c r="AQ833" i="4"/>
  <c r="AQ834" i="4"/>
  <c r="AQ835" i="4"/>
  <c r="AQ836" i="4"/>
  <c r="AQ837" i="4"/>
  <c r="AQ838" i="4"/>
  <c r="AQ839" i="4"/>
  <c r="AQ840" i="4"/>
  <c r="AQ841" i="4"/>
  <c r="AQ842" i="4"/>
  <c r="AQ843" i="4"/>
  <c r="AQ844" i="4"/>
  <c r="AQ845" i="4"/>
  <c r="AQ846" i="4"/>
  <c r="AQ847" i="4"/>
  <c r="AQ848" i="4"/>
  <c r="AQ849" i="4"/>
  <c r="AQ850" i="4"/>
  <c r="AQ851" i="4"/>
  <c r="AQ852" i="4"/>
  <c r="AQ853" i="4"/>
  <c r="AQ854" i="4"/>
  <c r="AQ855" i="4"/>
  <c r="AQ856" i="4"/>
  <c r="AQ857" i="4"/>
  <c r="AQ858" i="4"/>
  <c r="AQ859" i="4"/>
  <c r="AQ860" i="4"/>
  <c r="AQ861" i="4"/>
  <c r="AQ862" i="4"/>
  <c r="AQ863" i="4"/>
  <c r="AQ864" i="4"/>
  <c r="AQ865" i="4"/>
  <c r="AQ866" i="4"/>
  <c r="AQ867" i="4"/>
  <c r="AQ868" i="4"/>
  <c r="AQ869" i="4"/>
  <c r="AQ870" i="4"/>
  <c r="AQ871" i="4"/>
  <c r="AQ872" i="4"/>
  <c r="AQ873" i="4"/>
  <c r="AQ874" i="4"/>
  <c r="AQ875" i="4"/>
  <c r="AQ876" i="4"/>
  <c r="AQ877" i="4"/>
  <c r="AQ878" i="4"/>
  <c r="AQ879" i="4"/>
  <c r="AQ880" i="4"/>
  <c r="AQ881" i="4"/>
  <c r="AQ882" i="4"/>
  <c r="AQ883" i="4"/>
  <c r="AQ884" i="4"/>
  <c r="AQ885" i="4"/>
  <c r="AQ886" i="4"/>
  <c r="AQ887" i="4"/>
  <c r="AQ888" i="4"/>
  <c r="AQ889" i="4"/>
  <c r="AQ890" i="4"/>
  <c r="AQ891" i="4"/>
  <c r="AQ892" i="4"/>
  <c r="AQ893" i="4"/>
  <c r="AQ894" i="4"/>
  <c r="AQ895" i="4"/>
  <c r="AQ896" i="4"/>
  <c r="AQ897" i="4"/>
  <c r="AQ898" i="4"/>
  <c r="AQ899" i="4"/>
  <c r="AQ900" i="4"/>
  <c r="AQ901" i="4"/>
  <c r="AQ902" i="4"/>
  <c r="AQ903" i="4"/>
  <c r="AQ904" i="4"/>
  <c r="AQ905" i="4"/>
  <c r="AQ906" i="4"/>
  <c r="AQ907" i="4"/>
  <c r="AQ908" i="4"/>
  <c r="AQ909" i="4"/>
  <c r="AQ910" i="4"/>
  <c r="AQ911" i="4"/>
  <c r="AQ912" i="4"/>
  <c r="AQ913" i="4"/>
  <c r="AQ914" i="4"/>
  <c r="AQ915" i="4"/>
  <c r="AQ916" i="4"/>
  <c r="AQ917" i="4"/>
  <c r="AQ918" i="4"/>
  <c r="AQ919" i="4"/>
  <c r="AQ920" i="4"/>
  <c r="AQ921" i="4"/>
  <c r="AQ922" i="4"/>
  <c r="AQ923" i="4"/>
  <c r="AQ924" i="4"/>
  <c r="AQ925" i="4"/>
  <c r="AQ926" i="4"/>
  <c r="AQ927" i="4"/>
  <c r="AQ928" i="4"/>
  <c r="AQ929" i="4"/>
  <c r="AQ930" i="4"/>
  <c r="AQ931" i="4"/>
  <c r="AQ932" i="4"/>
  <c r="AQ933" i="4"/>
  <c r="AQ934" i="4"/>
  <c r="AQ935" i="4"/>
  <c r="AQ936" i="4"/>
  <c r="AQ937" i="4"/>
  <c r="AQ938" i="4"/>
  <c r="AQ939" i="4"/>
  <c r="AQ940" i="4"/>
  <c r="AQ941" i="4"/>
  <c r="AQ942" i="4"/>
  <c r="AQ943" i="4"/>
  <c r="AQ944" i="4"/>
  <c r="AQ945" i="4"/>
  <c r="AQ946" i="4"/>
  <c r="AQ947" i="4"/>
  <c r="AQ948" i="4"/>
  <c r="AQ949" i="4"/>
  <c r="AQ950" i="4"/>
  <c r="AQ951" i="4"/>
  <c r="AQ952" i="4"/>
  <c r="AQ953" i="4"/>
  <c r="AQ954" i="4"/>
  <c r="AQ955" i="4"/>
  <c r="AQ956" i="4"/>
  <c r="AQ957" i="4"/>
  <c r="AQ958" i="4"/>
  <c r="AQ959" i="4"/>
  <c r="AQ960" i="4"/>
  <c r="AQ961" i="4"/>
  <c r="AQ962" i="4"/>
  <c r="AQ963" i="4"/>
  <c r="AQ964" i="4"/>
  <c r="AQ965" i="4"/>
  <c r="AQ966" i="4"/>
  <c r="AQ967" i="4"/>
  <c r="AQ968" i="4"/>
  <c r="AQ969" i="4"/>
  <c r="AQ970" i="4"/>
  <c r="AQ971" i="4"/>
  <c r="AQ972" i="4"/>
  <c r="AQ973" i="4"/>
  <c r="AQ974" i="4"/>
  <c r="AQ975" i="4"/>
  <c r="AQ976" i="4"/>
  <c r="AQ977" i="4"/>
  <c r="AQ978" i="4"/>
  <c r="AQ979" i="4"/>
  <c r="AQ980" i="4"/>
  <c r="AQ981" i="4"/>
  <c r="AQ982" i="4"/>
  <c r="AQ983" i="4"/>
  <c r="AQ984" i="4"/>
  <c r="AQ985" i="4"/>
  <c r="AQ986" i="4"/>
  <c r="AQ987" i="4"/>
  <c r="AQ988" i="4"/>
  <c r="AQ989" i="4"/>
  <c r="AQ990" i="4"/>
  <c r="AQ991" i="4"/>
  <c r="AQ992" i="4"/>
  <c r="AQ993" i="4"/>
  <c r="AQ994" i="4"/>
  <c r="AQ995" i="4"/>
  <c r="AQ996" i="4"/>
  <c r="AQ997" i="4"/>
  <c r="AQ998" i="4"/>
  <c r="AQ999" i="4"/>
  <c r="AQ1000" i="4"/>
  <c r="AQ1001" i="4"/>
  <c r="AQ1002" i="4"/>
  <c r="AQ1003" i="4"/>
  <c r="AQ1004" i="4"/>
  <c r="AQ1005" i="4"/>
  <c r="AQ1006" i="4"/>
  <c r="AQ1007" i="4"/>
  <c r="AQ1008" i="4"/>
  <c r="AQ1009" i="4"/>
  <c r="AQ1010" i="4"/>
  <c r="AQ1011" i="4"/>
  <c r="AQ1012" i="4"/>
  <c r="AQ1013" i="4"/>
  <c r="AQ1014" i="4"/>
  <c r="AQ1015" i="4"/>
  <c r="AQ1016" i="4"/>
  <c r="AQ1017" i="4"/>
  <c r="AQ1018" i="4"/>
  <c r="AQ1019" i="4"/>
  <c r="AQ1020" i="4"/>
  <c r="AQ1021" i="4"/>
  <c r="AQ1022" i="4"/>
  <c r="AQ1023" i="4"/>
  <c r="AQ1024" i="4"/>
  <c r="AQ1025" i="4"/>
  <c r="AQ1026" i="4"/>
  <c r="AQ1027" i="4"/>
  <c r="AQ1028" i="4"/>
  <c r="AQ1029" i="4"/>
  <c r="AQ1030" i="4"/>
  <c r="AQ1031" i="4"/>
  <c r="AQ1032" i="4"/>
  <c r="AQ1033" i="4"/>
  <c r="AQ1034" i="4"/>
  <c r="AQ1035" i="4"/>
  <c r="AQ1036" i="4"/>
  <c r="AQ1037" i="4"/>
  <c r="AQ1038" i="4"/>
  <c r="AQ1039" i="4"/>
  <c r="AQ1040" i="4"/>
  <c r="AQ1041" i="4"/>
  <c r="AQ1042" i="4"/>
  <c r="AQ1043" i="4"/>
  <c r="AQ1044" i="4"/>
  <c r="AQ1045" i="4"/>
  <c r="AQ1046" i="4"/>
  <c r="AQ1047" i="4"/>
  <c r="AQ1048" i="4"/>
  <c r="AQ1049" i="4"/>
  <c r="AQ1050" i="4"/>
  <c r="AQ1051" i="4"/>
  <c r="AQ1052" i="4"/>
  <c r="AQ1053" i="4"/>
  <c r="AQ1054" i="4"/>
  <c r="AQ1055" i="4"/>
  <c r="AQ1056" i="4"/>
  <c r="AQ1057" i="4"/>
  <c r="AQ1058" i="4"/>
  <c r="AQ1059" i="4"/>
  <c r="AQ1060" i="4"/>
  <c r="AQ1061" i="4"/>
  <c r="AQ1062" i="4"/>
  <c r="AQ1063" i="4"/>
  <c r="AQ1064" i="4"/>
  <c r="AQ1065" i="4"/>
  <c r="AQ1066" i="4"/>
  <c r="AQ1067" i="4"/>
  <c r="AQ1068" i="4"/>
  <c r="AQ1069" i="4"/>
  <c r="AQ1070" i="4"/>
  <c r="AQ1071" i="4"/>
  <c r="AQ1072" i="4"/>
  <c r="AQ1073" i="4"/>
  <c r="AQ1074" i="4"/>
  <c r="AQ1075" i="4"/>
  <c r="AQ1076" i="4"/>
  <c r="AQ1077" i="4"/>
  <c r="AQ1078" i="4"/>
  <c r="AQ1079" i="4"/>
  <c r="AQ1080" i="4"/>
  <c r="AQ1081" i="4"/>
  <c r="AQ1082" i="4"/>
  <c r="AQ1083" i="4"/>
  <c r="AQ1084" i="4"/>
  <c r="AQ1085" i="4"/>
  <c r="AQ1086" i="4"/>
  <c r="AQ1087" i="4"/>
  <c r="AQ1088" i="4"/>
  <c r="AQ1089" i="4"/>
  <c r="AQ1090" i="4"/>
  <c r="AQ1091" i="4"/>
  <c r="AQ1092" i="4"/>
  <c r="AQ1093" i="4"/>
  <c r="AQ1094" i="4"/>
  <c r="AQ1095" i="4"/>
  <c r="AQ1096" i="4"/>
  <c r="AQ1097" i="4"/>
  <c r="AQ1098" i="4"/>
  <c r="AQ1099" i="4"/>
  <c r="AQ1100" i="4"/>
  <c r="AQ1101" i="4"/>
  <c r="AQ1102" i="4"/>
  <c r="AQ1103" i="4"/>
  <c r="AQ1104" i="4"/>
  <c r="AQ1105" i="4"/>
  <c r="AQ1106" i="4"/>
  <c r="AQ1107" i="4"/>
  <c r="AQ1108" i="4"/>
  <c r="AQ1109" i="4"/>
  <c r="AQ1110" i="4"/>
  <c r="AQ1111" i="4"/>
  <c r="AQ1112" i="4"/>
  <c r="AQ1113" i="4"/>
  <c r="AQ1114" i="4"/>
  <c r="AQ1115" i="4"/>
  <c r="AQ1116" i="4"/>
  <c r="AQ1117" i="4"/>
  <c r="AQ1118" i="4"/>
  <c r="AQ1119" i="4"/>
  <c r="AQ1120" i="4"/>
  <c r="AQ1121" i="4"/>
  <c r="AQ1122" i="4"/>
  <c r="AQ1123" i="4"/>
  <c r="AQ1124" i="4"/>
  <c r="AQ1125" i="4"/>
  <c r="AQ1126" i="4"/>
  <c r="AQ1127" i="4"/>
  <c r="AQ1128" i="4"/>
  <c r="AQ1129" i="4"/>
  <c r="AQ1130" i="4"/>
  <c r="AQ1131" i="4"/>
  <c r="AQ1132" i="4"/>
  <c r="AQ1133" i="4"/>
  <c r="AQ1134" i="4"/>
  <c r="AQ1135" i="4"/>
  <c r="AQ1136" i="4"/>
  <c r="AQ1137" i="4"/>
  <c r="AQ1138" i="4"/>
  <c r="AQ1139" i="4"/>
  <c r="AQ1140" i="4"/>
  <c r="AQ1141" i="4"/>
  <c r="AQ1142" i="4"/>
  <c r="AQ1143" i="4"/>
  <c r="AQ1144" i="4"/>
  <c r="AQ1145" i="4"/>
  <c r="AQ1146" i="4"/>
  <c r="AQ1147" i="4"/>
  <c r="AQ1148" i="4"/>
  <c r="AQ1149" i="4"/>
  <c r="AQ1150" i="4"/>
  <c r="AQ1151" i="4"/>
  <c r="AQ1152" i="4"/>
  <c r="AQ1153" i="4"/>
  <c r="AQ1154" i="4"/>
  <c r="AQ1155" i="4"/>
  <c r="AQ1156" i="4"/>
  <c r="AQ1157" i="4"/>
  <c r="AQ1158" i="4"/>
  <c r="AQ1159" i="4"/>
  <c r="AQ1160" i="4"/>
  <c r="AQ1161" i="4"/>
  <c r="AQ1162" i="4"/>
  <c r="AQ1163" i="4"/>
  <c r="AQ1164" i="4"/>
  <c r="AQ1165" i="4"/>
  <c r="AQ1166" i="4"/>
  <c r="AQ1167" i="4"/>
  <c r="AQ1168" i="4"/>
  <c r="AQ1169" i="4"/>
  <c r="AQ1170" i="4"/>
  <c r="AQ1171" i="4"/>
  <c r="AQ1172" i="4"/>
  <c r="AQ1173" i="4"/>
  <c r="AQ1174" i="4"/>
  <c r="AQ1175" i="4"/>
  <c r="AQ1176" i="4"/>
  <c r="AQ1177" i="4"/>
  <c r="AQ1178" i="4"/>
  <c r="AQ1179" i="4"/>
  <c r="AQ1180" i="4"/>
  <c r="AQ1181" i="4"/>
  <c r="AQ1182" i="4"/>
  <c r="AQ1183" i="4"/>
  <c r="AQ1184" i="4"/>
  <c r="AQ1185" i="4"/>
  <c r="AQ1186" i="4"/>
  <c r="AQ1187" i="4"/>
  <c r="AQ1188" i="4"/>
  <c r="AQ1189" i="4"/>
  <c r="AQ1190" i="4"/>
  <c r="AQ1191" i="4"/>
  <c r="AQ1192" i="4"/>
  <c r="AQ1193" i="4"/>
  <c r="AQ1194" i="4"/>
  <c r="AQ1195" i="4"/>
  <c r="AQ1196" i="4"/>
  <c r="AQ1197" i="4"/>
  <c r="AQ1198" i="4"/>
  <c r="AQ1199" i="4"/>
  <c r="AQ1200" i="4"/>
  <c r="AQ1201" i="4"/>
  <c r="AQ1202" i="4"/>
  <c r="AQ1203" i="4"/>
  <c r="AQ1204" i="4"/>
  <c r="E5" i="5"/>
  <c r="L5" i="5"/>
  <c r="L16" i="5"/>
  <c r="BF115" i="4"/>
  <c r="BH115" i="4"/>
  <c r="BB116" i="4"/>
  <c r="BF468" i="4"/>
  <c r="BH468" i="4"/>
  <c r="BB469" i="4"/>
  <c r="BF597" i="4"/>
  <c r="BH597" i="4"/>
  <c r="BB598" i="4"/>
  <c r="BF724" i="4"/>
  <c r="BH724" i="4"/>
  <c r="BB725" i="4"/>
  <c r="BF1186" i="4"/>
  <c r="BH1186" i="4"/>
  <c r="BB1187" i="4"/>
  <c r="BF650" i="4"/>
  <c r="BH650" i="4"/>
  <c r="BB651" i="4"/>
  <c r="BF973" i="4"/>
  <c r="BH973" i="4"/>
  <c r="BB974" i="4"/>
  <c r="BF1036" i="4"/>
  <c r="BH1036" i="4"/>
  <c r="BB1037" i="4"/>
  <c r="BF69" i="4"/>
  <c r="BH69" i="4"/>
  <c r="BB70" i="4"/>
  <c r="BF722" i="4"/>
  <c r="BH722" i="4"/>
  <c r="BB723" i="4"/>
  <c r="BF48" i="4"/>
  <c r="BH48" i="4"/>
  <c r="BB49" i="4"/>
  <c r="BF708" i="4"/>
  <c r="BH708" i="4"/>
  <c r="BB709" i="4"/>
  <c r="BF979" i="4"/>
  <c r="BH979" i="4"/>
  <c r="BB980" i="4"/>
  <c r="BF372" i="4"/>
  <c r="BH372" i="4"/>
  <c r="BB373" i="4"/>
  <c r="BF321" i="4"/>
  <c r="BH321" i="4"/>
  <c r="BB322" i="4"/>
  <c r="BF1030" i="4"/>
  <c r="BH1030" i="4"/>
  <c r="BB1031" i="4"/>
  <c r="BF393" i="4"/>
  <c r="BH393" i="4"/>
  <c r="BB394" i="4"/>
  <c r="BF849" i="4"/>
  <c r="BH849" i="4"/>
  <c r="BB850" i="4"/>
  <c r="BF213" i="4"/>
  <c r="BH213" i="4"/>
  <c r="BB214" i="4"/>
  <c r="BF1059" i="4"/>
  <c r="BH1059" i="4"/>
  <c r="BB1060" i="4"/>
  <c r="BF866" i="4"/>
  <c r="BH866" i="4"/>
  <c r="BB867" i="4"/>
  <c r="BF883" i="4"/>
  <c r="BH883" i="4"/>
  <c r="BB884" i="4"/>
  <c r="BF127" i="4"/>
  <c r="BH127" i="4"/>
  <c r="BB128" i="4"/>
  <c r="BF452" i="4"/>
  <c r="BH452" i="4"/>
  <c r="BB453" i="4"/>
  <c r="BF626" i="4"/>
  <c r="BH626" i="4"/>
  <c r="BB627" i="4"/>
  <c r="BF874" i="4"/>
  <c r="BH874" i="4"/>
  <c r="BB875" i="4"/>
  <c r="BF1173" i="4"/>
  <c r="BH1173" i="4"/>
  <c r="BB1174" i="4"/>
  <c r="BF146" i="4"/>
  <c r="BH146" i="4"/>
  <c r="BB147" i="4"/>
  <c r="BF475" i="4"/>
  <c r="BH475" i="4"/>
  <c r="BB476" i="4"/>
  <c r="BF232" i="4"/>
  <c r="BH232" i="4"/>
  <c r="BB233" i="4"/>
  <c r="BF425" i="4"/>
  <c r="BH425" i="4"/>
  <c r="BB426" i="4"/>
  <c r="BF138" i="4"/>
  <c r="BH138" i="4"/>
  <c r="BB139" i="4"/>
  <c r="BF151" i="4"/>
  <c r="BH151" i="4"/>
  <c r="BB152" i="4"/>
  <c r="H6" i="5"/>
  <c r="E17" i="5"/>
  <c r="E21" i="5"/>
  <c r="H17" i="5"/>
  <c r="BF7" i="4"/>
  <c r="BF8" i="4"/>
  <c r="BF9" i="4"/>
  <c r="BF11" i="4"/>
  <c r="BF12" i="4"/>
  <c r="BF13" i="4"/>
  <c r="BF14" i="4"/>
  <c r="BF16" i="4"/>
  <c r="BF17" i="4"/>
  <c r="BF18" i="4"/>
  <c r="BF19" i="4"/>
  <c r="BF22" i="4"/>
  <c r="BF23" i="4"/>
  <c r="BF26" i="4"/>
  <c r="BF28" i="4"/>
  <c r="BF32" i="4"/>
  <c r="BF36" i="4"/>
  <c r="BF40" i="4"/>
  <c r="BF42" i="4"/>
  <c r="BF45" i="4"/>
  <c r="BF46" i="4"/>
  <c r="BF47" i="4"/>
  <c r="BF50" i="4"/>
  <c r="BF52" i="4"/>
  <c r="BF54" i="4"/>
  <c r="BF57" i="4"/>
  <c r="BF59" i="4"/>
  <c r="BF61" i="4"/>
  <c r="BF62" i="4"/>
  <c r="BF63" i="4"/>
  <c r="BF66" i="4"/>
  <c r="BF68" i="4"/>
  <c r="BF72" i="4"/>
  <c r="BF73" i="4"/>
  <c r="BF74" i="4"/>
  <c r="BF80" i="4"/>
  <c r="BF81" i="4"/>
  <c r="BF82" i="4"/>
  <c r="BF84" i="4"/>
  <c r="BF86" i="4"/>
  <c r="BF87" i="4"/>
  <c r="BF89" i="4"/>
  <c r="BF90" i="4"/>
  <c r="BF91" i="4"/>
  <c r="BF92" i="4"/>
  <c r="BF93" i="4"/>
  <c r="BF96" i="4"/>
  <c r="BF97" i="4"/>
  <c r="BF100" i="4"/>
  <c r="BF103" i="4"/>
  <c r="BF104" i="4"/>
  <c r="BF105" i="4"/>
  <c r="BF108" i="4"/>
  <c r="BF109" i="4"/>
  <c r="BF111" i="4"/>
  <c r="BF113" i="4"/>
  <c r="BF114" i="4"/>
  <c r="BF116" i="4"/>
  <c r="BF117" i="4"/>
  <c r="BF120" i="4"/>
  <c r="BF121" i="4"/>
  <c r="BF123" i="4"/>
  <c r="BF124" i="4"/>
  <c r="BF130" i="4"/>
  <c r="BF132" i="4"/>
  <c r="BF133" i="4"/>
  <c r="BF134" i="4"/>
  <c r="BF135" i="4"/>
  <c r="BF139" i="4"/>
  <c r="BF143" i="4"/>
  <c r="BF144" i="4"/>
  <c r="BF147" i="4"/>
  <c r="BF148" i="4"/>
  <c r="BF150" i="4"/>
  <c r="BF153" i="4"/>
  <c r="BF155" i="4"/>
  <c r="BF157" i="4"/>
  <c r="BF158" i="4"/>
  <c r="BF160" i="4"/>
  <c r="BF161" i="4"/>
  <c r="BF162" i="4"/>
  <c r="BF163" i="4"/>
  <c r="BF166" i="4"/>
  <c r="BF167" i="4"/>
  <c r="BF168" i="4"/>
  <c r="BF169" i="4"/>
  <c r="BF171" i="4"/>
  <c r="BF173" i="4"/>
  <c r="BF174" i="4"/>
  <c r="BF176" i="4"/>
  <c r="BF177" i="4"/>
  <c r="BF179" i="4"/>
  <c r="BF180" i="4"/>
  <c r="BF182" i="4"/>
  <c r="BF185" i="4"/>
  <c r="BF186" i="4"/>
  <c r="BF193" i="4"/>
  <c r="BF194" i="4"/>
  <c r="BF195" i="4"/>
  <c r="BF196" i="4"/>
  <c r="BF201" i="4"/>
  <c r="BF203" i="4"/>
  <c r="BF204" i="4"/>
  <c r="BF205" i="4"/>
  <c r="BF207" i="4"/>
  <c r="BF208" i="4"/>
  <c r="BF209" i="4"/>
  <c r="BF211" i="4"/>
  <c r="BF212" i="4"/>
  <c r="BF214" i="4"/>
  <c r="BF219" i="4"/>
  <c r="BF220" i="4"/>
  <c r="BF223" i="4"/>
  <c r="BF224" i="4"/>
  <c r="BF225" i="4"/>
  <c r="BF226" i="4"/>
  <c r="BF227" i="4"/>
  <c r="BF229" i="4"/>
  <c r="BF231" i="4"/>
  <c r="BF234" i="4"/>
  <c r="BF235" i="4"/>
  <c r="BF237" i="4"/>
  <c r="BF239" i="4"/>
  <c r="BF241" i="4"/>
  <c r="BF243" i="4"/>
  <c r="BF244" i="4"/>
  <c r="BF245" i="4"/>
  <c r="BF246" i="4"/>
  <c r="BF251" i="4"/>
  <c r="BF256" i="4"/>
  <c r="BF257" i="4"/>
  <c r="BF258" i="4"/>
  <c r="BF262" i="4"/>
  <c r="BF264" i="4"/>
  <c r="BF270" i="4"/>
  <c r="BF271" i="4"/>
  <c r="BF273" i="4"/>
  <c r="BF274" i="4"/>
  <c r="BF275" i="4"/>
  <c r="BF279" i="4"/>
  <c r="BF283" i="4"/>
  <c r="BF284" i="4"/>
  <c r="BF286" i="4"/>
  <c r="BF292" i="4"/>
  <c r="BF293" i="4"/>
  <c r="BF296" i="4"/>
  <c r="BF297" i="4"/>
  <c r="BF298" i="4"/>
  <c r="BF299" i="4"/>
  <c r="BF301" i="4"/>
  <c r="BF303" i="4"/>
  <c r="BF304" i="4"/>
  <c r="BF307" i="4"/>
  <c r="BF308" i="4"/>
  <c r="BF309" i="4"/>
  <c r="BF310" i="4"/>
  <c r="BF311" i="4"/>
  <c r="BF312" i="4"/>
  <c r="BF315" i="4"/>
  <c r="BF316" i="4"/>
  <c r="BF317" i="4"/>
  <c r="BF318" i="4"/>
  <c r="BF320" i="4"/>
  <c r="BF323" i="4"/>
  <c r="BF327" i="4"/>
  <c r="BF328" i="4"/>
  <c r="BF333" i="4"/>
  <c r="BF335" i="4"/>
  <c r="BF338" i="4"/>
  <c r="BF339" i="4"/>
  <c r="BF341" i="4"/>
  <c r="BF342" i="4"/>
  <c r="BF343" i="4"/>
  <c r="BF345" i="4"/>
  <c r="BF346" i="4"/>
  <c r="BF348" i="4"/>
  <c r="BF355" i="4"/>
  <c r="BF356" i="4"/>
  <c r="BF357" i="4"/>
  <c r="BF358" i="4"/>
  <c r="BF359" i="4"/>
  <c r="BF360" i="4"/>
  <c r="BF362" i="4"/>
  <c r="BF363" i="4"/>
  <c r="BF375" i="4"/>
  <c r="BF379" i="4"/>
  <c r="BF385" i="4"/>
  <c r="BF386" i="4"/>
  <c r="BF387" i="4"/>
  <c r="BF388" i="4"/>
  <c r="BF389" i="4"/>
  <c r="BF391" i="4"/>
  <c r="BF392" i="4"/>
  <c r="BF395" i="4"/>
  <c r="BF399" i="4"/>
  <c r="BF402" i="4"/>
  <c r="BF405" i="4"/>
  <c r="BF407" i="4"/>
  <c r="BF409" i="4"/>
  <c r="BF410" i="4"/>
  <c r="BF411" i="4"/>
  <c r="BF414" i="4"/>
  <c r="BF415" i="4"/>
  <c r="BF417" i="4"/>
  <c r="BF422" i="4"/>
  <c r="BF426" i="4"/>
  <c r="BF431" i="4"/>
  <c r="BF432" i="4"/>
  <c r="BF438" i="4"/>
  <c r="BF439" i="4"/>
  <c r="BF440" i="4"/>
  <c r="BF441" i="4"/>
  <c r="BF442" i="4"/>
  <c r="BF445" i="4"/>
  <c r="BF446" i="4"/>
  <c r="BF447" i="4"/>
  <c r="BF448" i="4"/>
  <c r="BF449" i="4"/>
  <c r="BF451" i="4"/>
  <c r="BF455" i="4"/>
  <c r="BF464" i="4"/>
  <c r="BF469" i="4"/>
  <c r="BF471" i="4"/>
  <c r="BF472" i="4"/>
  <c r="BF473" i="4"/>
  <c r="BF474" i="4"/>
  <c r="BF476" i="4"/>
  <c r="BF477" i="4"/>
  <c r="BF478" i="4"/>
  <c r="BF479" i="4"/>
  <c r="BF480" i="4"/>
  <c r="BF482" i="4"/>
  <c r="BF483" i="4"/>
  <c r="BF484" i="4"/>
  <c r="BF486" i="4"/>
  <c r="BF490" i="4"/>
  <c r="BF491" i="4"/>
  <c r="BF494" i="4"/>
  <c r="BF500" i="4"/>
  <c r="BF502" i="4"/>
  <c r="BF503" i="4"/>
  <c r="BF504" i="4"/>
  <c r="BF506" i="4"/>
  <c r="BF507" i="4"/>
  <c r="BF510" i="4"/>
  <c r="BF512" i="4"/>
  <c r="BF514" i="4"/>
  <c r="BF515" i="4"/>
  <c r="BF519" i="4"/>
  <c r="BF524" i="4"/>
  <c r="BF525" i="4"/>
  <c r="BF526" i="4"/>
  <c r="BF534" i="4"/>
  <c r="BF535" i="4"/>
  <c r="BF536" i="4"/>
  <c r="BF540" i="4"/>
  <c r="BF542" i="4"/>
  <c r="BF547" i="4"/>
  <c r="BF550" i="4"/>
  <c r="BF551" i="4"/>
  <c r="BF554" i="4"/>
  <c r="BF556" i="4"/>
  <c r="BF557" i="4"/>
  <c r="BF558" i="4"/>
  <c r="BF559" i="4"/>
  <c r="BF560" i="4"/>
  <c r="BF563" i="4"/>
  <c r="BF564" i="4"/>
  <c r="BF565" i="4"/>
  <c r="BF568" i="4"/>
  <c r="BF571" i="4"/>
  <c r="BF574" i="4"/>
  <c r="BF576" i="4"/>
  <c r="BF578" i="4"/>
  <c r="BF579" i="4"/>
  <c r="BF580" i="4"/>
  <c r="BF581" i="4"/>
  <c r="BF586" i="4"/>
  <c r="BF588" i="4"/>
  <c r="BF589" i="4"/>
  <c r="BF590" i="4"/>
  <c r="BF593" i="4"/>
  <c r="BF595" i="4"/>
  <c r="BF596" i="4"/>
  <c r="BF599" i="4"/>
  <c r="BF605" i="4"/>
  <c r="BF606" i="4"/>
  <c r="BF607" i="4"/>
  <c r="BF609" i="4"/>
  <c r="BF610" i="4"/>
  <c r="BF611" i="4"/>
  <c r="BF614" i="4"/>
  <c r="BF615" i="4"/>
  <c r="BF617" i="4"/>
  <c r="BF618" i="4"/>
  <c r="BF621" i="4"/>
  <c r="BF622" i="4"/>
  <c r="BF625" i="4"/>
  <c r="BF627" i="4"/>
  <c r="BF630" i="4"/>
  <c r="BF631" i="4"/>
  <c r="BF632" i="4"/>
  <c r="BF633" i="4"/>
  <c r="BF634" i="4"/>
  <c r="BF635" i="4"/>
  <c r="BF641" i="4"/>
  <c r="BF642" i="4"/>
  <c r="BF643" i="4"/>
  <c r="BF644" i="4"/>
  <c r="BF647" i="4"/>
  <c r="BF649" i="4"/>
  <c r="BF651" i="4"/>
  <c r="BF652" i="4"/>
  <c r="BF654" i="4"/>
  <c r="BF655" i="4"/>
  <c r="BF656" i="4"/>
  <c r="BF657" i="4"/>
  <c r="BF658" i="4"/>
  <c r="BF661" i="4"/>
  <c r="BF663" i="4"/>
  <c r="BF665" i="4"/>
  <c r="BF668" i="4"/>
  <c r="BF669" i="4"/>
  <c r="BF670" i="4"/>
  <c r="BF671" i="4"/>
  <c r="BF672" i="4"/>
  <c r="BF674" i="4"/>
  <c r="BF675" i="4"/>
  <c r="BF677" i="4"/>
  <c r="BF680" i="4"/>
  <c r="BF681" i="4"/>
  <c r="BF682" i="4"/>
  <c r="BF683" i="4"/>
  <c r="BF684" i="4"/>
  <c r="BF685" i="4"/>
  <c r="BF688" i="4"/>
  <c r="BF689" i="4"/>
  <c r="BF691" i="4"/>
  <c r="BF693" i="4"/>
  <c r="BF694" i="4"/>
  <c r="BF696" i="4"/>
  <c r="BF697" i="4"/>
  <c r="BF699" i="4"/>
  <c r="BF704" i="4"/>
  <c r="BF706" i="4"/>
  <c r="BF707" i="4"/>
  <c r="BF709" i="4"/>
  <c r="BF713" i="4"/>
  <c r="BF714" i="4"/>
  <c r="BF717" i="4"/>
  <c r="BF718" i="4"/>
  <c r="BF725" i="4"/>
  <c r="BF726" i="4"/>
  <c r="BF727" i="4"/>
  <c r="BF728" i="4"/>
  <c r="BF730" i="4"/>
  <c r="BF731" i="4"/>
  <c r="BF733" i="4"/>
  <c r="BF735" i="4"/>
  <c r="BF736" i="4"/>
  <c r="BF737" i="4"/>
  <c r="BF738" i="4"/>
  <c r="BF739" i="4"/>
  <c r="BF740" i="4"/>
  <c r="BF741" i="4"/>
  <c r="BF742" i="4"/>
  <c r="BF744" i="4"/>
  <c r="BF745" i="4"/>
  <c r="BF746" i="4"/>
  <c r="BF748" i="4"/>
  <c r="BF749" i="4"/>
  <c r="BF750" i="4"/>
  <c r="BF751" i="4"/>
  <c r="BF753" i="4"/>
  <c r="BF756" i="4"/>
  <c r="BF760" i="4"/>
  <c r="BF763" i="4"/>
  <c r="BF766" i="4"/>
  <c r="BF768" i="4"/>
  <c r="BF769" i="4"/>
  <c r="BF770" i="4"/>
  <c r="BF773" i="4"/>
  <c r="BF775" i="4"/>
  <c r="BF776" i="4"/>
  <c r="BF777" i="4"/>
  <c r="BF778" i="4"/>
  <c r="BF780" i="4"/>
  <c r="BF781" i="4"/>
  <c r="BF782" i="4"/>
  <c r="BF784" i="4"/>
  <c r="BF785" i="4"/>
  <c r="BF787" i="4"/>
  <c r="BF788" i="4"/>
  <c r="BF789" i="4"/>
  <c r="BF791" i="4"/>
  <c r="BF792" i="4"/>
  <c r="BF796" i="4"/>
  <c r="BF798" i="4"/>
  <c r="BF801" i="4"/>
  <c r="BF804" i="4"/>
  <c r="BF805" i="4"/>
  <c r="BF806" i="4"/>
  <c r="BF808" i="4"/>
  <c r="BF809" i="4"/>
  <c r="BF813" i="4"/>
  <c r="BF817" i="4"/>
  <c r="BF818" i="4"/>
  <c r="BF820" i="4"/>
  <c r="BF827" i="4"/>
  <c r="BF828" i="4"/>
  <c r="BF830" i="4"/>
  <c r="BF831" i="4"/>
  <c r="BF833" i="4"/>
  <c r="BF834" i="4"/>
  <c r="BF835" i="4"/>
  <c r="BF836" i="4"/>
  <c r="BF838" i="4"/>
  <c r="BF839" i="4"/>
  <c r="BF840" i="4"/>
  <c r="BF844" i="4"/>
  <c r="BF845" i="4"/>
  <c r="BF846" i="4"/>
  <c r="BF847" i="4"/>
  <c r="BF848" i="4"/>
  <c r="BF850" i="4"/>
  <c r="BF852" i="4"/>
  <c r="BF853" i="4"/>
  <c r="BF856" i="4"/>
  <c r="BF861" i="4"/>
  <c r="BF862" i="4"/>
  <c r="BF864" i="4"/>
  <c r="BF865" i="4"/>
  <c r="BF869" i="4"/>
  <c r="BF870" i="4"/>
  <c r="BF871" i="4"/>
  <c r="BF872" i="4"/>
  <c r="BF879" i="4"/>
  <c r="BF881" i="4"/>
  <c r="BF884" i="4"/>
  <c r="BF885" i="4"/>
  <c r="BF888" i="4"/>
  <c r="BF889" i="4"/>
  <c r="BF892" i="4"/>
  <c r="BF895" i="4"/>
  <c r="BF896" i="4"/>
  <c r="BF898" i="4"/>
  <c r="BF901" i="4"/>
  <c r="BF902" i="4"/>
  <c r="BF903" i="4"/>
  <c r="BF904" i="4"/>
  <c r="BF906" i="4"/>
  <c r="BF907" i="4"/>
  <c r="BF908" i="4"/>
  <c r="BF909" i="4"/>
  <c r="BF910" i="4"/>
  <c r="BF912" i="4"/>
  <c r="BF915" i="4"/>
  <c r="BF917" i="4"/>
  <c r="BF919" i="4"/>
  <c r="BF920" i="4"/>
  <c r="BF922" i="4"/>
  <c r="BF923" i="4"/>
  <c r="BF924" i="4"/>
  <c r="BF925" i="4"/>
  <c r="BF931" i="4"/>
  <c r="BF932" i="4"/>
  <c r="BF933" i="4"/>
  <c r="BF934" i="4"/>
  <c r="BF936" i="4"/>
  <c r="BF937" i="4"/>
  <c r="BF938" i="4"/>
  <c r="BF942" i="4"/>
  <c r="BF945" i="4"/>
  <c r="BF947" i="4"/>
  <c r="BF948" i="4"/>
  <c r="BF952" i="4"/>
  <c r="BF953" i="4"/>
  <c r="BF955" i="4"/>
  <c r="BF956" i="4"/>
  <c r="BF964" i="4"/>
  <c r="BF965" i="4"/>
  <c r="BF967" i="4"/>
  <c r="BF968" i="4"/>
  <c r="BF970" i="4"/>
  <c r="BF972" i="4"/>
  <c r="BF974" i="4"/>
  <c r="BF978" i="4"/>
  <c r="BF982" i="4"/>
  <c r="BF984" i="4"/>
  <c r="BF985" i="4"/>
  <c r="BF986" i="4"/>
  <c r="BF987" i="4"/>
  <c r="BF990" i="4"/>
  <c r="BF991" i="4"/>
  <c r="BF993" i="4"/>
  <c r="BF995" i="4"/>
  <c r="BF997" i="4"/>
  <c r="BF1000" i="4"/>
  <c r="BF1002" i="4"/>
  <c r="BF1004" i="4"/>
  <c r="BF1006" i="4"/>
  <c r="BF1008" i="4"/>
  <c r="BF1010" i="4"/>
  <c r="BF1011" i="4"/>
  <c r="BF1013" i="4"/>
  <c r="BF1014" i="4"/>
  <c r="BF1016" i="4"/>
  <c r="BF1018" i="4"/>
  <c r="BF1019" i="4"/>
  <c r="BF1021" i="4"/>
  <c r="BF1022" i="4"/>
  <c r="BF1023" i="4"/>
  <c r="BF1026" i="4"/>
  <c r="BF1027" i="4"/>
  <c r="BF1029" i="4"/>
  <c r="BF1031" i="4"/>
  <c r="BF1033" i="4"/>
  <c r="BF1034" i="4"/>
  <c r="BF1035" i="4"/>
  <c r="BF1038" i="4"/>
  <c r="BF1039" i="4"/>
  <c r="BF1040" i="4"/>
  <c r="BF1041" i="4"/>
  <c r="BF1043" i="4"/>
  <c r="BF1044" i="4"/>
  <c r="BF1045" i="4"/>
  <c r="BF1046" i="4"/>
  <c r="BF1050" i="4"/>
  <c r="BF1052" i="4"/>
  <c r="BF1055" i="4"/>
  <c r="BF1056" i="4"/>
  <c r="BF1058" i="4"/>
  <c r="BF1061" i="4"/>
  <c r="BF1063" i="4"/>
  <c r="BF1065" i="4"/>
  <c r="BF1066" i="4"/>
  <c r="BF1068" i="4"/>
  <c r="BF1069" i="4"/>
  <c r="BF1071" i="4"/>
  <c r="BF1072" i="4"/>
  <c r="BF1073" i="4"/>
  <c r="BF1076" i="4"/>
  <c r="BF1078" i="4"/>
  <c r="BF1079" i="4"/>
  <c r="BF1080" i="4"/>
  <c r="BF1081" i="4"/>
  <c r="BF1082" i="4"/>
  <c r="BF1083" i="4"/>
  <c r="BF1086" i="4"/>
  <c r="BF1087" i="4"/>
  <c r="BF1088" i="4"/>
  <c r="BF1091" i="4"/>
  <c r="BF1093" i="4"/>
  <c r="BF1095" i="4"/>
  <c r="BF1097" i="4"/>
  <c r="BF1098" i="4"/>
  <c r="BF1101" i="4"/>
  <c r="BF1103" i="4"/>
  <c r="BF1104" i="4"/>
  <c r="BF1105" i="4"/>
  <c r="BF1107" i="4"/>
  <c r="BF1108" i="4"/>
  <c r="BF1109" i="4"/>
  <c r="BF1110" i="4"/>
  <c r="BF1111" i="4"/>
  <c r="BF1112" i="4"/>
  <c r="BF1113" i="4"/>
  <c r="BF1115" i="4"/>
  <c r="BF1121" i="4"/>
  <c r="BF1122" i="4"/>
  <c r="BF1123" i="4"/>
  <c r="BF1124" i="4"/>
  <c r="BF1125" i="4"/>
  <c r="BF1126" i="4"/>
  <c r="BF1127" i="4"/>
  <c r="BF1128" i="4"/>
  <c r="BF1130" i="4"/>
  <c r="BF1132" i="4"/>
  <c r="BF1133" i="4"/>
  <c r="BF1139" i="4"/>
  <c r="BF1140" i="4"/>
  <c r="BF1142" i="4"/>
  <c r="BF1144" i="4"/>
  <c r="BF1145" i="4"/>
  <c r="BF1146" i="4"/>
  <c r="BF1148" i="4"/>
  <c r="BF1150" i="4"/>
  <c r="BF1151" i="4"/>
  <c r="BF1152" i="4"/>
  <c r="BF1153" i="4"/>
  <c r="BF1155" i="4"/>
  <c r="BF1156" i="4"/>
  <c r="BF1158" i="4"/>
  <c r="BF1159" i="4"/>
  <c r="BF1160" i="4"/>
  <c r="BF1165" i="4"/>
  <c r="BF1167" i="4"/>
  <c r="BF1169" i="4"/>
  <c r="BF1172" i="4"/>
  <c r="BF1174" i="4"/>
  <c r="BF1176" i="4"/>
  <c r="BF1177" i="4"/>
  <c r="BF1180" i="4"/>
  <c r="BF1183" i="4"/>
  <c r="BF1184" i="4"/>
  <c r="BF1185" i="4"/>
  <c r="BF1187" i="4"/>
  <c r="BF1188" i="4"/>
  <c r="BF1189" i="4"/>
  <c r="BF1190" i="4"/>
  <c r="BF1191" i="4"/>
  <c r="BF1192" i="4"/>
  <c r="BF1195" i="4"/>
  <c r="BF1197" i="4"/>
  <c r="BF1200" i="4"/>
  <c r="BF1201" i="4"/>
  <c r="BF1202" i="4"/>
  <c r="BF1203" i="4"/>
  <c r="BF1204" i="4"/>
  <c r="H18" i="5"/>
  <c r="H20" i="5"/>
  <c r="BH422" i="4"/>
  <c r="BB423" i="4"/>
  <c r="BH399" i="4"/>
  <c r="BB400" i="4"/>
  <c r="BH174" i="4"/>
  <c r="BB175" i="4"/>
  <c r="BH243" i="4"/>
  <c r="BB244" i="4"/>
  <c r="BH618" i="4"/>
  <c r="BB619" i="4"/>
  <c r="BH89" i="4"/>
  <c r="BB90" i="4"/>
  <c r="BH478" i="4"/>
  <c r="BB479" i="4"/>
  <c r="BH388" i="4"/>
  <c r="BB389" i="4"/>
  <c r="BH558" i="4"/>
  <c r="BB559" i="4"/>
  <c r="BH1041" i="4"/>
  <c r="BB1042" i="4"/>
  <c r="BH1176" i="4"/>
  <c r="BB1177" i="4"/>
  <c r="BH1013" i="4"/>
  <c r="BB1014" i="4"/>
  <c r="BH805" i="4"/>
  <c r="BB806" i="4"/>
  <c r="BH579" i="4"/>
  <c r="BB580" i="4"/>
  <c r="BH150" i="4"/>
  <c r="BB151" i="4"/>
  <c r="BH163" i="4"/>
  <c r="BB164" i="4"/>
  <c r="BH741" i="4"/>
  <c r="BB742" i="4"/>
  <c r="BH279" i="4"/>
  <c r="BB280" i="4"/>
  <c r="BH22" i="4"/>
  <c r="BB23" i="4"/>
  <c r="BH665" i="4"/>
  <c r="BB666" i="4"/>
  <c r="BH1031" i="4"/>
  <c r="BB1032" i="4"/>
  <c r="BH937" i="4"/>
  <c r="BB938" i="4"/>
  <c r="BH391" i="4"/>
  <c r="BB392" i="4"/>
  <c r="BH441" i="4"/>
  <c r="BB442" i="4"/>
  <c r="BH1169" i="4"/>
  <c r="BB1170" i="4"/>
  <c r="BH1184" i="4"/>
  <c r="BB1185" i="4"/>
  <c r="BH262" i="4"/>
  <c r="BB263" i="4"/>
  <c r="BH1098" i="4"/>
  <c r="BB1099" i="4"/>
  <c r="BH906" i="4"/>
  <c r="BB907" i="4"/>
  <c r="BH970" i="4"/>
  <c r="BB971" i="4"/>
  <c r="BH1132" i="4"/>
  <c r="BB1133" i="4"/>
  <c r="BH211" i="4"/>
  <c r="BB212" i="4"/>
  <c r="BH1115" i="4"/>
  <c r="BB1116" i="4"/>
  <c r="BH1068" i="4"/>
  <c r="BB1069" i="4"/>
  <c r="BH161" i="4"/>
  <c r="BB162" i="4"/>
  <c r="BH990" i="4"/>
  <c r="BB991" i="4"/>
  <c r="BH1046" i="4"/>
  <c r="BB1047" i="4"/>
  <c r="BH17" i="4"/>
  <c r="BB18" i="4"/>
  <c r="BH1203" i="4"/>
  <c r="BB1204" i="4"/>
  <c r="BH631" i="4"/>
  <c r="BB632" i="4"/>
  <c r="BH1104" i="4"/>
  <c r="BB1105" i="4"/>
  <c r="BH838" i="4"/>
  <c r="BB839" i="4"/>
  <c r="BH753" i="4"/>
  <c r="BB754" i="4"/>
  <c r="BH494" i="4"/>
  <c r="BB495" i="4"/>
  <c r="BH1039" i="4"/>
  <c r="BB1040" i="4"/>
  <c r="BH668" i="4"/>
  <c r="BB669" i="4"/>
  <c r="BH323" i="4"/>
  <c r="BB324" i="4"/>
  <c r="BH237" i="4"/>
  <c r="BB238" i="4"/>
  <c r="BH359" i="4"/>
  <c r="BB360" i="4"/>
  <c r="BH507" i="4"/>
  <c r="BB508" i="4"/>
  <c r="BH910" i="4"/>
  <c r="BB911" i="4"/>
  <c r="BH746" i="4"/>
  <c r="BB747" i="4"/>
  <c r="BH449" i="4"/>
  <c r="BB450" i="4"/>
  <c r="BH576" i="4"/>
  <c r="BB577" i="4"/>
  <c r="BH985" i="4"/>
  <c r="BB986" i="4"/>
  <c r="BH158" i="4"/>
  <c r="BB159" i="4"/>
  <c r="BH1110" i="4"/>
  <c r="BB1111" i="4"/>
  <c r="BH642" i="4"/>
  <c r="BB643" i="4"/>
  <c r="BH993" i="4"/>
  <c r="BB994" i="4"/>
  <c r="BH1150" i="4"/>
  <c r="BB1151" i="4"/>
  <c r="BH235" i="4"/>
  <c r="BB236" i="4"/>
  <c r="BH862" i="4"/>
  <c r="BB863" i="4"/>
  <c r="BH775" i="4"/>
  <c r="BB776" i="4"/>
  <c r="BH445" i="4"/>
  <c r="BB446" i="4"/>
  <c r="BH1014" i="4"/>
  <c r="BB1015" i="4"/>
  <c r="BH806" i="4"/>
  <c r="BB807" i="4"/>
  <c r="BH1010" i="4"/>
  <c r="BB1011" i="4"/>
  <c r="BH578" i="4"/>
  <c r="BB579" i="4"/>
  <c r="BH100" i="4"/>
  <c r="BB101" i="4"/>
  <c r="BH766" i="4"/>
  <c r="BB767" i="4"/>
  <c r="BH888" i="4"/>
  <c r="BB889" i="4"/>
  <c r="BH1123" i="4"/>
  <c r="BB1124" i="4"/>
  <c r="BH345" i="4"/>
  <c r="BB346" i="4"/>
  <c r="BH1174" i="4"/>
  <c r="BB1175" i="4"/>
  <c r="BH964" i="4"/>
  <c r="BB965" i="4"/>
  <c r="BH1152" i="4"/>
  <c r="BB1153" i="4"/>
  <c r="BH1148" i="4"/>
  <c r="BB1149" i="4"/>
  <c r="BH820" i="4"/>
  <c r="BB821" i="4"/>
  <c r="BH1055" i="4"/>
  <c r="BB1056" i="4"/>
  <c r="BH840" i="4"/>
  <c r="BB841" i="4"/>
  <c r="BH682" i="4"/>
  <c r="BB683" i="4"/>
  <c r="BH297" i="4"/>
  <c r="BB298" i="4"/>
  <c r="BH751" i="4"/>
  <c r="BB752" i="4"/>
  <c r="BH338" i="4"/>
  <c r="BB339" i="4"/>
  <c r="BH1091" i="4"/>
  <c r="BB1092" i="4"/>
  <c r="BH54" i="4"/>
  <c r="BB55" i="4"/>
  <c r="BH1101" i="4"/>
  <c r="BB1102" i="4"/>
  <c r="BH804" i="4"/>
  <c r="BB805" i="4"/>
  <c r="BH917" i="4"/>
  <c r="BB918" i="4"/>
  <c r="BH1183" i="4"/>
  <c r="BB1184" i="4"/>
  <c r="BH781" i="4"/>
  <c r="BB782" i="4"/>
  <c r="BH892" i="4"/>
  <c r="BB893" i="4"/>
  <c r="BH62" i="4"/>
  <c r="BB63" i="4"/>
  <c r="BH869" i="4"/>
  <c r="BB870" i="4"/>
  <c r="BH1004" i="4"/>
  <c r="BB1005" i="4"/>
  <c r="BH402" i="4"/>
  <c r="BB403" i="4"/>
  <c r="BH1044" i="4"/>
  <c r="BB1045" i="4"/>
  <c r="BH808" i="4"/>
  <c r="BB809" i="4"/>
  <c r="BH1021" i="4"/>
  <c r="BB1022" i="4"/>
  <c r="BH908" i="4"/>
  <c r="BB909" i="4"/>
  <c r="BH245" i="4"/>
  <c r="BB246" i="4"/>
  <c r="BH1201" i="4"/>
  <c r="BB1202" i="4"/>
  <c r="BH830" i="4"/>
  <c r="BB831" i="4"/>
  <c r="BH157" i="4"/>
  <c r="BB158" i="4"/>
  <c r="BH725" i="4"/>
  <c r="BB726" i="4"/>
  <c r="BH362" i="4"/>
  <c r="BB363" i="4"/>
  <c r="BH225" i="4"/>
  <c r="BB226" i="4"/>
  <c r="BH317" i="4"/>
  <c r="BB318" i="4"/>
  <c r="BH588" i="4"/>
  <c r="BB589" i="4"/>
  <c r="BH109" i="4"/>
  <c r="BB110" i="4"/>
  <c r="BH1180" i="4"/>
  <c r="BB1181" i="4"/>
  <c r="BH995" i="4"/>
  <c r="BB996" i="4"/>
  <c r="BH554" i="4"/>
  <c r="BB555" i="4"/>
  <c r="BH155" i="4"/>
  <c r="BB156" i="4"/>
  <c r="BH968" i="4"/>
  <c r="BB969" i="4"/>
  <c r="BH730" i="4"/>
  <c r="BB731" i="4"/>
  <c r="BH40" i="4"/>
  <c r="BB41" i="4"/>
  <c r="BH615" i="4"/>
  <c r="BB616" i="4"/>
  <c r="BH446" i="4"/>
  <c r="BB447" i="4"/>
  <c r="BH379" i="4"/>
  <c r="BB380" i="4"/>
  <c r="BH447" i="4"/>
  <c r="BB448" i="4"/>
  <c r="BH135" i="4"/>
  <c r="BB136" i="4"/>
  <c r="BH550" i="4"/>
  <c r="BB551" i="4"/>
  <c r="BH477" i="4"/>
  <c r="BB478" i="4"/>
  <c r="BH633" i="4"/>
  <c r="BB634" i="4"/>
  <c r="BH134" i="4"/>
  <c r="BB135" i="4"/>
  <c r="BH663" i="4"/>
  <c r="BB664" i="4"/>
  <c r="BH358" i="4"/>
  <c r="BB359" i="4"/>
  <c r="BH590" i="4"/>
  <c r="BB591" i="4"/>
  <c r="BH834" i="4"/>
  <c r="BB835" i="4"/>
  <c r="BH407" i="4"/>
  <c r="BB408" i="4"/>
  <c r="BH1086" i="4"/>
  <c r="BB1087" i="4"/>
  <c r="BH1006" i="4"/>
  <c r="BB1007" i="4"/>
  <c r="BH948" i="4"/>
  <c r="BB949" i="4"/>
  <c r="BH275" i="4"/>
  <c r="BB276" i="4"/>
  <c r="BH861" i="4"/>
  <c r="BB862" i="4"/>
  <c r="BH1083" i="4"/>
  <c r="BB1084" i="4"/>
  <c r="BH647" i="4"/>
  <c r="BB648" i="4"/>
  <c r="BH341" i="4"/>
  <c r="BB342" i="4"/>
  <c r="BH8" i="4"/>
  <c r="BB9" i="4"/>
  <c r="BH744" i="4"/>
  <c r="BB745" i="4"/>
  <c r="BH1026" i="4"/>
  <c r="BB1027" i="4"/>
  <c r="BH1128" i="4"/>
  <c r="BB1129" i="4"/>
  <c r="BH798" i="4"/>
  <c r="BB799" i="4"/>
  <c r="BH827" i="4"/>
  <c r="BB828" i="4"/>
  <c r="BH1158" i="4"/>
  <c r="BB1159" i="4"/>
  <c r="BH1133" i="4"/>
  <c r="BB1134" i="4"/>
  <c r="BH809" i="4"/>
  <c r="BB810" i="4"/>
  <c r="BH1043" i="4"/>
  <c r="BB1044" i="4"/>
  <c r="BH410" i="4"/>
  <c r="BB411" i="4"/>
  <c r="BH87" i="4"/>
  <c r="BB88" i="4"/>
  <c r="BH74" i="4"/>
  <c r="BB75" i="4"/>
  <c r="BH770" i="4"/>
  <c r="BB771" i="4"/>
  <c r="BH226" i="4"/>
  <c r="BB227" i="4"/>
  <c r="BH589" i="4"/>
  <c r="BB590" i="4"/>
  <c r="BH120" i="4"/>
  <c r="BB121" i="4"/>
  <c r="BH346" i="4"/>
  <c r="BB347" i="4"/>
  <c r="BH90" i="4"/>
  <c r="BB91" i="4"/>
  <c r="BH168" i="4"/>
  <c r="BB169" i="4"/>
  <c r="BH1033" i="4"/>
  <c r="BB1034" i="4"/>
  <c r="BH28" i="4"/>
  <c r="BB29" i="4"/>
  <c r="BH792" i="4"/>
  <c r="BB793" i="4"/>
  <c r="BH395" i="4"/>
  <c r="BB396" i="4"/>
  <c r="BH634" i="4"/>
  <c r="BB635" i="4"/>
  <c r="BH52" i="4"/>
  <c r="BB53" i="4"/>
  <c r="BH769" i="4"/>
  <c r="BB770" i="4"/>
  <c r="BH581" i="4"/>
  <c r="BB582" i="4"/>
  <c r="BH870" i="4"/>
  <c r="BB871" i="4"/>
  <c r="BH1195" i="4"/>
  <c r="BB1196" i="4"/>
  <c r="BH19" i="4"/>
  <c r="BB20" i="4"/>
  <c r="BH1187" i="4"/>
  <c r="BB1188" i="4"/>
  <c r="BH745" i="4"/>
  <c r="BB746" i="4"/>
  <c r="BH1189" i="4"/>
  <c r="BB1190" i="4"/>
  <c r="BH357" i="4"/>
  <c r="BB358" i="4"/>
  <c r="BH654" i="4"/>
  <c r="BB655" i="4"/>
  <c r="BH363" i="4"/>
  <c r="BB364" i="4"/>
  <c r="BH479" i="4"/>
  <c r="BB480" i="4"/>
  <c r="BH61" i="4"/>
  <c r="BB62" i="4"/>
  <c r="BH1188" i="4"/>
  <c r="BB1189" i="4"/>
  <c r="BH409" i="4"/>
  <c r="BB410" i="4"/>
  <c r="BH556" i="4"/>
  <c r="BB557" i="4"/>
  <c r="BH1097" i="4"/>
  <c r="BB1098" i="4"/>
  <c r="BH173" i="4"/>
  <c r="BB174" i="4"/>
  <c r="BH919" i="4"/>
  <c r="BB920" i="4"/>
  <c r="BH833" i="4"/>
  <c r="BB834" i="4"/>
  <c r="BH912" i="4"/>
  <c r="BB913" i="4"/>
  <c r="BH474" i="4"/>
  <c r="BB475" i="4"/>
  <c r="BH333" i="4"/>
  <c r="BB334" i="4"/>
  <c r="BH560" i="4"/>
  <c r="BB561" i="4"/>
  <c r="BH610" i="4"/>
  <c r="BB611" i="4"/>
  <c r="BH986" i="4"/>
  <c r="BB987" i="4"/>
  <c r="BH525" i="4"/>
  <c r="BB526" i="4"/>
  <c r="BH114" i="4"/>
  <c r="BB115" i="4"/>
  <c r="BH246" i="4"/>
  <c r="BB247" i="4"/>
  <c r="BH86" i="4"/>
  <c r="BB87" i="4"/>
  <c r="BH503" i="4"/>
  <c r="BB504" i="4"/>
  <c r="BH848" i="4"/>
  <c r="BB849" i="4"/>
  <c r="BH557" i="4"/>
  <c r="BB558" i="4"/>
  <c r="BH938" i="4"/>
  <c r="BB939" i="4"/>
  <c r="BH788" i="4"/>
  <c r="BB789" i="4"/>
  <c r="BH965" i="4"/>
  <c r="BB966" i="4"/>
  <c r="BH47" i="4"/>
  <c r="BB48" i="4"/>
  <c r="BH740" i="4"/>
  <c r="BB741" i="4"/>
  <c r="BH596" i="4"/>
  <c r="BB597" i="4"/>
  <c r="BH641" i="4"/>
  <c r="BB642" i="4"/>
  <c r="BH1011" i="4"/>
  <c r="BB1012" i="4"/>
  <c r="BH763" i="4"/>
  <c r="BB764" i="4"/>
  <c r="BH375" i="4"/>
  <c r="BB376" i="4"/>
  <c r="BH791" i="4"/>
  <c r="BB792" i="4"/>
  <c r="BH14" i="4"/>
  <c r="BB15" i="4"/>
  <c r="BH296" i="4"/>
  <c r="BB297" i="4"/>
  <c r="BH386" i="4"/>
  <c r="BB387" i="4"/>
  <c r="BH952" i="4"/>
  <c r="BB953" i="4"/>
  <c r="BH1045" i="4"/>
  <c r="BB1046" i="4"/>
  <c r="BH186" i="4"/>
  <c r="BB187" i="4"/>
  <c r="BH207" i="4"/>
  <c r="BB208" i="4"/>
  <c r="BH902" i="4"/>
  <c r="BB903" i="4"/>
  <c r="BH455" i="4"/>
  <c r="BB456" i="4"/>
  <c r="BH229" i="4"/>
  <c r="BB230" i="4"/>
  <c r="BH241" i="4"/>
  <c r="BB242" i="4"/>
  <c r="BH768" i="4"/>
  <c r="BB769" i="4"/>
  <c r="BH680" i="4"/>
  <c r="BB681" i="4"/>
  <c r="BH898" i="4"/>
  <c r="BB899" i="4"/>
  <c r="BH625" i="4"/>
  <c r="BB626" i="4"/>
  <c r="BH617" i="4"/>
  <c r="BB618" i="4"/>
  <c r="BH895" i="4"/>
  <c r="BB896" i="4"/>
  <c r="BH432" i="4"/>
  <c r="BB433" i="4"/>
  <c r="BH1130" i="4"/>
  <c r="BB1131" i="4"/>
  <c r="BH68" i="4"/>
  <c r="BB69" i="4"/>
  <c r="BH661" i="4"/>
  <c r="BB662" i="4"/>
  <c r="BH480" i="4"/>
  <c r="BB481" i="4"/>
  <c r="BH657" i="4"/>
  <c r="BB658" i="4"/>
  <c r="BH483" i="4"/>
  <c r="BB484" i="4"/>
  <c r="BH147" i="4"/>
  <c r="BB148" i="4"/>
  <c r="BH670" i="4"/>
  <c r="BB671" i="4"/>
  <c r="E11" i="5"/>
  <c r="BH675" i="4"/>
  <c r="BB676" i="4"/>
  <c r="BH1139" i="4"/>
  <c r="BB1140" i="4"/>
  <c r="BH1140" i="4"/>
  <c r="BB1141" i="4"/>
  <c r="BH303" i="4"/>
  <c r="BB304" i="4"/>
  <c r="BH643" i="4"/>
  <c r="BB644" i="4"/>
  <c r="BH565" i="4"/>
  <c r="BB566" i="4"/>
  <c r="BH972" i="4"/>
  <c r="BB973" i="4"/>
  <c r="BH789" i="4"/>
  <c r="BB790" i="4"/>
  <c r="BH405" i="4"/>
  <c r="BB406" i="4"/>
  <c r="BH167" i="4"/>
  <c r="BB168" i="4"/>
  <c r="BH292" i="4"/>
  <c r="BB293" i="4"/>
  <c r="BH713" i="4"/>
  <c r="BB714" i="4"/>
  <c r="BH11" i="4"/>
  <c r="BB12" i="4"/>
  <c r="BH681" i="4"/>
  <c r="BB682" i="4"/>
  <c r="BH978" i="4"/>
  <c r="BB979" i="4"/>
  <c r="BH1063" i="4"/>
  <c r="BB1064" i="4"/>
  <c r="BH1079" i="4"/>
  <c r="BB1080" i="4"/>
  <c r="BH219" i="4"/>
  <c r="BB220" i="4"/>
  <c r="BH542" i="4"/>
  <c r="BB543" i="4"/>
  <c r="BH1146" i="4"/>
  <c r="BB1147" i="4"/>
  <c r="BH784" i="4"/>
  <c r="BB785" i="4"/>
  <c r="BH881" i="4"/>
  <c r="BB882" i="4"/>
  <c r="BH923" i="4"/>
  <c r="BB924" i="4"/>
  <c r="BH204" i="4"/>
  <c r="BB205" i="4"/>
  <c r="BH328" i="4"/>
  <c r="BB329" i="4"/>
  <c r="BH677" i="4"/>
  <c r="BB678" i="4"/>
  <c r="BH392" i="4"/>
  <c r="BB393" i="4"/>
  <c r="BH271" i="4"/>
  <c r="BB272" i="4"/>
  <c r="BH622" i="4"/>
  <c r="BB623" i="4"/>
  <c r="BH385" i="4"/>
  <c r="BB386" i="4"/>
  <c r="BH451" i="4"/>
  <c r="BB452" i="4"/>
  <c r="BH1125" i="4"/>
  <c r="BB1126" i="4"/>
  <c r="BH1197" i="4"/>
  <c r="BB1198" i="4"/>
  <c r="BH176" i="4"/>
  <c r="BB177" i="4"/>
  <c r="BH1202" i="4"/>
  <c r="BB1203" i="4"/>
  <c r="BH1018" i="4"/>
  <c r="BB1019" i="4"/>
  <c r="BH440" i="4"/>
  <c r="BB441" i="4"/>
  <c r="BH177" i="4"/>
  <c r="BB178" i="4"/>
  <c r="BH18" i="4"/>
  <c r="BB19" i="4"/>
  <c r="BH953" i="4"/>
  <c r="BB954" i="4"/>
  <c r="BH121" i="4"/>
  <c r="BB122" i="4"/>
  <c r="BH627" i="4"/>
  <c r="BB628" i="4"/>
  <c r="BH105" i="4"/>
  <c r="BB106" i="4"/>
  <c r="BH756" i="4"/>
  <c r="BB757" i="4"/>
  <c r="BH308" i="4"/>
  <c r="BB309" i="4"/>
  <c r="BH871" i="4"/>
  <c r="BB872" i="4"/>
  <c r="BH93" i="4"/>
  <c r="BB94" i="4"/>
  <c r="BH414" i="4"/>
  <c r="BB415" i="4"/>
  <c r="BH974" i="4"/>
  <c r="BB975" i="4"/>
  <c r="BH205" i="4"/>
  <c r="BB206" i="4"/>
  <c r="BH1080" i="4"/>
  <c r="BB1081" i="4"/>
  <c r="BH171" i="4"/>
  <c r="BB172" i="4"/>
  <c r="BH931" i="4"/>
  <c r="BB932" i="4"/>
  <c r="BH355" i="4"/>
  <c r="BB356" i="4"/>
  <c r="BH1056" i="4"/>
  <c r="BB1057" i="4"/>
  <c r="BH785" i="4"/>
  <c r="BB786" i="4"/>
  <c r="BH707" i="4"/>
  <c r="BB708" i="4"/>
  <c r="BH671" i="4"/>
  <c r="BB672" i="4"/>
  <c r="BH72" i="4"/>
  <c r="BB73" i="4"/>
  <c r="BH1082" i="4"/>
  <c r="BB1083" i="4"/>
  <c r="BH73" i="4"/>
  <c r="BB74" i="4"/>
  <c r="BH239" i="4"/>
  <c r="BB240" i="4"/>
  <c r="BH864" i="4"/>
  <c r="BB865" i="4"/>
  <c r="BH143" i="4"/>
  <c r="BB144" i="4"/>
  <c r="BH1126" i="4"/>
  <c r="BB1127" i="4"/>
  <c r="BH92" i="4"/>
  <c r="BB93" i="4"/>
  <c r="BH691" i="4"/>
  <c r="BB692" i="4"/>
  <c r="BH123" i="4"/>
  <c r="BB124" i="4"/>
  <c r="BH934" i="4"/>
  <c r="BB935" i="4"/>
  <c r="BH599" i="4"/>
  <c r="BB600" i="4"/>
  <c r="BH909" i="4"/>
  <c r="BB910" i="4"/>
  <c r="BH472" i="4"/>
  <c r="BB473" i="4"/>
  <c r="BH884" i="4"/>
  <c r="BB885" i="4"/>
  <c r="BH1008" i="4"/>
  <c r="BB1009" i="4"/>
  <c r="BH1000" i="4"/>
  <c r="BB1001" i="4"/>
  <c r="BH984" i="4"/>
  <c r="BB985" i="4"/>
  <c r="BH13" i="4"/>
  <c r="BB14" i="4"/>
  <c r="BH672" i="4"/>
  <c r="BB673" i="4"/>
  <c r="BH482" i="4"/>
  <c r="BB483" i="4"/>
  <c r="BH1093" i="4"/>
  <c r="BB1094" i="4"/>
  <c r="BH945" i="4"/>
  <c r="BB946" i="4"/>
  <c r="BH852" i="4"/>
  <c r="BB853" i="4"/>
  <c r="BH82" i="4"/>
  <c r="BB83" i="4"/>
  <c r="BH193" i="4"/>
  <c r="BB194" i="4"/>
  <c r="BH162" i="4"/>
  <c r="BB163" i="4"/>
  <c r="BH835" i="4"/>
  <c r="BB836" i="4"/>
  <c r="BH1029" i="4"/>
  <c r="BB1030" i="4"/>
  <c r="BH828" i="4"/>
  <c r="BB829" i="4"/>
  <c r="BH1038" i="4"/>
  <c r="BB1039" i="4"/>
  <c r="BH91" i="4"/>
  <c r="BB92" i="4"/>
  <c r="BH547" i="4"/>
  <c r="BB548" i="4"/>
  <c r="BH1177" i="4"/>
  <c r="BB1178" i="4"/>
  <c r="BH733" i="4"/>
  <c r="BB734" i="4"/>
  <c r="BH991" i="4"/>
  <c r="BB992" i="4"/>
  <c r="BH257" i="4"/>
  <c r="BB258" i="4"/>
  <c r="BH284" i="4"/>
  <c r="BB285" i="4"/>
  <c r="BH389" i="4"/>
  <c r="BB390" i="4"/>
  <c r="BH203" i="4"/>
  <c r="BB204" i="4"/>
  <c r="BH510" i="4"/>
  <c r="BB511" i="4"/>
  <c r="BH113" i="4"/>
  <c r="BB114" i="4"/>
  <c r="BH316" i="4"/>
  <c r="BB317" i="4"/>
  <c r="BH335" i="4"/>
  <c r="BB336" i="4"/>
  <c r="BH773" i="4"/>
  <c r="BB774" i="4"/>
  <c r="BH551" i="4"/>
  <c r="BB552" i="4"/>
  <c r="BH96" i="4"/>
  <c r="BB97" i="4"/>
  <c r="BH621" i="4"/>
  <c r="BB622" i="4"/>
  <c r="E30" i="5"/>
  <c r="BH512" i="4"/>
  <c r="BB513" i="4"/>
  <c r="BH737" i="4"/>
  <c r="BB738" i="4"/>
  <c r="BH714" i="4"/>
  <c r="BB715" i="4"/>
  <c r="BH486" i="4"/>
  <c r="BB487" i="4"/>
  <c r="BH81" i="4"/>
  <c r="BB82" i="4"/>
  <c r="BH286" i="4"/>
  <c r="BB287" i="4"/>
  <c r="BH535" i="4"/>
  <c r="BB536" i="4"/>
  <c r="BH689" i="4"/>
  <c r="BB690" i="4"/>
  <c r="BH782" i="4"/>
  <c r="BB783" i="4"/>
  <c r="BH506" i="4"/>
  <c r="BB507" i="4"/>
  <c r="BH540" i="4"/>
  <c r="BB541" i="4"/>
  <c r="BH1107" i="4"/>
  <c r="BB1108" i="4"/>
  <c r="BH504" i="4"/>
  <c r="BB505" i="4"/>
  <c r="BH1052" i="4"/>
  <c r="BB1053" i="4"/>
  <c r="BH847" i="4"/>
  <c r="BB848" i="4"/>
  <c r="BH273" i="4"/>
  <c r="BB274" i="4"/>
  <c r="P1204" i="4"/>
  <c r="Q1204" i="4"/>
  <c r="R1204" i="4"/>
  <c r="BH684" i="4"/>
  <c r="BB685" i="4"/>
  <c r="BH780" i="4"/>
  <c r="BB781" i="4"/>
  <c r="BH469" i="4"/>
  <c r="BB470" i="4"/>
  <c r="BH160" i="4"/>
  <c r="BB161" i="4"/>
  <c r="BH502" i="4"/>
  <c r="BB503" i="4"/>
  <c r="BH760" i="4"/>
  <c r="BB761" i="4"/>
  <c r="BH274" i="4"/>
  <c r="BB275" i="4"/>
  <c r="BH727" i="4"/>
  <c r="BB728" i="4"/>
  <c r="BH169" i="4"/>
  <c r="BB170" i="4"/>
  <c r="BH839" i="4"/>
  <c r="BB840" i="4"/>
  <c r="BH683" i="4"/>
  <c r="BB684" i="4"/>
  <c r="BH348" i="4"/>
  <c r="BB349" i="4"/>
  <c r="BH224" i="4"/>
  <c r="BB225" i="4"/>
  <c r="BH685" i="4"/>
  <c r="BB686" i="4"/>
  <c r="BH586" i="4"/>
  <c r="BB587" i="4"/>
  <c r="BH491" i="4"/>
  <c r="BB492" i="4"/>
  <c r="BH735" i="4"/>
  <c r="BB736" i="4"/>
  <c r="BH464" i="4"/>
  <c r="BB465" i="4"/>
  <c r="BH310" i="4"/>
  <c r="BB311" i="4"/>
  <c r="BH63" i="4"/>
  <c r="BB64" i="4"/>
  <c r="BH614" i="4"/>
  <c r="BB615" i="4"/>
  <c r="BH787" i="4"/>
  <c r="BB788" i="4"/>
  <c r="BH148" i="4"/>
  <c r="BB149" i="4"/>
  <c r="BH320" i="4"/>
  <c r="BB321" i="4"/>
  <c r="BH706" i="4"/>
  <c r="BB707" i="4"/>
  <c r="BH117" i="4"/>
  <c r="BB118" i="4"/>
  <c r="BH473" i="4"/>
  <c r="BB474" i="4"/>
  <c r="BH652" i="4"/>
  <c r="BB653" i="4"/>
  <c r="BH574" i="4"/>
  <c r="BB575" i="4"/>
  <c r="BH635" i="4"/>
  <c r="BB636" i="4"/>
  <c r="BH7" i="4"/>
  <c r="BB8" i="4"/>
  <c r="BH442" i="4"/>
  <c r="BB443" i="4"/>
  <c r="BH776" i="4"/>
  <c r="BB777" i="4"/>
  <c r="BH885" i="4"/>
  <c r="BB886" i="4"/>
  <c r="BH656" i="4"/>
  <c r="BB657" i="4"/>
  <c r="BH831" i="4"/>
  <c r="BB832" i="4"/>
  <c r="BH1069" i="4"/>
  <c r="BB1070" i="4"/>
  <c r="BH632" i="4"/>
  <c r="BB633" i="4"/>
  <c r="BH304" i="4"/>
  <c r="BB305" i="4"/>
  <c r="BH563" i="4"/>
  <c r="BB564" i="4"/>
  <c r="BH1050" i="4"/>
  <c r="BB1051" i="4"/>
  <c r="BH1108" i="4"/>
  <c r="BB1109" i="4"/>
  <c r="BH45" i="4"/>
  <c r="BB46" i="4"/>
  <c r="BH742" i="4"/>
  <c r="BB743" i="4"/>
  <c r="BH194" i="4"/>
  <c r="BB195" i="4"/>
  <c r="BH1095" i="4"/>
  <c r="BB1096" i="4"/>
  <c r="BH1040" i="4"/>
  <c r="BB1041" i="4"/>
  <c r="BH500" i="4"/>
  <c r="BB501" i="4"/>
  <c r="BH1160" i="4"/>
  <c r="BB1161" i="4"/>
  <c r="BH124" i="4"/>
  <c r="BB125" i="4"/>
  <c r="BH1144" i="4"/>
  <c r="BB1145" i="4"/>
  <c r="BH42" i="4"/>
  <c r="BB43" i="4"/>
  <c r="BH108" i="4"/>
  <c r="BB109" i="4"/>
  <c r="BH298" i="4"/>
  <c r="BB299" i="4"/>
  <c r="BH801" i="4"/>
  <c r="BB802" i="4"/>
  <c r="BH1142" i="4"/>
  <c r="BB1143" i="4"/>
  <c r="BH196" i="4"/>
  <c r="BB197" i="4"/>
  <c r="BH738" i="4"/>
  <c r="BB739" i="4"/>
  <c r="BH104" i="4"/>
  <c r="BB105" i="4"/>
  <c r="BH536" i="4"/>
  <c r="BB537" i="4"/>
  <c r="BH438" i="4"/>
  <c r="BB439" i="4"/>
  <c r="BH524" i="4"/>
  <c r="BB525" i="4"/>
  <c r="BH956" i="4"/>
  <c r="BB957" i="4"/>
  <c r="BH1185" i="4"/>
  <c r="BB1186" i="4"/>
  <c r="BH750" i="4"/>
  <c r="BB751" i="4"/>
  <c r="BH942" i="4"/>
  <c r="BB943" i="4"/>
  <c r="BH580" i="4"/>
  <c r="BB581" i="4"/>
  <c r="BH749" i="4"/>
  <c r="BB750" i="4"/>
  <c r="BH1113" i="4"/>
  <c r="BB1114" i="4"/>
  <c r="BH1035" i="4"/>
  <c r="BB1036" i="4"/>
  <c r="BH731" i="4"/>
  <c r="BB732" i="4"/>
  <c r="BH936" i="4"/>
  <c r="BB937" i="4"/>
  <c r="BH57" i="4"/>
  <c r="BB58" i="4"/>
  <c r="BH1122" i="4"/>
  <c r="BB1123" i="4"/>
  <c r="BH182" i="4"/>
  <c r="BB183" i="4"/>
  <c r="BH1124" i="4"/>
  <c r="BB1125" i="4"/>
  <c r="BH1159" i="4"/>
  <c r="BB1160" i="4"/>
  <c r="BH234" i="4"/>
  <c r="BB235" i="4"/>
  <c r="BH59" i="4"/>
  <c r="BB60" i="4"/>
  <c r="BH244" i="4"/>
  <c r="BB245" i="4"/>
  <c r="BH947" i="4"/>
  <c r="BB948" i="4"/>
  <c r="BH1167" i="4"/>
  <c r="BB1168" i="4"/>
  <c r="BH220" i="4"/>
  <c r="BB221" i="4"/>
  <c r="BH1191" i="4"/>
  <c r="BB1192" i="4"/>
  <c r="BH180" i="4"/>
  <c r="BB181" i="4"/>
  <c r="BH1155" i="4"/>
  <c r="BB1156" i="4"/>
  <c r="BH166" i="4"/>
  <c r="BB167" i="4"/>
  <c r="BH674" i="4"/>
  <c r="BB675" i="4"/>
  <c r="BH195" i="4"/>
  <c r="BB196" i="4"/>
  <c r="BH111" i="4"/>
  <c r="BB112" i="4"/>
  <c r="BH133" i="4"/>
  <c r="BB134" i="4"/>
  <c r="L10" i="5"/>
  <c r="BH431" i="4"/>
  <c r="BB432" i="4"/>
  <c r="BH116" i="4"/>
  <c r="BB117" i="4"/>
  <c r="BH471" i="4"/>
  <c r="BB472" i="4"/>
  <c r="BH307" i="4"/>
  <c r="BB308" i="4"/>
  <c r="BH417" i="4"/>
  <c r="BB418" i="4"/>
  <c r="BH896" i="4"/>
  <c r="BB897" i="4"/>
  <c r="BH903" i="4"/>
  <c r="BB904" i="4"/>
  <c r="BH568" i="4"/>
  <c r="BB569" i="4"/>
  <c r="BH1065" i="4"/>
  <c r="BB1066" i="4"/>
  <c r="BH315" i="4"/>
  <c r="BB316" i="4"/>
  <c r="BH1058" i="4"/>
  <c r="BB1059" i="4"/>
  <c r="BH256" i="4"/>
  <c r="BB257" i="4"/>
  <c r="BH130" i="4"/>
  <c r="BB131" i="4"/>
  <c r="BH1111" i="4"/>
  <c r="BB1112" i="4"/>
  <c r="BH12" i="4"/>
  <c r="BB13" i="4"/>
  <c r="BH356" i="4"/>
  <c r="BB357" i="4"/>
  <c r="BH1022" i="4"/>
  <c r="BB1023" i="4"/>
  <c r="BH439" i="4"/>
  <c r="BB440" i="4"/>
  <c r="BH16" i="4"/>
  <c r="BB17" i="4"/>
  <c r="BH318" i="4"/>
  <c r="BB319" i="4"/>
  <c r="BH595" i="4"/>
  <c r="BB596" i="4"/>
  <c r="BH309" i="4"/>
  <c r="BB310" i="4"/>
  <c r="BH46" i="4"/>
  <c r="BB47" i="4"/>
  <c r="BH231" i="4"/>
  <c r="BB232" i="4"/>
  <c r="BH264" i="4"/>
  <c r="BB265" i="4"/>
  <c r="BH704" i="4"/>
  <c r="BB705" i="4"/>
  <c r="BH387" i="4"/>
  <c r="BB388" i="4"/>
  <c r="BH844" i="4"/>
  <c r="BB845" i="4"/>
  <c r="BH258" i="4"/>
  <c r="BB259" i="4"/>
  <c r="BH611" i="4"/>
  <c r="BB612" i="4"/>
  <c r="BH697" i="4"/>
  <c r="BB698" i="4"/>
  <c r="BH955" i="4"/>
  <c r="BB956" i="4"/>
  <c r="BH853" i="4"/>
  <c r="BB854" i="4"/>
  <c r="BH717" i="4"/>
  <c r="BB718" i="4"/>
  <c r="BH967" i="4"/>
  <c r="BB968" i="4"/>
  <c r="BH649" i="4"/>
  <c r="BB650" i="4"/>
  <c r="BH651" i="4"/>
  <c r="BB652" i="4"/>
  <c r="BH658" i="4"/>
  <c r="BB659" i="4"/>
  <c r="BH227" i="4"/>
  <c r="BB228" i="4"/>
  <c r="BH1073" i="4"/>
  <c r="BB1074" i="4"/>
  <c r="BH214" i="4"/>
  <c r="BB215" i="4"/>
  <c r="BH1151" i="4"/>
  <c r="BB1152" i="4"/>
  <c r="BH879" i="4"/>
  <c r="BB880" i="4"/>
  <c r="BH343" i="4"/>
  <c r="BB344" i="4"/>
  <c r="BH132" i="4"/>
  <c r="BB133" i="4"/>
  <c r="BH836" i="4"/>
  <c r="BB837" i="4"/>
  <c r="BH865" i="4"/>
  <c r="BB866" i="4"/>
  <c r="BH559" i="4"/>
  <c r="BB560" i="4"/>
  <c r="BH1072" i="4"/>
  <c r="BB1073" i="4"/>
  <c r="BH179" i="4"/>
  <c r="BB180" i="4"/>
  <c r="BH534" i="4"/>
  <c r="BB535" i="4"/>
  <c r="BH736" i="4"/>
  <c r="BB737" i="4"/>
  <c r="BH1103" i="4"/>
  <c r="BB1104" i="4"/>
  <c r="BH718" i="4"/>
  <c r="BB719" i="4"/>
  <c r="BH997" i="4"/>
  <c r="BB998" i="4"/>
  <c r="BH982" i="4"/>
  <c r="BB983" i="4"/>
  <c r="BH564" i="4"/>
  <c r="BB565" i="4"/>
  <c r="BH850" i="4"/>
  <c r="BB851" i="4"/>
  <c r="BH1081" i="4"/>
  <c r="BB1082" i="4"/>
  <c r="BH80" i="4"/>
  <c r="BB81" i="4"/>
  <c r="BH342" i="4"/>
  <c r="BB343" i="4"/>
  <c r="BH1019" i="4"/>
  <c r="BB1020" i="4"/>
  <c r="BH907" i="4"/>
  <c r="BB908" i="4"/>
  <c r="BH606" i="4"/>
  <c r="BB607" i="4"/>
  <c r="BM6" i="4"/>
  <c r="BM7" i="4"/>
  <c r="BM8" i="4"/>
  <c r="BM9" i="4"/>
  <c r="BM10" i="4"/>
  <c r="BM11" i="4"/>
  <c r="BM12" i="4"/>
  <c r="BM13" i="4"/>
  <c r="BM14" i="4"/>
  <c r="BM15" i="4"/>
  <c r="BM16" i="4"/>
  <c r="BM17" i="4"/>
  <c r="BM18" i="4"/>
  <c r="BM19" i="4"/>
  <c r="BM20" i="4"/>
  <c r="BM21" i="4"/>
  <c r="BM22" i="4"/>
  <c r="BM23" i="4"/>
  <c r="BM24" i="4"/>
  <c r="BM25" i="4"/>
  <c r="BM26" i="4"/>
  <c r="BM27" i="4"/>
  <c r="BM28" i="4"/>
  <c r="BM29" i="4"/>
  <c r="BM30" i="4"/>
  <c r="BM31" i="4"/>
  <c r="BM32" i="4"/>
  <c r="BM33" i="4"/>
  <c r="BM34" i="4"/>
  <c r="BM35" i="4"/>
  <c r="BM36" i="4"/>
  <c r="BM37" i="4"/>
  <c r="BM38" i="4"/>
  <c r="BM39" i="4"/>
  <c r="BM40" i="4"/>
  <c r="BM41" i="4"/>
  <c r="BM42" i="4"/>
  <c r="BM43" i="4"/>
  <c r="BM44" i="4"/>
  <c r="BM45" i="4"/>
  <c r="BM46" i="4"/>
  <c r="BM47" i="4"/>
  <c r="BM48" i="4"/>
  <c r="BM49" i="4"/>
  <c r="BM50" i="4"/>
  <c r="BM51" i="4"/>
  <c r="BM52" i="4"/>
  <c r="BM53" i="4"/>
  <c r="BM54" i="4"/>
  <c r="BM55" i="4"/>
  <c r="BM56" i="4"/>
  <c r="BM57" i="4"/>
  <c r="BM58" i="4"/>
  <c r="BM59" i="4"/>
  <c r="BM60" i="4"/>
  <c r="BM61" i="4"/>
  <c r="BM62" i="4"/>
  <c r="BM63" i="4"/>
  <c r="BM64" i="4"/>
  <c r="BM65" i="4"/>
  <c r="BM66" i="4"/>
  <c r="BM67" i="4"/>
  <c r="BM68" i="4"/>
  <c r="BM69" i="4"/>
  <c r="BM70" i="4"/>
  <c r="BM71" i="4"/>
  <c r="BM72" i="4"/>
  <c r="BM73" i="4"/>
  <c r="BM74" i="4"/>
  <c r="BM75" i="4"/>
  <c r="BM76" i="4"/>
  <c r="BM77" i="4"/>
  <c r="BM78" i="4"/>
  <c r="BM79" i="4"/>
  <c r="BM80" i="4"/>
  <c r="BM81" i="4"/>
  <c r="BM82" i="4"/>
  <c r="BM83" i="4"/>
  <c r="BM84" i="4"/>
  <c r="BM85" i="4"/>
  <c r="BM86" i="4"/>
  <c r="BM87" i="4"/>
  <c r="BM88" i="4"/>
  <c r="BM89" i="4"/>
  <c r="BM90" i="4"/>
  <c r="BM91" i="4"/>
  <c r="BM92" i="4"/>
  <c r="BM93" i="4"/>
  <c r="BM94" i="4"/>
  <c r="BM95" i="4"/>
  <c r="BM96" i="4"/>
  <c r="BM97" i="4"/>
  <c r="BM98" i="4"/>
  <c r="BM99" i="4"/>
  <c r="BM100" i="4"/>
  <c r="BM101" i="4"/>
  <c r="BM102" i="4"/>
  <c r="BM103" i="4"/>
  <c r="BM104" i="4"/>
  <c r="BM105" i="4"/>
  <c r="BM106" i="4"/>
  <c r="BM107" i="4"/>
  <c r="BM108" i="4"/>
  <c r="BM109" i="4"/>
  <c r="BM110" i="4"/>
  <c r="BM111" i="4"/>
  <c r="BM112" i="4"/>
  <c r="BM113" i="4"/>
  <c r="BM114" i="4"/>
  <c r="BM115" i="4"/>
  <c r="BM116" i="4"/>
  <c r="BM117" i="4"/>
  <c r="BM118" i="4"/>
  <c r="BM119" i="4"/>
  <c r="BM120" i="4"/>
  <c r="BM121" i="4"/>
  <c r="BM122" i="4"/>
  <c r="BM123" i="4"/>
  <c r="BM124" i="4"/>
  <c r="BM125" i="4"/>
  <c r="BM126" i="4"/>
  <c r="BM127" i="4"/>
  <c r="BM128" i="4"/>
  <c r="BM129" i="4"/>
  <c r="BM130" i="4"/>
  <c r="BM131" i="4"/>
  <c r="BM132" i="4"/>
  <c r="BM133" i="4"/>
  <c r="BM134" i="4"/>
  <c r="BM135" i="4"/>
  <c r="BM136" i="4"/>
  <c r="BM137" i="4"/>
  <c r="BM138" i="4"/>
  <c r="BM139" i="4"/>
  <c r="BM140" i="4"/>
  <c r="BM141" i="4"/>
  <c r="BM142" i="4"/>
  <c r="BM143" i="4"/>
  <c r="BM144" i="4"/>
  <c r="BM145" i="4"/>
  <c r="BM146" i="4"/>
  <c r="BM147" i="4"/>
  <c r="BM148" i="4"/>
  <c r="BM149" i="4"/>
  <c r="BM150" i="4"/>
  <c r="BM151" i="4"/>
  <c r="BM152" i="4"/>
  <c r="BM153" i="4"/>
  <c r="BM154" i="4"/>
  <c r="BM155" i="4"/>
  <c r="BM156" i="4"/>
  <c r="BM157" i="4"/>
  <c r="BM158" i="4"/>
  <c r="BM159" i="4"/>
  <c r="BM160" i="4"/>
  <c r="BM161" i="4"/>
  <c r="BM162" i="4"/>
  <c r="BM163" i="4"/>
  <c r="BM164" i="4"/>
  <c r="BM165" i="4"/>
  <c r="BM166" i="4"/>
  <c r="BM167" i="4"/>
  <c r="BM168" i="4"/>
  <c r="BM169" i="4"/>
  <c r="BM170" i="4"/>
  <c r="BM171" i="4"/>
  <c r="BM172" i="4"/>
  <c r="BM173" i="4"/>
  <c r="BM174" i="4"/>
  <c r="BM175" i="4"/>
  <c r="BM176" i="4"/>
  <c r="BM177" i="4"/>
  <c r="BM178" i="4"/>
  <c r="BM179" i="4"/>
  <c r="BM180" i="4"/>
  <c r="BM181" i="4"/>
  <c r="BM182" i="4"/>
  <c r="BM183" i="4"/>
  <c r="BM184" i="4"/>
  <c r="BM185" i="4"/>
  <c r="BM186" i="4"/>
  <c r="BM187" i="4"/>
  <c r="BM188" i="4"/>
  <c r="BM189" i="4"/>
  <c r="BM190" i="4"/>
  <c r="BM191" i="4"/>
  <c r="BM192" i="4"/>
  <c r="BM193" i="4"/>
  <c r="BM194" i="4"/>
  <c r="BM195" i="4"/>
  <c r="BM196" i="4"/>
  <c r="BM197" i="4"/>
  <c r="BM198" i="4"/>
  <c r="BM199" i="4"/>
  <c r="BM200" i="4"/>
  <c r="BM201" i="4"/>
  <c r="BM202" i="4"/>
  <c r="BM203" i="4"/>
  <c r="BM204" i="4"/>
  <c r="BM205" i="4"/>
  <c r="BM206" i="4"/>
  <c r="BM207" i="4"/>
  <c r="BM208" i="4"/>
  <c r="BM209" i="4"/>
  <c r="BM210" i="4"/>
  <c r="BM211" i="4"/>
  <c r="BM212" i="4"/>
  <c r="BM213" i="4"/>
  <c r="BM214" i="4"/>
  <c r="BM215" i="4"/>
  <c r="BM216" i="4"/>
  <c r="BM217" i="4"/>
  <c r="BM218" i="4"/>
  <c r="BM219" i="4"/>
  <c r="BM220" i="4"/>
  <c r="BM221" i="4"/>
  <c r="BM222" i="4"/>
  <c r="BM223" i="4"/>
  <c r="BM224" i="4"/>
  <c r="BM225" i="4"/>
  <c r="BM226" i="4"/>
  <c r="BM227" i="4"/>
  <c r="BM228" i="4"/>
  <c r="BM229" i="4"/>
  <c r="BM230" i="4"/>
  <c r="BM231" i="4"/>
  <c r="BM232" i="4"/>
  <c r="BM233" i="4"/>
  <c r="BM234" i="4"/>
  <c r="BM235" i="4"/>
  <c r="BM236" i="4"/>
  <c r="BM237" i="4"/>
  <c r="BM238" i="4"/>
  <c r="BM239" i="4"/>
  <c r="BM240" i="4"/>
  <c r="BM241" i="4"/>
  <c r="BM242" i="4"/>
  <c r="BM243" i="4"/>
  <c r="BM244" i="4"/>
  <c r="BM245" i="4"/>
  <c r="BM246" i="4"/>
  <c r="BM247" i="4"/>
  <c r="BM248" i="4"/>
  <c r="BM249" i="4"/>
  <c r="BM250" i="4"/>
  <c r="BM251" i="4"/>
  <c r="BM252" i="4"/>
  <c r="BM253" i="4"/>
  <c r="BM254" i="4"/>
  <c r="BM255" i="4"/>
  <c r="BM256" i="4"/>
  <c r="BM257" i="4"/>
  <c r="BM258" i="4"/>
  <c r="BM259" i="4"/>
  <c r="BM260" i="4"/>
  <c r="BM261" i="4"/>
  <c r="BM262" i="4"/>
  <c r="BM263" i="4"/>
  <c r="BM264" i="4"/>
  <c r="BM265" i="4"/>
  <c r="BM266" i="4"/>
  <c r="BM267" i="4"/>
  <c r="BM268" i="4"/>
  <c r="BM269" i="4"/>
  <c r="BM270" i="4"/>
  <c r="BM271" i="4"/>
  <c r="BM272" i="4"/>
  <c r="BM273" i="4"/>
  <c r="BM274" i="4"/>
  <c r="BM275" i="4"/>
  <c r="BM276" i="4"/>
  <c r="BM277" i="4"/>
  <c r="BM278" i="4"/>
  <c r="BM279" i="4"/>
  <c r="BM280" i="4"/>
  <c r="BM281" i="4"/>
  <c r="BM282" i="4"/>
  <c r="BM283" i="4"/>
  <c r="BM284" i="4"/>
  <c r="BM285" i="4"/>
  <c r="BM286" i="4"/>
  <c r="BM287" i="4"/>
  <c r="BM288" i="4"/>
  <c r="BM289" i="4"/>
  <c r="BM290" i="4"/>
  <c r="BM291" i="4"/>
  <c r="BM292" i="4"/>
  <c r="BM293" i="4"/>
  <c r="BM294" i="4"/>
  <c r="BM295" i="4"/>
  <c r="BM296" i="4"/>
  <c r="BM297" i="4"/>
  <c r="BM298" i="4"/>
  <c r="BM299" i="4"/>
  <c r="BM300" i="4"/>
  <c r="BM301" i="4"/>
  <c r="BM302" i="4"/>
  <c r="BM303" i="4"/>
  <c r="BM304" i="4"/>
  <c r="BM305" i="4"/>
  <c r="BM306" i="4"/>
  <c r="BM307" i="4"/>
  <c r="BM308" i="4"/>
  <c r="BM309" i="4"/>
  <c r="BM310" i="4"/>
  <c r="BM311" i="4"/>
  <c r="BM312" i="4"/>
  <c r="BM313" i="4"/>
  <c r="BM314" i="4"/>
  <c r="BM315" i="4"/>
  <c r="BM316" i="4"/>
  <c r="BM317" i="4"/>
  <c r="BM318" i="4"/>
  <c r="BM319" i="4"/>
  <c r="BM320" i="4"/>
  <c r="BM321" i="4"/>
  <c r="BM322" i="4"/>
  <c r="BM323" i="4"/>
  <c r="BM324" i="4"/>
  <c r="BM325" i="4"/>
  <c r="BM326" i="4"/>
  <c r="BM327" i="4"/>
  <c r="BM328" i="4"/>
  <c r="BM329" i="4"/>
  <c r="BM330" i="4"/>
  <c r="BM331" i="4"/>
  <c r="BM332" i="4"/>
  <c r="BM333" i="4"/>
  <c r="BM334" i="4"/>
  <c r="BM335" i="4"/>
  <c r="BM336" i="4"/>
  <c r="BM337" i="4"/>
  <c r="BM338" i="4"/>
  <c r="BM339" i="4"/>
  <c r="BM340" i="4"/>
  <c r="BM341" i="4"/>
  <c r="BM342" i="4"/>
  <c r="BM343" i="4"/>
  <c r="BM344" i="4"/>
  <c r="BM345" i="4"/>
  <c r="BM346" i="4"/>
  <c r="BM347" i="4"/>
  <c r="BM348" i="4"/>
  <c r="BM349" i="4"/>
  <c r="BM350" i="4"/>
  <c r="BM351" i="4"/>
  <c r="BM352" i="4"/>
  <c r="BM353" i="4"/>
  <c r="BM354" i="4"/>
  <c r="BM355" i="4"/>
  <c r="BM356" i="4"/>
  <c r="BM357" i="4"/>
  <c r="BM358" i="4"/>
  <c r="BM359" i="4"/>
  <c r="BM360" i="4"/>
  <c r="BM361" i="4"/>
  <c r="BM362" i="4"/>
  <c r="BM363" i="4"/>
  <c r="BM364" i="4"/>
  <c r="BM365" i="4"/>
  <c r="BM366" i="4"/>
  <c r="BM367" i="4"/>
  <c r="BM368" i="4"/>
  <c r="BM369" i="4"/>
  <c r="BM370" i="4"/>
  <c r="BM371" i="4"/>
  <c r="BM372" i="4"/>
  <c r="BM373" i="4"/>
  <c r="BM374" i="4"/>
  <c r="BM375" i="4"/>
  <c r="BM376" i="4"/>
  <c r="BM377" i="4"/>
  <c r="BM378" i="4"/>
  <c r="BM379" i="4"/>
  <c r="BM380" i="4"/>
  <c r="BM381" i="4"/>
  <c r="BM382" i="4"/>
  <c r="BM383" i="4"/>
  <c r="BM384" i="4"/>
  <c r="BM385" i="4"/>
  <c r="BM386" i="4"/>
  <c r="BM387" i="4"/>
  <c r="BM388" i="4"/>
  <c r="BM389" i="4"/>
  <c r="BM390" i="4"/>
  <c r="BM391" i="4"/>
  <c r="BM392" i="4"/>
  <c r="BM393" i="4"/>
  <c r="BM394" i="4"/>
  <c r="BM395" i="4"/>
  <c r="BM396" i="4"/>
  <c r="BM397" i="4"/>
  <c r="BM398" i="4"/>
  <c r="BM399" i="4"/>
  <c r="BM400" i="4"/>
  <c r="BM401" i="4"/>
  <c r="BM402" i="4"/>
  <c r="BM403" i="4"/>
  <c r="BM404" i="4"/>
  <c r="BM405" i="4"/>
  <c r="BM406" i="4"/>
  <c r="BM407" i="4"/>
  <c r="BM408" i="4"/>
  <c r="BM409" i="4"/>
  <c r="BM410" i="4"/>
  <c r="BM411" i="4"/>
  <c r="BM412" i="4"/>
  <c r="BM413" i="4"/>
  <c r="BM414" i="4"/>
  <c r="BM415" i="4"/>
  <c r="BM416" i="4"/>
  <c r="BM417" i="4"/>
  <c r="BM418" i="4"/>
  <c r="BM419" i="4"/>
  <c r="BM420" i="4"/>
  <c r="BM421" i="4"/>
  <c r="BM422" i="4"/>
  <c r="BM423" i="4"/>
  <c r="BM424" i="4"/>
  <c r="BM425" i="4"/>
  <c r="BM426" i="4"/>
  <c r="BM427" i="4"/>
  <c r="BM428" i="4"/>
  <c r="BM429" i="4"/>
  <c r="BM430" i="4"/>
  <c r="BM431" i="4"/>
  <c r="BM432" i="4"/>
  <c r="BM433" i="4"/>
  <c r="BM434" i="4"/>
  <c r="BM435" i="4"/>
  <c r="BM436" i="4"/>
  <c r="BM437" i="4"/>
  <c r="BM438" i="4"/>
  <c r="BM439" i="4"/>
  <c r="BM440" i="4"/>
  <c r="BM441" i="4"/>
  <c r="BM442" i="4"/>
  <c r="BM443" i="4"/>
  <c r="BM444" i="4"/>
  <c r="BM445" i="4"/>
  <c r="BM446" i="4"/>
  <c r="BM447" i="4"/>
  <c r="BM448" i="4"/>
  <c r="BM449" i="4"/>
  <c r="BM450" i="4"/>
  <c r="BM451" i="4"/>
  <c r="BM452" i="4"/>
  <c r="BM453" i="4"/>
  <c r="BM454" i="4"/>
  <c r="BM455" i="4"/>
  <c r="BM456" i="4"/>
  <c r="BM457" i="4"/>
  <c r="BM458" i="4"/>
  <c r="BM459" i="4"/>
  <c r="BM460" i="4"/>
  <c r="BM461" i="4"/>
  <c r="BM462" i="4"/>
  <c r="BM463" i="4"/>
  <c r="BM464" i="4"/>
  <c r="BM465" i="4"/>
  <c r="BM466" i="4"/>
  <c r="BM467" i="4"/>
  <c r="BM468" i="4"/>
  <c r="BM469" i="4"/>
  <c r="BM470" i="4"/>
  <c r="BM471" i="4"/>
  <c r="BM472" i="4"/>
  <c r="BM473" i="4"/>
  <c r="BM474" i="4"/>
  <c r="BM475" i="4"/>
  <c r="BM476" i="4"/>
  <c r="BM477" i="4"/>
  <c r="BM478" i="4"/>
  <c r="BM479" i="4"/>
  <c r="BM480" i="4"/>
  <c r="BM481" i="4"/>
  <c r="BM482" i="4"/>
  <c r="BM483" i="4"/>
  <c r="BM484" i="4"/>
  <c r="BM485" i="4"/>
  <c r="BM486" i="4"/>
  <c r="BM487" i="4"/>
  <c r="BM488" i="4"/>
  <c r="BM489" i="4"/>
  <c r="BM490" i="4"/>
  <c r="BM491" i="4"/>
  <c r="BM492" i="4"/>
  <c r="BM493" i="4"/>
  <c r="BM494" i="4"/>
  <c r="BM495" i="4"/>
  <c r="BM496" i="4"/>
  <c r="BM497" i="4"/>
  <c r="BM498" i="4"/>
  <c r="BM499" i="4"/>
  <c r="BM500" i="4"/>
  <c r="BM501" i="4"/>
  <c r="BM502" i="4"/>
  <c r="BM503" i="4"/>
  <c r="BM504" i="4"/>
  <c r="BM505" i="4"/>
  <c r="BM506" i="4"/>
  <c r="BM507" i="4"/>
  <c r="BM508" i="4"/>
  <c r="BM509" i="4"/>
  <c r="BM510" i="4"/>
  <c r="BM511" i="4"/>
  <c r="BM512" i="4"/>
  <c r="BM513" i="4"/>
  <c r="BM514" i="4"/>
  <c r="BM515" i="4"/>
  <c r="BM516" i="4"/>
  <c r="BM517" i="4"/>
  <c r="BM518" i="4"/>
  <c r="BM519" i="4"/>
  <c r="BM520" i="4"/>
  <c r="BM521" i="4"/>
  <c r="BM522" i="4"/>
  <c r="BM523" i="4"/>
  <c r="BM524" i="4"/>
  <c r="BM525" i="4"/>
  <c r="BM526" i="4"/>
  <c r="BM527" i="4"/>
  <c r="BM528" i="4"/>
  <c r="BM529" i="4"/>
  <c r="BM530" i="4"/>
  <c r="BM531" i="4"/>
  <c r="BM532" i="4"/>
  <c r="BM533" i="4"/>
  <c r="BM534" i="4"/>
  <c r="BM535" i="4"/>
  <c r="BM536" i="4"/>
  <c r="BM537" i="4"/>
  <c r="BM538" i="4"/>
  <c r="BM539" i="4"/>
  <c r="BM540" i="4"/>
  <c r="BM541" i="4"/>
  <c r="BM542" i="4"/>
  <c r="BM543" i="4"/>
  <c r="BM544" i="4"/>
  <c r="BM545" i="4"/>
  <c r="BM546" i="4"/>
  <c r="BM547" i="4"/>
  <c r="BM548" i="4"/>
  <c r="BM549" i="4"/>
  <c r="BM550" i="4"/>
  <c r="BM551" i="4"/>
  <c r="BM552" i="4"/>
  <c r="BM553" i="4"/>
  <c r="BM554" i="4"/>
  <c r="BM555" i="4"/>
  <c r="BM556" i="4"/>
  <c r="BM557" i="4"/>
  <c r="BM558" i="4"/>
  <c r="BM559" i="4"/>
  <c r="BM560" i="4"/>
  <c r="BM561" i="4"/>
  <c r="BM562" i="4"/>
  <c r="BM563" i="4"/>
  <c r="BM564" i="4"/>
  <c r="BM565" i="4"/>
  <c r="BM566" i="4"/>
  <c r="BM567" i="4"/>
  <c r="BM568" i="4"/>
  <c r="BM569" i="4"/>
  <c r="BM570" i="4"/>
  <c r="BM571" i="4"/>
  <c r="BM572" i="4"/>
  <c r="BM573" i="4"/>
  <c r="BM574" i="4"/>
  <c r="BM575" i="4"/>
  <c r="BM576" i="4"/>
  <c r="BM577" i="4"/>
  <c r="BM578" i="4"/>
  <c r="BM579" i="4"/>
  <c r="BM580" i="4"/>
  <c r="BM581" i="4"/>
  <c r="BM582" i="4"/>
  <c r="BM583" i="4"/>
  <c r="BM584" i="4"/>
  <c r="BM585" i="4"/>
  <c r="BM586" i="4"/>
  <c r="BM587" i="4"/>
  <c r="BM588" i="4"/>
  <c r="BM589" i="4"/>
  <c r="BM590" i="4"/>
  <c r="BM591" i="4"/>
  <c r="BM592" i="4"/>
  <c r="BM593" i="4"/>
  <c r="BM594" i="4"/>
  <c r="BM595" i="4"/>
  <c r="BM596" i="4"/>
  <c r="BM597" i="4"/>
  <c r="BM598" i="4"/>
  <c r="BM599" i="4"/>
  <c r="BM600" i="4"/>
  <c r="BM601" i="4"/>
  <c r="BM602" i="4"/>
  <c r="BM603" i="4"/>
  <c r="BM604" i="4"/>
  <c r="BM605" i="4"/>
  <c r="BM606" i="4"/>
  <c r="BM607" i="4"/>
  <c r="BM608" i="4"/>
  <c r="BM609" i="4"/>
  <c r="BM610" i="4"/>
  <c r="BM611" i="4"/>
  <c r="BM612" i="4"/>
  <c r="BM613" i="4"/>
  <c r="BM614" i="4"/>
  <c r="BM615" i="4"/>
  <c r="BM616" i="4"/>
  <c r="BM617" i="4"/>
  <c r="BM618" i="4"/>
  <c r="BM619" i="4"/>
  <c r="BM620" i="4"/>
  <c r="BM621" i="4"/>
  <c r="BM622" i="4"/>
  <c r="BM623" i="4"/>
  <c r="BM624" i="4"/>
  <c r="BM625" i="4"/>
  <c r="BM626" i="4"/>
  <c r="BM627" i="4"/>
  <c r="BM628" i="4"/>
  <c r="BM629" i="4"/>
  <c r="BM630" i="4"/>
  <c r="BM631" i="4"/>
  <c r="BM632" i="4"/>
  <c r="BM633" i="4"/>
  <c r="BM634" i="4"/>
  <c r="BM635" i="4"/>
  <c r="BM636" i="4"/>
  <c r="BM637" i="4"/>
  <c r="BM638" i="4"/>
  <c r="BM639" i="4"/>
  <c r="BM640" i="4"/>
  <c r="BM641" i="4"/>
  <c r="BM642" i="4"/>
  <c r="BM643" i="4"/>
  <c r="BM644" i="4"/>
  <c r="BM645" i="4"/>
  <c r="BM646" i="4"/>
  <c r="BM647" i="4"/>
  <c r="BM648" i="4"/>
  <c r="BM649" i="4"/>
  <c r="BM650" i="4"/>
  <c r="BM651" i="4"/>
  <c r="BM652" i="4"/>
  <c r="BM653" i="4"/>
  <c r="BM654" i="4"/>
  <c r="BM655" i="4"/>
  <c r="BM656" i="4"/>
  <c r="BM657" i="4"/>
  <c r="BM658" i="4"/>
  <c r="BM659" i="4"/>
  <c r="BM660" i="4"/>
  <c r="BM661" i="4"/>
  <c r="BM662" i="4"/>
  <c r="BM663" i="4"/>
  <c r="BM664" i="4"/>
  <c r="BM665" i="4"/>
  <c r="BM666" i="4"/>
  <c r="BM667" i="4"/>
  <c r="BM668" i="4"/>
  <c r="BM669" i="4"/>
  <c r="BM670" i="4"/>
  <c r="BM671" i="4"/>
  <c r="BM672" i="4"/>
  <c r="BM673" i="4"/>
  <c r="BM674" i="4"/>
  <c r="BM675" i="4"/>
  <c r="BM676" i="4"/>
  <c r="BM677" i="4"/>
  <c r="BM678" i="4"/>
  <c r="BM679" i="4"/>
  <c r="BM680" i="4"/>
  <c r="BM681" i="4"/>
  <c r="BM682" i="4"/>
  <c r="BM683" i="4"/>
  <c r="BM684" i="4"/>
  <c r="BM685" i="4"/>
  <c r="BM686" i="4"/>
  <c r="BM687" i="4"/>
  <c r="BM688" i="4"/>
  <c r="BM689" i="4"/>
  <c r="BM690" i="4"/>
  <c r="BM691" i="4"/>
  <c r="BM692" i="4"/>
  <c r="BM693" i="4"/>
  <c r="BM694" i="4"/>
  <c r="BM695" i="4"/>
  <c r="BM696" i="4"/>
  <c r="BM697" i="4"/>
  <c r="BM698" i="4"/>
  <c r="BM699" i="4"/>
  <c r="BM700" i="4"/>
  <c r="BM701" i="4"/>
  <c r="BM702" i="4"/>
  <c r="BM703" i="4"/>
  <c r="BM704" i="4"/>
  <c r="BM705" i="4"/>
  <c r="BM706" i="4"/>
  <c r="BM707" i="4"/>
  <c r="BM708" i="4"/>
  <c r="BM709" i="4"/>
  <c r="BM710" i="4"/>
  <c r="BM711" i="4"/>
  <c r="BM712" i="4"/>
  <c r="BM713" i="4"/>
  <c r="BM714" i="4"/>
  <c r="BM715" i="4"/>
  <c r="BM716" i="4"/>
  <c r="BM717" i="4"/>
  <c r="BM718" i="4"/>
  <c r="BM719" i="4"/>
  <c r="BM720" i="4"/>
  <c r="BM721" i="4"/>
  <c r="BM722" i="4"/>
  <c r="BM723" i="4"/>
  <c r="BM724" i="4"/>
  <c r="BM725" i="4"/>
  <c r="BM726" i="4"/>
  <c r="BM727" i="4"/>
  <c r="BM728" i="4"/>
  <c r="BM729" i="4"/>
  <c r="BM730" i="4"/>
  <c r="BM731" i="4"/>
  <c r="BM732" i="4"/>
  <c r="BM733" i="4"/>
  <c r="BM734" i="4"/>
  <c r="BM735" i="4"/>
  <c r="BM736" i="4"/>
  <c r="BM737" i="4"/>
  <c r="BM738" i="4"/>
  <c r="BM739" i="4"/>
  <c r="BM740" i="4"/>
  <c r="BM741" i="4"/>
  <c r="BM742" i="4"/>
  <c r="BM743" i="4"/>
  <c r="BM744" i="4"/>
  <c r="BM745" i="4"/>
  <c r="BM746" i="4"/>
  <c r="BM747" i="4"/>
  <c r="BM748" i="4"/>
  <c r="BM749" i="4"/>
  <c r="BM750" i="4"/>
  <c r="BM751" i="4"/>
  <c r="BM752" i="4"/>
  <c r="BM753" i="4"/>
  <c r="BM754" i="4"/>
  <c r="BM755" i="4"/>
  <c r="BM756" i="4"/>
  <c r="BM757" i="4"/>
  <c r="BM758" i="4"/>
  <c r="BM759" i="4"/>
  <c r="BM760" i="4"/>
  <c r="BM761" i="4"/>
  <c r="BM762" i="4"/>
  <c r="BM763" i="4"/>
  <c r="BM764" i="4"/>
  <c r="BM765" i="4"/>
  <c r="BM766" i="4"/>
  <c r="BM767" i="4"/>
  <c r="BM768" i="4"/>
  <c r="BM769" i="4"/>
  <c r="BM770" i="4"/>
  <c r="BM771" i="4"/>
  <c r="BM772" i="4"/>
  <c r="BM773" i="4"/>
  <c r="BM774" i="4"/>
  <c r="BM775" i="4"/>
  <c r="BM776" i="4"/>
  <c r="BM777" i="4"/>
  <c r="BM778" i="4"/>
  <c r="BM779" i="4"/>
  <c r="BM780" i="4"/>
  <c r="BM781" i="4"/>
  <c r="BM782" i="4"/>
  <c r="BM783" i="4"/>
  <c r="BM784" i="4"/>
  <c r="BM785" i="4"/>
  <c r="BM786" i="4"/>
  <c r="BM787" i="4"/>
  <c r="BM788" i="4"/>
  <c r="BM789" i="4"/>
  <c r="BM790" i="4"/>
  <c r="BM791" i="4"/>
  <c r="BM792" i="4"/>
  <c r="BM793" i="4"/>
  <c r="BM794" i="4"/>
  <c r="BM795" i="4"/>
  <c r="BM796" i="4"/>
  <c r="BM797" i="4"/>
  <c r="BM798" i="4"/>
  <c r="BM799" i="4"/>
  <c r="BM800" i="4"/>
  <c r="BM801" i="4"/>
  <c r="BM802" i="4"/>
  <c r="BM803" i="4"/>
  <c r="BM804" i="4"/>
  <c r="BM805" i="4"/>
  <c r="BM806" i="4"/>
  <c r="BM807" i="4"/>
  <c r="BM808" i="4"/>
  <c r="BM809" i="4"/>
  <c r="BM810" i="4"/>
  <c r="BM811" i="4"/>
  <c r="BM812" i="4"/>
  <c r="BM813" i="4"/>
  <c r="BM814" i="4"/>
  <c r="BM815" i="4"/>
  <c r="BM816" i="4"/>
  <c r="BM817" i="4"/>
  <c r="BM818" i="4"/>
  <c r="BM819" i="4"/>
  <c r="BM820" i="4"/>
  <c r="BM821" i="4"/>
  <c r="BM822" i="4"/>
  <c r="BM823" i="4"/>
  <c r="BM824" i="4"/>
  <c r="BM825" i="4"/>
  <c r="BM826" i="4"/>
  <c r="BM827" i="4"/>
  <c r="BM828" i="4"/>
  <c r="BM829" i="4"/>
  <c r="BM830" i="4"/>
  <c r="BM831" i="4"/>
  <c r="BM832" i="4"/>
  <c r="BM833" i="4"/>
  <c r="BM834" i="4"/>
  <c r="BM835" i="4"/>
  <c r="BM836" i="4"/>
  <c r="BM837" i="4"/>
  <c r="BM838" i="4"/>
  <c r="BM839" i="4"/>
  <c r="BM840" i="4"/>
  <c r="BM841" i="4"/>
  <c r="BM842" i="4"/>
  <c r="BM843" i="4"/>
  <c r="BM844" i="4"/>
  <c r="BM845" i="4"/>
  <c r="BM846" i="4"/>
  <c r="BM847" i="4"/>
  <c r="BM848" i="4"/>
  <c r="BM849" i="4"/>
  <c r="BM850" i="4"/>
  <c r="BM851" i="4"/>
  <c r="BM852" i="4"/>
  <c r="BM853" i="4"/>
  <c r="BM854" i="4"/>
  <c r="BM855" i="4"/>
  <c r="BM856" i="4"/>
  <c r="BM857" i="4"/>
  <c r="BM858" i="4"/>
  <c r="BM859" i="4"/>
  <c r="BM860" i="4"/>
  <c r="BM861" i="4"/>
  <c r="BM862" i="4"/>
  <c r="BM863" i="4"/>
  <c r="BM864" i="4"/>
  <c r="BM865" i="4"/>
  <c r="BM866" i="4"/>
  <c r="BM867" i="4"/>
  <c r="BM868" i="4"/>
  <c r="BM869" i="4"/>
  <c r="BM870" i="4"/>
  <c r="BM871" i="4"/>
  <c r="BM872" i="4"/>
  <c r="BM873" i="4"/>
  <c r="BM874" i="4"/>
  <c r="BM875" i="4"/>
  <c r="BM876" i="4"/>
  <c r="BM877" i="4"/>
  <c r="BM878" i="4"/>
  <c r="BM879" i="4"/>
  <c r="BM880" i="4"/>
  <c r="BM881" i="4"/>
  <c r="BM882" i="4"/>
  <c r="BM883" i="4"/>
  <c r="BM884" i="4"/>
  <c r="BM885" i="4"/>
  <c r="BM886" i="4"/>
  <c r="BM887" i="4"/>
  <c r="BM888" i="4"/>
  <c r="BM889" i="4"/>
  <c r="BM890" i="4"/>
  <c r="BM891" i="4"/>
  <c r="BM892" i="4"/>
  <c r="BM893" i="4"/>
  <c r="BM894" i="4"/>
  <c r="BM895" i="4"/>
  <c r="BM896" i="4"/>
  <c r="BM897" i="4"/>
  <c r="BM898" i="4"/>
  <c r="BM899" i="4"/>
  <c r="BM900" i="4"/>
  <c r="BM901" i="4"/>
  <c r="BM902" i="4"/>
  <c r="BM903" i="4"/>
  <c r="BM904" i="4"/>
  <c r="BM905" i="4"/>
  <c r="BM906" i="4"/>
  <c r="BM907" i="4"/>
  <c r="BM908" i="4"/>
  <c r="BM909" i="4"/>
  <c r="BM910" i="4"/>
  <c r="BM911" i="4"/>
  <c r="BM912" i="4"/>
  <c r="BM913" i="4"/>
  <c r="BM914" i="4"/>
  <c r="BM915" i="4"/>
  <c r="BM916" i="4"/>
  <c r="BM917" i="4"/>
  <c r="BM918" i="4"/>
  <c r="BM919" i="4"/>
  <c r="BM920" i="4"/>
  <c r="BM921" i="4"/>
  <c r="BM922" i="4"/>
  <c r="BM923" i="4"/>
  <c r="BM924" i="4"/>
  <c r="BM925" i="4"/>
  <c r="BM926" i="4"/>
  <c r="BM927" i="4"/>
  <c r="BM928" i="4"/>
  <c r="BM929" i="4"/>
  <c r="BM930" i="4"/>
  <c r="BM931" i="4"/>
  <c r="BM932" i="4"/>
  <c r="BM933" i="4"/>
  <c r="BM934" i="4"/>
  <c r="BM935" i="4"/>
  <c r="BM936" i="4"/>
  <c r="BM937" i="4"/>
  <c r="BM938" i="4"/>
  <c r="BM939" i="4"/>
  <c r="BM940" i="4"/>
  <c r="BM941" i="4"/>
  <c r="BM942" i="4"/>
  <c r="BM943" i="4"/>
  <c r="BM944" i="4"/>
  <c r="BM945" i="4"/>
  <c r="BM946" i="4"/>
  <c r="BM947" i="4"/>
  <c r="BM948" i="4"/>
  <c r="BM949" i="4"/>
  <c r="BM950" i="4"/>
  <c r="BM951" i="4"/>
  <c r="BM952" i="4"/>
  <c r="BM953" i="4"/>
  <c r="BM954" i="4"/>
  <c r="BM955" i="4"/>
  <c r="BM956" i="4"/>
  <c r="BM957" i="4"/>
  <c r="BM958" i="4"/>
  <c r="BM959" i="4"/>
  <c r="BM960" i="4"/>
  <c r="BM961" i="4"/>
  <c r="BM962" i="4"/>
  <c r="BM963" i="4"/>
  <c r="BM964" i="4"/>
  <c r="BM965" i="4"/>
  <c r="BM966" i="4"/>
  <c r="BM967" i="4"/>
  <c r="BM968" i="4"/>
  <c r="BM969" i="4"/>
  <c r="BM970" i="4"/>
  <c r="BM971" i="4"/>
  <c r="BM972" i="4"/>
  <c r="BM973" i="4"/>
  <c r="BM974" i="4"/>
  <c r="BM975" i="4"/>
  <c r="BM976" i="4"/>
  <c r="BM977" i="4"/>
  <c r="BM978" i="4"/>
  <c r="BM979" i="4"/>
  <c r="BM980" i="4"/>
  <c r="BM981" i="4"/>
  <c r="BM982" i="4"/>
  <c r="BM983" i="4"/>
  <c r="BM984" i="4"/>
  <c r="BM985" i="4"/>
  <c r="BM986" i="4"/>
  <c r="BM987" i="4"/>
  <c r="BM988" i="4"/>
  <c r="BM989" i="4"/>
  <c r="BM990" i="4"/>
  <c r="BM991" i="4"/>
  <c r="BM992" i="4"/>
  <c r="BM993" i="4"/>
  <c r="BM994" i="4"/>
  <c r="BM995" i="4"/>
  <c r="BM996" i="4"/>
  <c r="BM997" i="4"/>
  <c r="BM998" i="4"/>
  <c r="BM999" i="4"/>
  <c r="BM1000" i="4"/>
  <c r="BM1001" i="4"/>
  <c r="BM1002" i="4"/>
  <c r="BM1003" i="4"/>
  <c r="BM1004" i="4"/>
  <c r="BM1005" i="4"/>
  <c r="BM1006" i="4"/>
  <c r="BM1007" i="4"/>
  <c r="BM1008" i="4"/>
  <c r="BM1009" i="4"/>
  <c r="BM1010" i="4"/>
  <c r="BM1011" i="4"/>
  <c r="BM1012" i="4"/>
  <c r="BM1013" i="4"/>
  <c r="BM1014" i="4"/>
  <c r="BM1015" i="4"/>
  <c r="BM1016" i="4"/>
  <c r="BM1017" i="4"/>
  <c r="BM1018" i="4"/>
  <c r="BM1019" i="4"/>
  <c r="BM1020" i="4"/>
  <c r="BM1021" i="4"/>
  <c r="BM1022" i="4"/>
  <c r="BM1023" i="4"/>
  <c r="BM1024" i="4"/>
  <c r="BM1025" i="4"/>
  <c r="BM1026" i="4"/>
  <c r="BM1027" i="4"/>
  <c r="BM1028" i="4"/>
  <c r="BM1029" i="4"/>
  <c r="BM1030" i="4"/>
  <c r="BM1031" i="4"/>
  <c r="BM1032" i="4"/>
  <c r="BM1033" i="4"/>
  <c r="BM1034" i="4"/>
  <c r="BM1035" i="4"/>
  <c r="BM1036" i="4"/>
  <c r="BM1037" i="4"/>
  <c r="BM1038" i="4"/>
  <c r="BM1039" i="4"/>
  <c r="BM1040" i="4"/>
  <c r="BM1041" i="4"/>
  <c r="BM1042" i="4"/>
  <c r="BM1043" i="4"/>
  <c r="BM1044" i="4"/>
  <c r="BM1045" i="4"/>
  <c r="BM1046" i="4"/>
  <c r="BM1047" i="4"/>
  <c r="BM1048" i="4"/>
  <c r="BM1049" i="4"/>
  <c r="BM1050" i="4"/>
  <c r="BM1051" i="4"/>
  <c r="BM1052" i="4"/>
  <c r="BM1053" i="4"/>
  <c r="BM1054" i="4"/>
  <c r="BM1055" i="4"/>
  <c r="BM1056" i="4"/>
  <c r="BM1057" i="4"/>
  <c r="BM1058" i="4"/>
  <c r="BM1059" i="4"/>
  <c r="BM1060" i="4"/>
  <c r="BM1061" i="4"/>
  <c r="BM1062" i="4"/>
  <c r="BM1063" i="4"/>
  <c r="BM1064" i="4"/>
  <c r="BM1065" i="4"/>
  <c r="BM1066" i="4"/>
  <c r="BM1067" i="4"/>
  <c r="BM1068" i="4"/>
  <c r="BM1069" i="4"/>
  <c r="BM1070" i="4"/>
  <c r="BM1071" i="4"/>
  <c r="BM1072" i="4"/>
  <c r="BM1073" i="4"/>
  <c r="BM1074" i="4"/>
  <c r="BM1075" i="4"/>
  <c r="BM1076" i="4"/>
  <c r="BM1077" i="4"/>
  <c r="BM1078" i="4"/>
  <c r="BM1079" i="4"/>
  <c r="BM1080" i="4"/>
  <c r="BM1081" i="4"/>
  <c r="BM1082" i="4"/>
  <c r="BM1083" i="4"/>
  <c r="BM1084" i="4"/>
  <c r="BM1085" i="4"/>
  <c r="BM1086" i="4"/>
  <c r="BM1087" i="4"/>
  <c r="BM1088" i="4"/>
  <c r="BM1089" i="4"/>
  <c r="BM1090" i="4"/>
  <c r="BM1091" i="4"/>
  <c r="BM1092" i="4"/>
  <c r="BM1093" i="4"/>
  <c r="BM1094" i="4"/>
  <c r="BM1095" i="4"/>
  <c r="BM1096" i="4"/>
  <c r="BM1097" i="4"/>
  <c r="BM1098" i="4"/>
  <c r="BM1099" i="4"/>
  <c r="BM1100" i="4"/>
  <c r="BM1101" i="4"/>
  <c r="BM1102" i="4"/>
  <c r="BM1103" i="4"/>
  <c r="BM1104" i="4"/>
  <c r="BM1105" i="4"/>
  <c r="BM1106" i="4"/>
  <c r="BM1107" i="4"/>
  <c r="BM1108" i="4"/>
  <c r="BM1109" i="4"/>
  <c r="BM1110" i="4"/>
  <c r="BM1111" i="4"/>
  <c r="BM1112" i="4"/>
  <c r="BM1113" i="4"/>
  <c r="BM1114" i="4"/>
  <c r="BM1115" i="4"/>
  <c r="BM1116" i="4"/>
  <c r="BM1117" i="4"/>
  <c r="BM1118" i="4"/>
  <c r="BM1119" i="4"/>
  <c r="BM1120" i="4"/>
  <c r="BM1121" i="4"/>
  <c r="BM1122" i="4"/>
  <c r="BM1123" i="4"/>
  <c r="BM1124" i="4"/>
  <c r="BM1125" i="4"/>
  <c r="BM1126" i="4"/>
  <c r="BM1127" i="4"/>
  <c r="BM1128" i="4"/>
  <c r="BM1129" i="4"/>
  <c r="BM1130" i="4"/>
  <c r="BM1131" i="4"/>
  <c r="BM1132" i="4"/>
  <c r="BM1133" i="4"/>
  <c r="BM1134" i="4"/>
  <c r="BM1135" i="4"/>
  <c r="BM1136" i="4"/>
  <c r="BM1137" i="4"/>
  <c r="BM1138" i="4"/>
  <c r="BM1139" i="4"/>
  <c r="BM1140" i="4"/>
  <c r="BM1141" i="4"/>
  <c r="BM1142" i="4"/>
  <c r="BM1143" i="4"/>
  <c r="BM1144" i="4"/>
  <c r="BM1145" i="4"/>
  <c r="BM1146" i="4"/>
  <c r="BM1147" i="4"/>
  <c r="BM1148" i="4"/>
  <c r="BM1149" i="4"/>
  <c r="BM1150" i="4"/>
  <c r="BM1151" i="4"/>
  <c r="BM1152" i="4"/>
  <c r="BM1153" i="4"/>
  <c r="BM1154" i="4"/>
  <c r="BM1155" i="4"/>
  <c r="BM1156" i="4"/>
  <c r="BM1157" i="4"/>
  <c r="BM1158" i="4"/>
  <c r="BM1159" i="4"/>
  <c r="BM1160" i="4"/>
  <c r="BM1161" i="4"/>
  <c r="BM1162" i="4"/>
  <c r="BM1163" i="4"/>
  <c r="BM1164" i="4"/>
  <c r="BM1165" i="4"/>
  <c r="BM1166" i="4"/>
  <c r="BM1167" i="4"/>
  <c r="BM1168" i="4"/>
  <c r="BM1169" i="4"/>
  <c r="BM1170" i="4"/>
  <c r="BM1171" i="4"/>
  <c r="BM1172" i="4"/>
  <c r="BM1173" i="4"/>
  <c r="BM1174" i="4"/>
  <c r="BM1175" i="4"/>
  <c r="BM1176" i="4"/>
  <c r="BM1177" i="4"/>
  <c r="BM1178" i="4"/>
  <c r="BM1179" i="4"/>
  <c r="BM1180" i="4"/>
  <c r="BM1181" i="4"/>
  <c r="BM1182" i="4"/>
  <c r="BM1183" i="4"/>
  <c r="BM1184" i="4"/>
  <c r="BM1185" i="4"/>
  <c r="BM1186" i="4"/>
  <c r="BM1187" i="4"/>
  <c r="BM1188" i="4"/>
  <c r="BM1189" i="4"/>
  <c r="BM1190" i="4"/>
  <c r="BM1191" i="4"/>
  <c r="BM1192" i="4"/>
  <c r="BM1193" i="4"/>
  <c r="BM1194" i="4"/>
  <c r="BM1195" i="4"/>
  <c r="BM1196" i="4"/>
  <c r="BM1197" i="4"/>
  <c r="BM1198" i="4"/>
  <c r="BM1199" i="4"/>
  <c r="BM1200" i="4"/>
  <c r="BM1201" i="4"/>
  <c r="BM1202" i="4"/>
  <c r="BM1203" i="4"/>
  <c r="BM1204" i="4"/>
  <c r="H29" i="5"/>
  <c r="N8" i="5"/>
  <c r="L18" i="5"/>
  <c r="BH987" i="4"/>
  <c r="BB988" i="4"/>
  <c r="BH872" i="4"/>
  <c r="BB873" i="4"/>
  <c r="BH726" i="4"/>
  <c r="BB727" i="4"/>
  <c r="BH476" i="4"/>
  <c r="BB477" i="4"/>
  <c r="BH84" i="4"/>
  <c r="BB85" i="4"/>
  <c r="BH571" i="4"/>
  <c r="BB572" i="4"/>
  <c r="BH208" i="4"/>
  <c r="BB209" i="4"/>
  <c r="BH925" i="4"/>
  <c r="BB926" i="4"/>
  <c r="BH50" i="4"/>
  <c r="BB51" i="4"/>
  <c r="BH1087" i="4"/>
  <c r="BB1088" i="4"/>
  <c r="BH1153" i="4"/>
  <c r="BB1154" i="4"/>
  <c r="BH360" i="4"/>
  <c r="BB361" i="4"/>
  <c r="BH1165" i="4"/>
  <c r="BB1166" i="4"/>
  <c r="BH1192" i="4"/>
  <c r="BB1193" i="4"/>
  <c r="BH299" i="4"/>
  <c r="BB300" i="4"/>
  <c r="BH251" i="4"/>
  <c r="BB252" i="4"/>
  <c r="BH1127" i="4"/>
  <c r="BB1128" i="4"/>
  <c r="BH1066" i="4"/>
  <c r="BB1067" i="4"/>
  <c r="BH846" i="4"/>
  <c r="BB847" i="4"/>
  <c r="BH1034" i="4"/>
  <c r="BB1035" i="4"/>
  <c r="BH484" i="4"/>
  <c r="BB485" i="4"/>
  <c r="BH889" i="4"/>
  <c r="BB890" i="4"/>
  <c r="BH1076" i="4"/>
  <c r="BB1077" i="4"/>
  <c r="BH1078" i="4"/>
  <c r="BB1079" i="4"/>
  <c r="BH339" i="4"/>
  <c r="BB340" i="4"/>
  <c r="BH144" i="4"/>
  <c r="BB145" i="4"/>
  <c r="BH153" i="4"/>
  <c r="BB154" i="4"/>
  <c r="BH415" i="4"/>
  <c r="BB416" i="4"/>
  <c r="BH1027" i="4"/>
  <c r="BB1028" i="4"/>
  <c r="BH1061" i="4"/>
  <c r="BB1062" i="4"/>
  <c r="BH32" i="4"/>
  <c r="BB33" i="4"/>
  <c r="BH655" i="4"/>
  <c r="BB656" i="4"/>
  <c r="BH644" i="4"/>
  <c r="BB645" i="4"/>
  <c r="BJ6" i="4"/>
  <c r="BJ7" i="4"/>
  <c r="BJ8" i="4"/>
  <c r="BJ9" i="4"/>
  <c r="BJ10" i="4"/>
  <c r="BJ11" i="4"/>
  <c r="BJ12" i="4"/>
  <c r="BJ13" i="4"/>
  <c r="BJ14" i="4"/>
  <c r="BJ15" i="4"/>
  <c r="BJ16" i="4"/>
  <c r="BJ17" i="4"/>
  <c r="BJ18" i="4"/>
  <c r="BJ19" i="4"/>
  <c r="BJ20" i="4"/>
  <c r="BJ21" i="4"/>
  <c r="BJ22" i="4"/>
  <c r="BJ23" i="4"/>
  <c r="BJ24" i="4"/>
  <c r="BJ25" i="4"/>
  <c r="BJ26" i="4"/>
  <c r="BJ27" i="4"/>
  <c r="BJ28" i="4"/>
  <c r="BJ29" i="4"/>
  <c r="BJ30" i="4"/>
  <c r="BJ31" i="4"/>
  <c r="BJ32" i="4"/>
  <c r="BJ33" i="4"/>
  <c r="BJ34" i="4"/>
  <c r="BJ35" i="4"/>
  <c r="BJ36" i="4"/>
  <c r="BJ37" i="4"/>
  <c r="BJ38" i="4"/>
  <c r="BJ39" i="4"/>
  <c r="BJ40" i="4"/>
  <c r="BJ41" i="4"/>
  <c r="BJ42" i="4"/>
  <c r="BJ43" i="4"/>
  <c r="BJ44" i="4"/>
  <c r="BJ45" i="4"/>
  <c r="BJ46" i="4"/>
  <c r="BJ47" i="4"/>
  <c r="BJ48" i="4"/>
  <c r="BJ49" i="4"/>
  <c r="BJ50" i="4"/>
  <c r="BJ51" i="4"/>
  <c r="BJ52" i="4"/>
  <c r="BJ53" i="4"/>
  <c r="BJ54" i="4"/>
  <c r="BJ55" i="4"/>
  <c r="BJ56" i="4"/>
  <c r="BJ57" i="4"/>
  <c r="BJ58" i="4"/>
  <c r="BJ59" i="4"/>
  <c r="BJ60" i="4"/>
  <c r="BJ61" i="4"/>
  <c r="BJ62" i="4"/>
  <c r="BJ63" i="4"/>
  <c r="BJ64" i="4"/>
  <c r="BJ65" i="4"/>
  <c r="BJ66" i="4"/>
  <c r="BJ67" i="4"/>
  <c r="BJ68" i="4"/>
  <c r="BJ69" i="4"/>
  <c r="BJ70" i="4"/>
  <c r="BJ71" i="4"/>
  <c r="BJ72" i="4"/>
  <c r="BJ73" i="4"/>
  <c r="BJ74" i="4"/>
  <c r="BJ75" i="4"/>
  <c r="BJ76" i="4"/>
  <c r="BJ77" i="4"/>
  <c r="BJ78" i="4"/>
  <c r="BJ79" i="4"/>
  <c r="BJ80" i="4"/>
  <c r="BJ81" i="4"/>
  <c r="BJ82" i="4"/>
  <c r="BJ83" i="4"/>
  <c r="BJ84" i="4"/>
  <c r="BJ85" i="4"/>
  <c r="BJ86" i="4"/>
  <c r="BJ87" i="4"/>
  <c r="BJ88" i="4"/>
  <c r="BJ89" i="4"/>
  <c r="BJ90" i="4"/>
  <c r="BJ91" i="4"/>
  <c r="BJ92" i="4"/>
  <c r="BJ93" i="4"/>
  <c r="BJ94" i="4"/>
  <c r="BJ95" i="4"/>
  <c r="BJ96" i="4"/>
  <c r="BJ97" i="4"/>
  <c r="BJ98" i="4"/>
  <c r="BJ99" i="4"/>
  <c r="BJ100" i="4"/>
  <c r="BJ101" i="4"/>
  <c r="BJ102" i="4"/>
  <c r="BJ103" i="4"/>
  <c r="BJ104" i="4"/>
  <c r="BJ105" i="4"/>
  <c r="BJ106" i="4"/>
  <c r="BJ107" i="4"/>
  <c r="BJ108" i="4"/>
  <c r="BJ109" i="4"/>
  <c r="BJ110" i="4"/>
  <c r="BJ111" i="4"/>
  <c r="BJ112" i="4"/>
  <c r="BJ113" i="4"/>
  <c r="BJ114" i="4"/>
  <c r="BJ115" i="4"/>
  <c r="BJ116" i="4"/>
  <c r="BJ117" i="4"/>
  <c r="BJ118" i="4"/>
  <c r="BJ119" i="4"/>
  <c r="BJ120" i="4"/>
  <c r="BJ121" i="4"/>
  <c r="BJ122" i="4"/>
  <c r="BJ123" i="4"/>
  <c r="BJ124" i="4"/>
  <c r="BJ125" i="4"/>
  <c r="BJ126" i="4"/>
  <c r="BJ127" i="4"/>
  <c r="BJ128" i="4"/>
  <c r="BJ129" i="4"/>
  <c r="BJ130" i="4"/>
  <c r="BJ131" i="4"/>
  <c r="BJ132" i="4"/>
  <c r="BJ133" i="4"/>
  <c r="BJ134" i="4"/>
  <c r="BJ135" i="4"/>
  <c r="BJ136" i="4"/>
  <c r="BJ137" i="4"/>
  <c r="BJ138" i="4"/>
  <c r="BJ139" i="4"/>
  <c r="BJ140" i="4"/>
  <c r="BJ141" i="4"/>
  <c r="BJ142" i="4"/>
  <c r="BJ143" i="4"/>
  <c r="BJ144" i="4"/>
  <c r="BJ145" i="4"/>
  <c r="BJ146" i="4"/>
  <c r="BJ147" i="4"/>
  <c r="BJ148" i="4"/>
  <c r="BJ149" i="4"/>
  <c r="BJ150" i="4"/>
  <c r="BJ151" i="4"/>
  <c r="BJ152" i="4"/>
  <c r="BJ153" i="4"/>
  <c r="BJ154" i="4"/>
  <c r="BJ155" i="4"/>
  <c r="BJ156" i="4"/>
  <c r="BJ157" i="4"/>
  <c r="BJ158" i="4"/>
  <c r="BJ159" i="4"/>
  <c r="BJ160" i="4"/>
  <c r="BJ161" i="4"/>
  <c r="BJ162" i="4"/>
  <c r="BJ163" i="4"/>
  <c r="BJ164" i="4"/>
  <c r="BJ165" i="4"/>
  <c r="BJ166" i="4"/>
  <c r="BJ167" i="4"/>
  <c r="BJ168" i="4"/>
  <c r="BJ169" i="4"/>
  <c r="BJ170" i="4"/>
  <c r="BJ171" i="4"/>
  <c r="BJ172" i="4"/>
  <c r="BJ173" i="4"/>
  <c r="BJ174" i="4"/>
  <c r="BJ175" i="4"/>
  <c r="BJ176" i="4"/>
  <c r="BJ177" i="4"/>
  <c r="BJ178" i="4"/>
  <c r="BJ179" i="4"/>
  <c r="BJ180" i="4"/>
  <c r="BJ181" i="4"/>
  <c r="BJ182" i="4"/>
  <c r="BJ183" i="4"/>
  <c r="BJ184" i="4"/>
  <c r="BJ185" i="4"/>
  <c r="BJ186" i="4"/>
  <c r="BJ187" i="4"/>
  <c r="BJ188" i="4"/>
  <c r="BJ189" i="4"/>
  <c r="BJ190" i="4"/>
  <c r="BJ191" i="4"/>
  <c r="BJ192" i="4"/>
  <c r="BJ193" i="4"/>
  <c r="BJ194" i="4"/>
  <c r="BJ195" i="4"/>
  <c r="BJ196" i="4"/>
  <c r="BJ197" i="4"/>
  <c r="BJ198" i="4"/>
  <c r="BJ199" i="4"/>
  <c r="BJ200" i="4"/>
  <c r="BJ201" i="4"/>
  <c r="BJ202" i="4"/>
  <c r="BJ203" i="4"/>
  <c r="BJ204" i="4"/>
  <c r="BJ205" i="4"/>
  <c r="BJ206" i="4"/>
  <c r="BJ207" i="4"/>
  <c r="BJ208" i="4"/>
  <c r="BJ209" i="4"/>
  <c r="BJ210" i="4"/>
  <c r="BJ211" i="4"/>
  <c r="BJ212" i="4"/>
  <c r="BJ213" i="4"/>
  <c r="BJ214" i="4"/>
  <c r="BJ215" i="4"/>
  <c r="BJ216" i="4"/>
  <c r="BJ217" i="4"/>
  <c r="BJ218" i="4"/>
  <c r="BJ219" i="4"/>
  <c r="BJ220" i="4"/>
  <c r="BJ221" i="4"/>
  <c r="BJ222" i="4"/>
  <c r="BJ223" i="4"/>
  <c r="BJ224" i="4"/>
  <c r="BJ225" i="4"/>
  <c r="BJ226" i="4"/>
  <c r="BJ227" i="4"/>
  <c r="BJ228" i="4"/>
  <c r="BJ229" i="4"/>
  <c r="BJ230" i="4"/>
  <c r="BJ231" i="4"/>
  <c r="BJ232" i="4"/>
  <c r="BJ233" i="4"/>
  <c r="BJ234" i="4"/>
  <c r="BJ235" i="4"/>
  <c r="BJ236" i="4"/>
  <c r="BJ237" i="4"/>
  <c r="BJ238" i="4"/>
  <c r="BJ239" i="4"/>
  <c r="BJ240" i="4"/>
  <c r="BJ241" i="4"/>
  <c r="BJ242" i="4"/>
  <c r="BJ243" i="4"/>
  <c r="BJ244" i="4"/>
  <c r="BJ245" i="4"/>
  <c r="BJ246" i="4"/>
  <c r="BJ247" i="4"/>
  <c r="BJ248" i="4"/>
  <c r="BJ249" i="4"/>
  <c r="BJ250" i="4"/>
  <c r="BJ251" i="4"/>
  <c r="BJ252" i="4"/>
  <c r="BJ253" i="4"/>
  <c r="BJ254" i="4"/>
  <c r="BJ255" i="4"/>
  <c r="BJ256" i="4"/>
  <c r="BJ257" i="4"/>
  <c r="BJ258" i="4"/>
  <c r="BJ259" i="4"/>
  <c r="BJ260" i="4"/>
  <c r="BJ261" i="4"/>
  <c r="BJ262" i="4"/>
  <c r="BJ263" i="4"/>
  <c r="BJ264" i="4"/>
  <c r="BJ265" i="4"/>
  <c r="BJ266" i="4"/>
  <c r="BJ267" i="4"/>
  <c r="BJ268" i="4"/>
  <c r="BJ269" i="4"/>
  <c r="BJ270" i="4"/>
  <c r="BJ271" i="4"/>
  <c r="BJ272" i="4"/>
  <c r="BJ273" i="4"/>
  <c r="BJ274" i="4"/>
  <c r="BJ275" i="4"/>
  <c r="BJ276" i="4"/>
  <c r="BJ277" i="4"/>
  <c r="BJ278" i="4"/>
  <c r="BJ279" i="4"/>
  <c r="BJ280" i="4"/>
  <c r="BJ281" i="4"/>
  <c r="BJ282" i="4"/>
  <c r="BJ283" i="4"/>
  <c r="BJ284" i="4"/>
  <c r="BJ285" i="4"/>
  <c r="BJ286" i="4"/>
  <c r="BJ287" i="4"/>
  <c r="BJ288" i="4"/>
  <c r="BJ289" i="4"/>
  <c r="BJ290" i="4"/>
  <c r="BJ291" i="4"/>
  <c r="BJ292" i="4"/>
  <c r="BJ293" i="4"/>
  <c r="BJ294" i="4"/>
  <c r="BJ295" i="4"/>
  <c r="BJ296" i="4"/>
  <c r="BJ297" i="4"/>
  <c r="BJ298" i="4"/>
  <c r="BJ299" i="4"/>
  <c r="BJ300" i="4"/>
  <c r="BJ301" i="4"/>
  <c r="BJ302" i="4"/>
  <c r="BJ303" i="4"/>
  <c r="BJ304" i="4"/>
  <c r="BJ305" i="4"/>
  <c r="BJ306" i="4"/>
  <c r="BJ307" i="4"/>
  <c r="BJ308" i="4"/>
  <c r="BJ309" i="4"/>
  <c r="BJ310" i="4"/>
  <c r="BJ311" i="4"/>
  <c r="BJ312" i="4"/>
  <c r="BJ313" i="4"/>
  <c r="BJ314" i="4"/>
  <c r="BJ315" i="4"/>
  <c r="BJ316" i="4"/>
  <c r="BJ317" i="4"/>
  <c r="BJ318" i="4"/>
  <c r="BJ319" i="4"/>
  <c r="BJ320" i="4"/>
  <c r="BJ321" i="4"/>
  <c r="BJ322" i="4"/>
  <c r="BJ323" i="4"/>
  <c r="BJ324" i="4"/>
  <c r="BJ325" i="4"/>
  <c r="BJ326" i="4"/>
  <c r="BJ327" i="4"/>
  <c r="BJ328" i="4"/>
  <c r="BJ329" i="4"/>
  <c r="BJ330" i="4"/>
  <c r="BJ331" i="4"/>
  <c r="BJ332" i="4"/>
  <c r="BJ333" i="4"/>
  <c r="BJ334" i="4"/>
  <c r="BJ335" i="4"/>
  <c r="BJ336" i="4"/>
  <c r="BJ337" i="4"/>
  <c r="BJ338" i="4"/>
  <c r="BJ339" i="4"/>
  <c r="BJ340" i="4"/>
  <c r="BJ341" i="4"/>
  <c r="BJ342" i="4"/>
  <c r="BJ343" i="4"/>
  <c r="BJ344" i="4"/>
  <c r="BJ345" i="4"/>
  <c r="BJ346" i="4"/>
  <c r="BJ347" i="4"/>
  <c r="BJ348" i="4"/>
  <c r="BJ349" i="4"/>
  <c r="BJ350" i="4"/>
  <c r="BJ351" i="4"/>
  <c r="BJ352" i="4"/>
  <c r="BJ353" i="4"/>
  <c r="BJ354" i="4"/>
  <c r="BJ355" i="4"/>
  <c r="BJ356" i="4"/>
  <c r="BJ357" i="4"/>
  <c r="BJ358" i="4"/>
  <c r="BJ359" i="4"/>
  <c r="BJ360" i="4"/>
  <c r="BJ361" i="4"/>
  <c r="BJ362" i="4"/>
  <c r="BJ363" i="4"/>
  <c r="BJ364" i="4"/>
  <c r="BJ365" i="4"/>
  <c r="BJ366" i="4"/>
  <c r="BJ367" i="4"/>
  <c r="BJ368" i="4"/>
  <c r="BJ369" i="4"/>
  <c r="BJ370" i="4"/>
  <c r="BJ371" i="4"/>
  <c r="BJ372" i="4"/>
  <c r="BJ373" i="4"/>
  <c r="BJ374" i="4"/>
  <c r="BJ375" i="4"/>
  <c r="BJ376" i="4"/>
  <c r="BJ377" i="4"/>
  <c r="BJ378" i="4"/>
  <c r="BJ379" i="4"/>
  <c r="BJ380" i="4"/>
  <c r="BJ381" i="4"/>
  <c r="BJ382" i="4"/>
  <c r="BJ383" i="4"/>
  <c r="BJ384" i="4"/>
  <c r="BJ385" i="4"/>
  <c r="BJ386" i="4"/>
  <c r="BJ387" i="4"/>
  <c r="BJ388" i="4"/>
  <c r="BJ389" i="4"/>
  <c r="BJ390" i="4"/>
  <c r="BJ391" i="4"/>
  <c r="BJ392" i="4"/>
  <c r="BJ393" i="4"/>
  <c r="BJ394" i="4"/>
  <c r="BJ395" i="4"/>
  <c r="BJ396" i="4"/>
  <c r="BJ397" i="4"/>
  <c r="BJ398" i="4"/>
  <c r="BJ399" i="4"/>
  <c r="BJ400" i="4"/>
  <c r="BJ401" i="4"/>
  <c r="BJ402" i="4"/>
  <c r="BJ403" i="4"/>
  <c r="BJ404" i="4"/>
  <c r="BJ405" i="4"/>
  <c r="BJ406" i="4"/>
  <c r="BJ407" i="4"/>
  <c r="BJ408" i="4"/>
  <c r="BJ409" i="4"/>
  <c r="BJ410" i="4"/>
  <c r="BJ411" i="4"/>
  <c r="BJ412" i="4"/>
  <c r="BJ413" i="4"/>
  <c r="BJ414" i="4"/>
  <c r="BJ415" i="4"/>
  <c r="BJ416" i="4"/>
  <c r="BJ417" i="4"/>
  <c r="BJ418" i="4"/>
  <c r="BJ419" i="4"/>
  <c r="BJ420" i="4"/>
  <c r="BJ421" i="4"/>
  <c r="BJ422" i="4"/>
  <c r="BJ423" i="4"/>
  <c r="BJ424" i="4"/>
  <c r="BJ425" i="4"/>
  <c r="BJ426" i="4"/>
  <c r="BJ427" i="4"/>
  <c r="BJ428" i="4"/>
  <c r="BJ429" i="4"/>
  <c r="BJ430" i="4"/>
  <c r="BJ431" i="4"/>
  <c r="BJ432" i="4"/>
  <c r="BJ433" i="4"/>
  <c r="BJ434" i="4"/>
  <c r="BJ435" i="4"/>
  <c r="BJ436" i="4"/>
  <c r="BJ437" i="4"/>
  <c r="BJ438" i="4"/>
  <c r="BJ439" i="4"/>
  <c r="BJ440" i="4"/>
  <c r="BJ441" i="4"/>
  <c r="BJ442" i="4"/>
  <c r="BJ443" i="4"/>
  <c r="BJ444" i="4"/>
  <c r="BJ445" i="4"/>
  <c r="BJ446" i="4"/>
  <c r="BJ447" i="4"/>
  <c r="BJ448" i="4"/>
  <c r="BJ449" i="4"/>
  <c r="BJ450" i="4"/>
  <c r="BJ451" i="4"/>
  <c r="BJ452" i="4"/>
  <c r="BJ453" i="4"/>
  <c r="BJ454" i="4"/>
  <c r="BJ455" i="4"/>
  <c r="BJ456" i="4"/>
  <c r="BJ457" i="4"/>
  <c r="BJ458" i="4"/>
  <c r="BJ459" i="4"/>
  <c r="BJ460" i="4"/>
  <c r="BJ461" i="4"/>
  <c r="BJ462" i="4"/>
  <c r="BJ463" i="4"/>
  <c r="BJ464" i="4"/>
  <c r="BJ465" i="4"/>
  <c r="BJ466" i="4"/>
  <c r="BJ467" i="4"/>
  <c r="BJ468" i="4"/>
  <c r="BJ469" i="4"/>
  <c r="BJ470" i="4"/>
  <c r="BJ471" i="4"/>
  <c r="BJ472" i="4"/>
  <c r="BJ473" i="4"/>
  <c r="BJ474" i="4"/>
  <c r="BJ475" i="4"/>
  <c r="BJ476" i="4"/>
  <c r="BJ477" i="4"/>
  <c r="BJ478" i="4"/>
  <c r="BJ479" i="4"/>
  <c r="BJ480" i="4"/>
  <c r="BJ481" i="4"/>
  <c r="BJ482" i="4"/>
  <c r="BJ483" i="4"/>
  <c r="BJ484" i="4"/>
  <c r="BJ485" i="4"/>
  <c r="BJ486" i="4"/>
  <c r="BJ487" i="4"/>
  <c r="BJ488" i="4"/>
  <c r="BJ489" i="4"/>
  <c r="BJ490" i="4"/>
  <c r="BJ491" i="4"/>
  <c r="BJ492" i="4"/>
  <c r="BJ493" i="4"/>
  <c r="BJ494" i="4"/>
  <c r="BJ495" i="4"/>
  <c r="BJ496" i="4"/>
  <c r="BJ497" i="4"/>
  <c r="BJ498" i="4"/>
  <c r="BJ499" i="4"/>
  <c r="BJ500" i="4"/>
  <c r="BJ501" i="4"/>
  <c r="BJ502" i="4"/>
  <c r="BJ503" i="4"/>
  <c r="BJ504" i="4"/>
  <c r="BJ505" i="4"/>
  <c r="BJ506" i="4"/>
  <c r="BJ507" i="4"/>
  <c r="BJ508" i="4"/>
  <c r="BJ509" i="4"/>
  <c r="BJ510" i="4"/>
  <c r="BJ511" i="4"/>
  <c r="BJ512" i="4"/>
  <c r="BJ513" i="4"/>
  <c r="BJ514" i="4"/>
  <c r="BJ515" i="4"/>
  <c r="BJ516" i="4"/>
  <c r="BJ517" i="4"/>
  <c r="BJ518" i="4"/>
  <c r="BJ519" i="4"/>
  <c r="BJ520" i="4"/>
  <c r="BJ521" i="4"/>
  <c r="BJ522" i="4"/>
  <c r="BJ523" i="4"/>
  <c r="BJ524" i="4"/>
  <c r="BJ525" i="4"/>
  <c r="BJ526" i="4"/>
  <c r="BJ527" i="4"/>
  <c r="BJ528" i="4"/>
  <c r="BJ529" i="4"/>
  <c r="BJ530" i="4"/>
  <c r="BJ531" i="4"/>
  <c r="BJ532" i="4"/>
  <c r="BJ533" i="4"/>
  <c r="BJ534" i="4"/>
  <c r="BJ535" i="4"/>
  <c r="BJ536" i="4"/>
  <c r="BJ537" i="4"/>
  <c r="BJ538" i="4"/>
  <c r="BJ539" i="4"/>
  <c r="BJ540" i="4"/>
  <c r="BJ541" i="4"/>
  <c r="BJ542" i="4"/>
  <c r="BJ543" i="4"/>
  <c r="BJ544" i="4"/>
  <c r="BJ545" i="4"/>
  <c r="BJ546" i="4"/>
  <c r="BJ547" i="4"/>
  <c r="BJ548" i="4"/>
  <c r="BJ549" i="4"/>
  <c r="BJ550" i="4"/>
  <c r="BJ551" i="4"/>
  <c r="BJ552" i="4"/>
  <c r="BJ553" i="4"/>
  <c r="BJ554" i="4"/>
  <c r="BJ555" i="4"/>
  <c r="BJ556" i="4"/>
  <c r="BJ557" i="4"/>
  <c r="BJ558" i="4"/>
  <c r="BJ559" i="4"/>
  <c r="BJ560" i="4"/>
  <c r="BJ561" i="4"/>
  <c r="BJ562" i="4"/>
  <c r="BJ563" i="4"/>
  <c r="BJ564" i="4"/>
  <c r="BJ565" i="4"/>
  <c r="BJ566" i="4"/>
  <c r="BJ567" i="4"/>
  <c r="BJ568" i="4"/>
  <c r="BJ569" i="4"/>
  <c r="BJ570" i="4"/>
  <c r="BJ571" i="4"/>
  <c r="BJ572" i="4"/>
  <c r="BJ573" i="4"/>
  <c r="BJ574" i="4"/>
  <c r="BJ575" i="4"/>
  <c r="BJ576" i="4"/>
  <c r="BJ577" i="4"/>
  <c r="BJ578" i="4"/>
  <c r="BJ579" i="4"/>
  <c r="BJ580" i="4"/>
  <c r="BJ581" i="4"/>
  <c r="BJ582" i="4"/>
  <c r="BJ583" i="4"/>
  <c r="BJ584" i="4"/>
  <c r="BJ585" i="4"/>
  <c r="BJ586" i="4"/>
  <c r="BJ587" i="4"/>
  <c r="BJ588" i="4"/>
  <c r="BJ589" i="4"/>
  <c r="BJ590" i="4"/>
  <c r="BJ591" i="4"/>
  <c r="BJ592" i="4"/>
  <c r="BJ593" i="4"/>
  <c r="BJ594" i="4"/>
  <c r="BJ595" i="4"/>
  <c r="BJ596" i="4"/>
  <c r="BJ597" i="4"/>
  <c r="BJ598" i="4"/>
  <c r="BJ599" i="4"/>
  <c r="BJ600" i="4"/>
  <c r="BJ601" i="4"/>
  <c r="BJ602" i="4"/>
  <c r="BJ603" i="4"/>
  <c r="BJ604" i="4"/>
  <c r="BJ605" i="4"/>
  <c r="BJ606" i="4"/>
  <c r="BJ607" i="4"/>
  <c r="BJ608" i="4"/>
  <c r="BJ609" i="4"/>
  <c r="BJ610" i="4"/>
  <c r="BJ611" i="4"/>
  <c r="BJ612" i="4"/>
  <c r="BJ613" i="4"/>
  <c r="BJ614" i="4"/>
  <c r="BJ615" i="4"/>
  <c r="BJ616" i="4"/>
  <c r="BJ617" i="4"/>
  <c r="BJ618" i="4"/>
  <c r="BJ619" i="4"/>
  <c r="BJ620" i="4"/>
  <c r="BJ621" i="4"/>
  <c r="BJ622" i="4"/>
  <c r="BJ623" i="4"/>
  <c r="BJ624" i="4"/>
  <c r="BJ625" i="4"/>
  <c r="BJ626" i="4"/>
  <c r="BJ627" i="4"/>
  <c r="BJ628" i="4"/>
  <c r="BJ629" i="4"/>
  <c r="BJ630" i="4"/>
  <c r="BJ631" i="4"/>
  <c r="BJ632" i="4"/>
  <c r="BJ633" i="4"/>
  <c r="BJ634" i="4"/>
  <c r="BJ635" i="4"/>
  <c r="BJ636" i="4"/>
  <c r="BJ637" i="4"/>
  <c r="BJ638" i="4"/>
  <c r="BJ639" i="4"/>
  <c r="BJ640" i="4"/>
  <c r="BJ641" i="4"/>
  <c r="BJ642" i="4"/>
  <c r="BJ643" i="4"/>
  <c r="BJ644" i="4"/>
  <c r="BJ645" i="4"/>
  <c r="BJ646" i="4"/>
  <c r="BJ647" i="4"/>
  <c r="BJ648" i="4"/>
  <c r="BJ649" i="4"/>
  <c r="BJ650" i="4"/>
  <c r="BJ651" i="4"/>
  <c r="BJ652" i="4"/>
  <c r="BJ653" i="4"/>
  <c r="BJ654" i="4"/>
  <c r="BJ655" i="4"/>
  <c r="BJ656" i="4"/>
  <c r="BJ657" i="4"/>
  <c r="BJ658" i="4"/>
  <c r="BJ659" i="4"/>
  <c r="BJ660" i="4"/>
  <c r="BJ661" i="4"/>
  <c r="BJ662" i="4"/>
  <c r="BJ663" i="4"/>
  <c r="BJ664" i="4"/>
  <c r="BJ665" i="4"/>
  <c r="BJ666" i="4"/>
  <c r="BJ667" i="4"/>
  <c r="BJ668" i="4"/>
  <c r="BJ669" i="4"/>
  <c r="BJ670" i="4"/>
  <c r="BJ671" i="4"/>
  <c r="BJ672" i="4"/>
  <c r="BJ673" i="4"/>
  <c r="BJ674" i="4"/>
  <c r="BJ675" i="4"/>
  <c r="BJ676" i="4"/>
  <c r="BJ677" i="4"/>
  <c r="BJ678" i="4"/>
  <c r="BJ679" i="4"/>
  <c r="BJ680" i="4"/>
  <c r="BJ681" i="4"/>
  <c r="BJ682" i="4"/>
  <c r="BJ683" i="4"/>
  <c r="BJ684" i="4"/>
  <c r="BJ685" i="4"/>
  <c r="BJ686" i="4"/>
  <c r="BJ687" i="4"/>
  <c r="BJ688" i="4"/>
  <c r="BJ689" i="4"/>
  <c r="BJ690" i="4"/>
  <c r="BJ691" i="4"/>
  <c r="BJ692" i="4"/>
  <c r="BJ693" i="4"/>
  <c r="BJ694" i="4"/>
  <c r="BJ695" i="4"/>
  <c r="BJ696" i="4"/>
  <c r="BJ697" i="4"/>
  <c r="BJ698" i="4"/>
  <c r="BJ699" i="4"/>
  <c r="BJ700" i="4"/>
  <c r="BJ701" i="4"/>
  <c r="BJ702" i="4"/>
  <c r="BJ703" i="4"/>
  <c r="BJ704" i="4"/>
  <c r="BJ705" i="4"/>
  <c r="BJ706" i="4"/>
  <c r="BJ707" i="4"/>
  <c r="BJ708" i="4"/>
  <c r="BJ709" i="4"/>
  <c r="BJ710" i="4"/>
  <c r="BJ711" i="4"/>
  <c r="BJ712" i="4"/>
  <c r="BJ713" i="4"/>
  <c r="BJ714" i="4"/>
  <c r="BJ715" i="4"/>
  <c r="BJ716" i="4"/>
  <c r="BJ717" i="4"/>
  <c r="BJ718" i="4"/>
  <c r="BJ719" i="4"/>
  <c r="BJ720" i="4"/>
  <c r="BJ721" i="4"/>
  <c r="BJ722" i="4"/>
  <c r="BJ723" i="4"/>
  <c r="BJ724" i="4"/>
  <c r="BJ725" i="4"/>
  <c r="BJ726" i="4"/>
  <c r="BJ727" i="4"/>
  <c r="BJ728" i="4"/>
  <c r="BJ729" i="4"/>
  <c r="BJ730" i="4"/>
  <c r="BJ731" i="4"/>
  <c r="BJ732" i="4"/>
  <c r="BJ733" i="4"/>
  <c r="BJ734" i="4"/>
  <c r="BJ735" i="4"/>
  <c r="BJ736" i="4"/>
  <c r="BJ737" i="4"/>
  <c r="BJ738" i="4"/>
  <c r="BJ739" i="4"/>
  <c r="BJ740" i="4"/>
  <c r="BJ741" i="4"/>
  <c r="BJ742" i="4"/>
  <c r="BJ743" i="4"/>
  <c r="BJ744" i="4"/>
  <c r="BJ745" i="4"/>
  <c r="BJ746" i="4"/>
  <c r="BJ747" i="4"/>
  <c r="BJ748" i="4"/>
  <c r="BJ749" i="4"/>
  <c r="BJ750" i="4"/>
  <c r="BJ751" i="4"/>
  <c r="BJ752" i="4"/>
  <c r="BJ753" i="4"/>
  <c r="BJ754" i="4"/>
  <c r="BJ755" i="4"/>
  <c r="BJ756" i="4"/>
  <c r="BJ757" i="4"/>
  <c r="BJ758" i="4"/>
  <c r="BJ759" i="4"/>
  <c r="BJ760" i="4"/>
  <c r="BJ761" i="4"/>
  <c r="BJ762" i="4"/>
  <c r="BJ763" i="4"/>
  <c r="BJ764" i="4"/>
  <c r="BJ765" i="4"/>
  <c r="BJ766" i="4"/>
  <c r="BJ767" i="4"/>
  <c r="BJ768" i="4"/>
  <c r="BJ769" i="4"/>
  <c r="BJ770" i="4"/>
  <c r="BJ771" i="4"/>
  <c r="BJ772" i="4"/>
  <c r="BJ773" i="4"/>
  <c r="BJ774" i="4"/>
  <c r="BJ775" i="4"/>
  <c r="BJ776" i="4"/>
  <c r="BJ777" i="4"/>
  <c r="BJ778" i="4"/>
  <c r="BJ779" i="4"/>
  <c r="BJ780" i="4"/>
  <c r="BJ781" i="4"/>
  <c r="BJ782" i="4"/>
  <c r="BJ783" i="4"/>
  <c r="BJ784" i="4"/>
  <c r="BJ785" i="4"/>
  <c r="BJ786" i="4"/>
  <c r="BJ787" i="4"/>
  <c r="BJ788" i="4"/>
  <c r="BJ789" i="4"/>
  <c r="BJ790" i="4"/>
  <c r="BJ791" i="4"/>
  <c r="BJ792" i="4"/>
  <c r="BJ793" i="4"/>
  <c r="BJ794" i="4"/>
  <c r="BJ795" i="4"/>
  <c r="BJ796" i="4"/>
  <c r="BJ797" i="4"/>
  <c r="BJ798" i="4"/>
  <c r="BJ799" i="4"/>
  <c r="BJ800" i="4"/>
  <c r="BJ801" i="4"/>
  <c r="BJ802" i="4"/>
  <c r="BJ803" i="4"/>
  <c r="BJ804" i="4"/>
  <c r="BJ805" i="4"/>
  <c r="BJ806" i="4"/>
  <c r="BJ807" i="4"/>
  <c r="BJ808" i="4"/>
  <c r="BJ809" i="4"/>
  <c r="BJ810" i="4"/>
  <c r="BJ811" i="4"/>
  <c r="BJ812" i="4"/>
  <c r="BJ813" i="4"/>
  <c r="BJ814" i="4"/>
  <c r="BJ815" i="4"/>
  <c r="BJ816" i="4"/>
  <c r="BJ817" i="4"/>
  <c r="BJ818" i="4"/>
  <c r="BJ819" i="4"/>
  <c r="BJ820" i="4"/>
  <c r="BJ821" i="4"/>
  <c r="BJ822" i="4"/>
  <c r="BJ823" i="4"/>
  <c r="BJ824" i="4"/>
  <c r="BJ825" i="4"/>
  <c r="BJ826" i="4"/>
  <c r="BJ827" i="4"/>
  <c r="BJ828" i="4"/>
  <c r="BJ829" i="4"/>
  <c r="BJ830" i="4"/>
  <c r="BJ831" i="4"/>
  <c r="BJ832" i="4"/>
  <c r="BJ833" i="4"/>
  <c r="BJ834" i="4"/>
  <c r="BJ835" i="4"/>
  <c r="BJ836" i="4"/>
  <c r="BJ837" i="4"/>
  <c r="BJ838" i="4"/>
  <c r="BJ839" i="4"/>
  <c r="BJ840" i="4"/>
  <c r="BJ841" i="4"/>
  <c r="BJ842" i="4"/>
  <c r="BJ843" i="4"/>
  <c r="BJ844" i="4"/>
  <c r="BJ845" i="4"/>
  <c r="BJ846" i="4"/>
  <c r="BJ847" i="4"/>
  <c r="BJ848" i="4"/>
  <c r="BJ849" i="4"/>
  <c r="BJ850" i="4"/>
  <c r="BJ851" i="4"/>
  <c r="BJ852" i="4"/>
  <c r="BJ853" i="4"/>
  <c r="BJ854" i="4"/>
  <c r="BJ855" i="4"/>
  <c r="BJ856" i="4"/>
  <c r="BJ857" i="4"/>
  <c r="BJ858" i="4"/>
  <c r="BJ859" i="4"/>
  <c r="BJ860" i="4"/>
  <c r="BJ861" i="4"/>
  <c r="BJ862" i="4"/>
  <c r="BJ863" i="4"/>
  <c r="BJ864" i="4"/>
  <c r="BJ865" i="4"/>
  <c r="BJ866" i="4"/>
  <c r="BJ867" i="4"/>
  <c r="BJ868" i="4"/>
  <c r="BJ869" i="4"/>
  <c r="BJ870" i="4"/>
  <c r="BJ871" i="4"/>
  <c r="BJ872" i="4"/>
  <c r="BJ873" i="4"/>
  <c r="BJ874" i="4"/>
  <c r="BJ875" i="4"/>
  <c r="BJ876" i="4"/>
  <c r="BJ877" i="4"/>
  <c r="BJ878" i="4"/>
  <c r="BJ879" i="4"/>
  <c r="BJ880" i="4"/>
  <c r="BJ881" i="4"/>
  <c r="BJ882" i="4"/>
  <c r="BJ883" i="4"/>
  <c r="BJ884" i="4"/>
  <c r="BJ885" i="4"/>
  <c r="BJ886" i="4"/>
  <c r="BJ887" i="4"/>
  <c r="BJ888" i="4"/>
  <c r="BJ889" i="4"/>
  <c r="BJ890" i="4"/>
  <c r="BJ891" i="4"/>
  <c r="BJ892" i="4"/>
  <c r="BJ893" i="4"/>
  <c r="BJ894" i="4"/>
  <c r="BJ895" i="4"/>
  <c r="BJ896" i="4"/>
  <c r="BJ897" i="4"/>
  <c r="BJ898" i="4"/>
  <c r="BJ899" i="4"/>
  <c r="BJ900" i="4"/>
  <c r="BJ901" i="4"/>
  <c r="BJ902" i="4"/>
  <c r="BJ903" i="4"/>
  <c r="BJ904" i="4"/>
  <c r="BJ905" i="4"/>
  <c r="BJ906" i="4"/>
  <c r="BJ907" i="4"/>
  <c r="BJ908" i="4"/>
  <c r="BJ909" i="4"/>
  <c r="BJ910" i="4"/>
  <c r="BJ911" i="4"/>
  <c r="BJ912" i="4"/>
  <c r="BJ913" i="4"/>
  <c r="BJ914" i="4"/>
  <c r="BJ915" i="4"/>
  <c r="BJ916" i="4"/>
  <c r="BJ917" i="4"/>
  <c r="BJ918" i="4"/>
  <c r="BJ919" i="4"/>
  <c r="BJ920" i="4"/>
  <c r="BJ921" i="4"/>
  <c r="BJ922" i="4"/>
  <c r="BJ923" i="4"/>
  <c r="BJ924" i="4"/>
  <c r="BJ925" i="4"/>
  <c r="BJ926" i="4"/>
  <c r="BJ927" i="4"/>
  <c r="BJ928" i="4"/>
  <c r="BJ929" i="4"/>
  <c r="BJ930" i="4"/>
  <c r="BJ931" i="4"/>
  <c r="BJ932" i="4"/>
  <c r="BJ933" i="4"/>
  <c r="BJ934" i="4"/>
  <c r="BJ935" i="4"/>
  <c r="BJ936" i="4"/>
  <c r="BJ937" i="4"/>
  <c r="BJ938" i="4"/>
  <c r="BJ939" i="4"/>
  <c r="BJ940" i="4"/>
  <c r="BJ941" i="4"/>
  <c r="BJ942" i="4"/>
  <c r="BJ943" i="4"/>
  <c r="BJ944" i="4"/>
  <c r="BJ945" i="4"/>
  <c r="BJ946" i="4"/>
  <c r="BJ947" i="4"/>
  <c r="BJ948" i="4"/>
  <c r="BJ949" i="4"/>
  <c r="BJ950" i="4"/>
  <c r="BJ951" i="4"/>
  <c r="BJ952" i="4"/>
  <c r="BJ953" i="4"/>
  <c r="BJ954" i="4"/>
  <c r="BJ955" i="4"/>
  <c r="BJ956" i="4"/>
  <c r="BJ957" i="4"/>
  <c r="BJ958" i="4"/>
  <c r="BJ959" i="4"/>
  <c r="BJ960" i="4"/>
  <c r="BJ961" i="4"/>
  <c r="BJ962" i="4"/>
  <c r="BJ963" i="4"/>
  <c r="BJ964" i="4"/>
  <c r="BJ965" i="4"/>
  <c r="BJ966" i="4"/>
  <c r="BJ967" i="4"/>
  <c r="BJ968" i="4"/>
  <c r="BJ969" i="4"/>
  <c r="BJ970" i="4"/>
  <c r="BJ971" i="4"/>
  <c r="BJ972" i="4"/>
  <c r="BJ973" i="4"/>
  <c r="BJ974" i="4"/>
  <c r="BJ975" i="4"/>
  <c r="BJ976" i="4"/>
  <c r="BJ977" i="4"/>
  <c r="BJ978" i="4"/>
  <c r="BJ979" i="4"/>
  <c r="BJ980" i="4"/>
  <c r="BJ981" i="4"/>
  <c r="BJ982" i="4"/>
  <c r="BJ983" i="4"/>
  <c r="BJ984" i="4"/>
  <c r="BJ985" i="4"/>
  <c r="BJ986" i="4"/>
  <c r="BJ987" i="4"/>
  <c r="BJ988" i="4"/>
  <c r="BJ989" i="4"/>
  <c r="BJ990" i="4"/>
  <c r="BJ991" i="4"/>
  <c r="BJ992" i="4"/>
  <c r="BJ993" i="4"/>
  <c r="BJ994" i="4"/>
  <c r="BJ995" i="4"/>
  <c r="BJ996" i="4"/>
  <c r="BJ997" i="4"/>
  <c r="BJ998" i="4"/>
  <c r="BJ999" i="4"/>
  <c r="BJ1000" i="4"/>
  <c r="BJ1001" i="4"/>
  <c r="BJ1002" i="4"/>
  <c r="BJ1003" i="4"/>
  <c r="BJ1004" i="4"/>
  <c r="BJ1005" i="4"/>
  <c r="BJ1006" i="4"/>
  <c r="BJ1007" i="4"/>
  <c r="BJ1008" i="4"/>
  <c r="BJ1009" i="4"/>
  <c r="BJ1010" i="4"/>
  <c r="BJ1011" i="4"/>
  <c r="BJ1012" i="4"/>
  <c r="BJ1013" i="4"/>
  <c r="BJ1014" i="4"/>
  <c r="BJ1015" i="4"/>
  <c r="BJ1016" i="4"/>
  <c r="BJ1017" i="4"/>
  <c r="BJ1018" i="4"/>
  <c r="BJ1019" i="4"/>
  <c r="BJ1020" i="4"/>
  <c r="BJ1021" i="4"/>
  <c r="BJ1022" i="4"/>
  <c r="BJ1023" i="4"/>
  <c r="BJ1024" i="4"/>
  <c r="BJ1025" i="4"/>
  <c r="BJ1026" i="4"/>
  <c r="BJ1027" i="4"/>
  <c r="BJ1028" i="4"/>
  <c r="BJ1029" i="4"/>
  <c r="BJ1030" i="4"/>
  <c r="BJ1031" i="4"/>
  <c r="BJ1032" i="4"/>
  <c r="BJ1033" i="4"/>
  <c r="BJ1034" i="4"/>
  <c r="BJ1035" i="4"/>
  <c r="BJ1036" i="4"/>
  <c r="BJ1037" i="4"/>
  <c r="BJ1038" i="4"/>
  <c r="BJ1039" i="4"/>
  <c r="BJ1040" i="4"/>
  <c r="BJ1041" i="4"/>
  <c r="BJ1042" i="4"/>
  <c r="BJ1043" i="4"/>
  <c r="BJ1044" i="4"/>
  <c r="BJ1045" i="4"/>
  <c r="BJ1046" i="4"/>
  <c r="BJ1047" i="4"/>
  <c r="BJ1048" i="4"/>
  <c r="BJ1049" i="4"/>
  <c r="BJ1050" i="4"/>
  <c r="BJ1051" i="4"/>
  <c r="BJ1052" i="4"/>
  <c r="BJ1053" i="4"/>
  <c r="BJ1054" i="4"/>
  <c r="BJ1055" i="4"/>
  <c r="BJ1056" i="4"/>
  <c r="BJ1057" i="4"/>
  <c r="BJ1058" i="4"/>
  <c r="BJ1059" i="4"/>
  <c r="BJ1060" i="4"/>
  <c r="BJ1061" i="4"/>
  <c r="BJ1062" i="4"/>
  <c r="BJ1063" i="4"/>
  <c r="BJ1064" i="4"/>
  <c r="BJ1065" i="4"/>
  <c r="BJ1066" i="4"/>
  <c r="BJ1067" i="4"/>
  <c r="BJ1068" i="4"/>
  <c r="BJ1069" i="4"/>
  <c r="BJ1070" i="4"/>
  <c r="BJ1071" i="4"/>
  <c r="BJ1072" i="4"/>
  <c r="BJ1073" i="4"/>
  <c r="BJ1074" i="4"/>
  <c r="BJ1075" i="4"/>
  <c r="BJ1076" i="4"/>
  <c r="BJ1077" i="4"/>
  <c r="BJ1078" i="4"/>
  <c r="BJ1079" i="4"/>
  <c r="BJ1080" i="4"/>
  <c r="BJ1081" i="4"/>
  <c r="BJ1082" i="4"/>
  <c r="BJ1083" i="4"/>
  <c r="BJ1084" i="4"/>
  <c r="BJ1085" i="4"/>
  <c r="BJ1086" i="4"/>
  <c r="BJ1087" i="4"/>
  <c r="BJ1088" i="4"/>
  <c r="BJ1089" i="4"/>
  <c r="BJ1090" i="4"/>
  <c r="BJ1091" i="4"/>
  <c r="BJ1092" i="4"/>
  <c r="BJ1093" i="4"/>
  <c r="BJ1094" i="4"/>
  <c r="BJ1095" i="4"/>
  <c r="BJ1096" i="4"/>
  <c r="BJ1097" i="4"/>
  <c r="BJ1098" i="4"/>
  <c r="BJ1099" i="4"/>
  <c r="BJ1100" i="4"/>
  <c r="BJ1101" i="4"/>
  <c r="BJ1102" i="4"/>
  <c r="BJ1103" i="4"/>
  <c r="BJ1104" i="4"/>
  <c r="BJ1105" i="4"/>
  <c r="BJ1106" i="4"/>
  <c r="BJ1107" i="4"/>
  <c r="BJ1108" i="4"/>
  <c r="BJ1109" i="4"/>
  <c r="BJ1110" i="4"/>
  <c r="BJ1111" i="4"/>
  <c r="BJ1112" i="4"/>
  <c r="BJ1113" i="4"/>
  <c r="BJ1114" i="4"/>
  <c r="BJ1115" i="4"/>
  <c r="BJ1116" i="4"/>
  <c r="BJ1117" i="4"/>
  <c r="BJ1118" i="4"/>
  <c r="BJ1119" i="4"/>
  <c r="BJ1120" i="4"/>
  <c r="BJ1121" i="4"/>
  <c r="BJ1122" i="4"/>
  <c r="BJ1123" i="4"/>
  <c r="BJ1124" i="4"/>
  <c r="BJ1125" i="4"/>
  <c r="BJ1126" i="4"/>
  <c r="BJ1127" i="4"/>
  <c r="BJ1128" i="4"/>
  <c r="BJ1129" i="4"/>
  <c r="BJ1130" i="4"/>
  <c r="BJ1131" i="4"/>
  <c r="BJ1132" i="4"/>
  <c r="BJ1133" i="4"/>
  <c r="BJ1134" i="4"/>
  <c r="BJ1135" i="4"/>
  <c r="BJ1136" i="4"/>
  <c r="BJ1137" i="4"/>
  <c r="BJ1138" i="4"/>
  <c r="BJ1139" i="4"/>
  <c r="BJ1140" i="4"/>
  <c r="BJ1141" i="4"/>
  <c r="BJ1142" i="4"/>
  <c r="BJ1143" i="4"/>
  <c r="BJ1144" i="4"/>
  <c r="BJ1145" i="4"/>
  <c r="BJ1146" i="4"/>
  <c r="BJ1147" i="4"/>
  <c r="BJ1148" i="4"/>
  <c r="BJ1149" i="4"/>
  <c r="BJ1150" i="4"/>
  <c r="BJ1151" i="4"/>
  <c r="BJ1152" i="4"/>
  <c r="BJ1153" i="4"/>
  <c r="BJ1154" i="4"/>
  <c r="BJ1155" i="4"/>
  <c r="BJ1156" i="4"/>
  <c r="BJ1157" i="4"/>
  <c r="BJ1158" i="4"/>
  <c r="BJ1159" i="4"/>
  <c r="BJ1160" i="4"/>
  <c r="BJ1161" i="4"/>
  <c r="BJ1162" i="4"/>
  <c r="BJ1163" i="4"/>
  <c r="BJ1164" i="4"/>
  <c r="BJ1165" i="4"/>
  <c r="BJ1166" i="4"/>
  <c r="BJ1167" i="4"/>
  <c r="BJ1168" i="4"/>
  <c r="BJ1169" i="4"/>
  <c r="BJ1170" i="4"/>
  <c r="BJ1171" i="4"/>
  <c r="BJ1172" i="4"/>
  <c r="BJ1173" i="4"/>
  <c r="BJ1174" i="4"/>
  <c r="BJ1175" i="4"/>
  <c r="BJ1176" i="4"/>
  <c r="BJ1177" i="4"/>
  <c r="BJ1178" i="4"/>
  <c r="BJ1179" i="4"/>
  <c r="BJ1180" i="4"/>
  <c r="BJ1181" i="4"/>
  <c r="BJ1182" i="4"/>
  <c r="BJ1183" i="4"/>
  <c r="BJ1184" i="4"/>
  <c r="BJ1185" i="4"/>
  <c r="BJ1186" i="4"/>
  <c r="BJ1187" i="4"/>
  <c r="BJ1188" i="4"/>
  <c r="BJ1189" i="4"/>
  <c r="BJ1190" i="4"/>
  <c r="BJ1191" i="4"/>
  <c r="BJ1192" i="4"/>
  <c r="BJ1193" i="4"/>
  <c r="BJ1194" i="4"/>
  <c r="BJ1195" i="4"/>
  <c r="BJ1196" i="4"/>
  <c r="BJ1197" i="4"/>
  <c r="BJ1198" i="4"/>
  <c r="BJ1199" i="4"/>
  <c r="BJ1200" i="4"/>
  <c r="BJ1201" i="4"/>
  <c r="BJ1202" i="4"/>
  <c r="BJ1203" i="4"/>
  <c r="BJ1204" i="4"/>
  <c r="H28" i="5"/>
  <c r="N7" i="5"/>
  <c r="L17" i="5"/>
  <c r="BH777" i="4"/>
  <c r="BB778" i="4"/>
  <c r="BH327" i="4"/>
  <c r="BB328" i="4"/>
  <c r="BH1156" i="4"/>
  <c r="BB1157" i="4"/>
  <c r="BH526" i="4"/>
  <c r="BB527" i="4"/>
  <c r="BH609" i="4"/>
  <c r="BB610" i="4"/>
  <c r="BH688" i="4"/>
  <c r="BB689" i="4"/>
  <c r="BH212" i="4"/>
  <c r="BB213" i="4"/>
  <c r="BH1105" i="4"/>
  <c r="BB1106" i="4"/>
  <c r="BH66" i="4"/>
  <c r="BB67" i="4"/>
  <c r="BH103" i="4"/>
  <c r="BB104" i="4"/>
  <c r="BH818" i="4"/>
  <c r="BB819" i="4"/>
  <c r="BH97" i="4"/>
  <c r="BB98" i="4"/>
  <c r="BH694" i="4"/>
  <c r="BB695" i="4"/>
  <c r="BH933" i="4"/>
  <c r="BB934" i="4"/>
  <c r="BH932" i="4"/>
  <c r="BB933" i="4"/>
  <c r="BH1200" i="4"/>
  <c r="BB1201" i="4"/>
  <c r="BH915" i="4"/>
  <c r="BB916" i="4"/>
  <c r="BH301" i="4"/>
  <c r="BB302" i="4"/>
  <c r="BH9" i="4"/>
  <c r="BB10" i="4"/>
  <c r="BH23" i="4"/>
  <c r="BB24" i="4"/>
  <c r="BH739" i="4"/>
  <c r="BB740" i="4"/>
  <c r="BH796" i="4"/>
  <c r="BB797" i="4"/>
  <c r="BH728" i="4"/>
  <c r="BB729" i="4"/>
  <c r="BH1172" i="4"/>
  <c r="BB1173" i="4"/>
  <c r="BH1121" i="4"/>
  <c r="BB1122" i="4"/>
  <c r="BH223" i="4"/>
  <c r="BB224" i="4"/>
  <c r="BH515" i="4"/>
  <c r="BB516" i="4"/>
  <c r="BH693" i="4"/>
  <c r="BB694" i="4"/>
  <c r="BH26" i="4"/>
  <c r="BB27" i="4"/>
  <c r="BH270" i="4"/>
  <c r="BB271" i="4"/>
  <c r="BH519" i="4"/>
  <c r="BB520" i="4"/>
  <c r="BH293" i="4"/>
  <c r="BB294" i="4"/>
  <c r="BH696" i="4"/>
  <c r="BB697" i="4"/>
  <c r="BH845" i="4"/>
  <c r="BB846" i="4"/>
  <c r="BH669" i="4"/>
  <c r="BB670" i="4"/>
  <c r="BH312" i="4"/>
  <c r="BB313" i="4"/>
  <c r="BH1109" i="4"/>
  <c r="BB1110" i="4"/>
  <c r="BH605" i="4"/>
  <c r="BB606" i="4"/>
  <c r="BH778" i="4"/>
  <c r="BB779" i="4"/>
  <c r="BH1190" i="4"/>
  <c r="BB1191" i="4"/>
  <c r="BH630" i="4"/>
  <c r="BB631" i="4"/>
  <c r="BH514" i="4"/>
  <c r="BB515" i="4"/>
  <c r="BH185" i="4"/>
  <c r="BB186" i="4"/>
  <c r="BH209" i="4"/>
  <c r="BB210" i="4"/>
  <c r="BH607" i="4"/>
  <c r="BB608" i="4"/>
  <c r="BH748" i="4"/>
  <c r="BB749" i="4"/>
  <c r="BH817" i="4"/>
  <c r="BB818" i="4"/>
  <c r="BH901" i="4"/>
  <c r="BB902" i="4"/>
  <c r="BH139" i="4"/>
  <c r="BB140" i="4"/>
  <c r="BH813" i="4"/>
  <c r="BB814" i="4"/>
  <c r="BH920" i="4"/>
  <c r="BB921" i="4"/>
  <c r="BH490" i="4"/>
  <c r="BB491" i="4"/>
  <c r="BH36" i="4"/>
  <c r="BB37" i="4"/>
  <c r="BH856" i="4"/>
  <c r="BB857" i="4"/>
  <c r="BH904" i="4"/>
  <c r="BB905" i="4"/>
  <c r="BH311" i="4"/>
  <c r="BB312" i="4"/>
  <c r="BH1088" i="4"/>
  <c r="BB1089" i="4"/>
  <c r="BH448" i="4"/>
  <c r="BB449" i="4"/>
  <c r="BH1016" i="4"/>
  <c r="BB1017" i="4"/>
  <c r="BH593" i="4"/>
  <c r="BB594" i="4"/>
  <c r="BH924" i="4"/>
  <c r="BB925" i="4"/>
  <c r="BH283" i="4"/>
  <c r="BB284" i="4"/>
  <c r="BH1145" i="4"/>
  <c r="BB1146" i="4"/>
  <c r="BH922" i="4"/>
  <c r="BB923" i="4"/>
  <c r="H21" i="5"/>
  <c r="BH1112" i="4"/>
  <c r="BB1113" i="4"/>
  <c r="BH699" i="4"/>
  <c r="BB700" i="4"/>
  <c r="BH1002" i="4"/>
  <c r="BB1003" i="4"/>
  <c r="BH201" i="4"/>
  <c r="BB202" i="4"/>
  <c r="L14" i="5"/>
  <c r="BH709" i="4"/>
  <c r="BB710" i="4"/>
  <c r="BH426" i="4"/>
  <c r="BB427" i="4"/>
  <c r="BH411" i="4"/>
  <c r="BB412" i="4"/>
  <c r="BH1023" i="4"/>
  <c r="BB1024" i="4"/>
  <c r="BH1071" i="4"/>
  <c r="BB1072" i="4"/>
  <c r="BH1204" i="4"/>
  <c r="AY5" i="4" a="1"/>
  <c r="AY5" i="4"/>
  <c r="AY553" i="4"/>
  <c r="AY546" i="4"/>
  <c r="AY545" i="4"/>
  <c r="AY547" i="4"/>
  <c r="AY571" i="4"/>
  <c r="AY582" i="4"/>
  <c r="AY593" i="4"/>
  <c r="AY604" i="4"/>
  <c r="AY615" i="4"/>
  <c r="AY626" i="4"/>
  <c r="AY560" i="4"/>
  <c r="AY564" i="4"/>
  <c r="AY575" i="4"/>
  <c r="AY586" i="4"/>
  <c r="AY597" i="4"/>
  <c r="AY548" i="4"/>
  <c r="AY549" i="4"/>
  <c r="AY550" i="4"/>
  <c r="AY561" i="4"/>
  <c r="AY572" i="4"/>
  <c r="AY583" i="4"/>
  <c r="AY594" i="4"/>
  <c r="AY557" i="4"/>
  <c r="AY558" i="4"/>
  <c r="AY559" i="4"/>
  <c r="AY581" i="4"/>
  <c r="AY602" i="4"/>
  <c r="AY637" i="4"/>
  <c r="AY607" i="4"/>
  <c r="AY621" i="4"/>
  <c r="AY556" i="4"/>
  <c r="AY584" i="4"/>
  <c r="AY612" i="4"/>
  <c r="AY630" i="4"/>
  <c r="AY585" i="4"/>
  <c r="AY587" i="4"/>
  <c r="AY554" i="4"/>
  <c r="AY555" i="4"/>
  <c r="AY588" i="4"/>
  <c r="AY622" i="4"/>
  <c r="AY652" i="4"/>
  <c r="AY663" i="4"/>
  <c r="AY674" i="4"/>
  <c r="AY685" i="4"/>
  <c r="AY696" i="4"/>
  <c r="AY707" i="4"/>
  <c r="AY718" i="4"/>
  <c r="AY729" i="4"/>
  <c r="AY740" i="4"/>
  <c r="AY631" i="4"/>
  <c r="AY636" i="4"/>
  <c r="AY576" i="4"/>
  <c r="AY591" i="4"/>
  <c r="AY623" i="4"/>
  <c r="AY641" i="4"/>
  <c r="AY645" i="4"/>
  <c r="AY656" i="4"/>
  <c r="AY667" i="4"/>
  <c r="AY678" i="4"/>
  <c r="AY689" i="4"/>
  <c r="AY700" i="4"/>
  <c r="AY711" i="4"/>
  <c r="AY722" i="4"/>
  <c r="AY733" i="4"/>
  <c r="AY552" i="4"/>
  <c r="AY613" i="4"/>
  <c r="AY617" i="4"/>
  <c r="AY618" i="4"/>
  <c r="AY619" i="4"/>
  <c r="AY563" i="4"/>
  <c r="AY608" i="4"/>
  <c r="AY609" i="4"/>
  <c r="AY614" i="4"/>
  <c r="AY620" i="4"/>
  <c r="AY624" i="4"/>
  <c r="AY649" i="4"/>
  <c r="AY660" i="4"/>
  <c r="AY671" i="4"/>
  <c r="AY682" i="4"/>
  <c r="AY590" i="4"/>
  <c r="AY606" i="4"/>
  <c r="AY611" i="4"/>
  <c r="AY653" i="4"/>
  <c r="AY664" i="4"/>
  <c r="AY675" i="4"/>
  <c r="AY686" i="4"/>
  <c r="AY697" i="4"/>
  <c r="AY708" i="4"/>
  <c r="AY719" i="4"/>
  <c r="AY730" i="4"/>
  <c r="AY741" i="4"/>
  <c r="AY562" i="4"/>
  <c r="AY580" i="4"/>
  <c r="AY595" i="4"/>
  <c r="AY601" i="4"/>
  <c r="AY566" i="4"/>
  <c r="AY551" i="4"/>
  <c r="AY570" i="4"/>
  <c r="AY573" i="4"/>
  <c r="AY567" i="4"/>
  <c r="AY596" i="4"/>
  <c r="AY634" i="4"/>
  <c r="AY635" i="4"/>
  <c r="AY668" i="4"/>
  <c r="AY673" i="4"/>
  <c r="AY691" i="4"/>
  <c r="AY714" i="4"/>
  <c r="AY716" i="4"/>
  <c r="AY633" i="4"/>
  <c r="AY669" i="4"/>
  <c r="AY693" i="4"/>
  <c r="AY753" i="4"/>
  <c r="AY577" i="4"/>
  <c r="AY605" i="4"/>
  <c r="AY665" i="4"/>
  <c r="AY670" i="4"/>
  <c r="AY692" i="4"/>
  <c r="AY694" i="4"/>
  <c r="AY717" i="4"/>
  <c r="AY742" i="4"/>
  <c r="AY565" i="4"/>
  <c r="AY592" i="4"/>
  <c r="AY657" i="4"/>
  <c r="AY662" i="4"/>
  <c r="AY695" i="4"/>
  <c r="AY720" i="4"/>
  <c r="AY625" i="4"/>
  <c r="AY658" i="4"/>
  <c r="AY568" i="4"/>
  <c r="AY599" i="4"/>
  <c r="AY642" i="4"/>
  <c r="AY643" i="4"/>
  <c r="AY610" i="4"/>
  <c r="AY644" i="4"/>
  <c r="AY704" i="4"/>
  <c r="AY638" i="4"/>
  <c r="AY672" i="4"/>
  <c r="AY710" i="4"/>
  <c r="AY715" i="4"/>
  <c r="AY759" i="4"/>
  <c r="AY761" i="4"/>
  <c r="AY676" i="4"/>
  <c r="AY725" i="4"/>
  <c r="AY732" i="4"/>
  <c r="AY767" i="4"/>
  <c r="AY780" i="4"/>
  <c r="AY791" i="4"/>
  <c r="AY802" i="4"/>
  <c r="AY813" i="4"/>
  <c r="AY629" i="4"/>
  <c r="AY680" i="4"/>
  <c r="AY699" i="4"/>
  <c r="AY760" i="4"/>
  <c r="AY772" i="4"/>
  <c r="AY589" i="4"/>
  <c r="AY627" i="4"/>
  <c r="AY724" i="4"/>
  <c r="AY640" i="4"/>
  <c r="AY659" i="4"/>
  <c r="AY679" i="4"/>
  <c r="AY743" i="4"/>
  <c r="AY763" i="4"/>
  <c r="AY655" i="4"/>
  <c r="AY666" i="4"/>
  <c r="AY598" i="4"/>
  <c r="AY648" i="4"/>
  <c r="AY687" i="4"/>
  <c r="AY578" i="4"/>
  <c r="AY628" i="4"/>
  <c r="AY574" i="4"/>
  <c r="AY632" i="4"/>
  <c r="AY647" i="4"/>
  <c r="AY661" i="4"/>
  <c r="AY616" i="4"/>
  <c r="AY738" i="4"/>
  <c r="AY782" i="4"/>
  <c r="AY787" i="4"/>
  <c r="AY823" i="4"/>
  <c r="AY828" i="4"/>
  <c r="AY777" i="4"/>
  <c r="AY778" i="4"/>
  <c r="AY783" i="4"/>
  <c r="AY812" i="4"/>
  <c r="AY814" i="4"/>
  <c r="AY844" i="4"/>
  <c r="AY712" i="4"/>
  <c r="AY752" i="4"/>
  <c r="AY757" i="4"/>
  <c r="AY762" i="4"/>
  <c r="AY779" i="4"/>
  <c r="AY731" i="4"/>
  <c r="AY746" i="4"/>
  <c r="AY709" i="4"/>
  <c r="AY751" i="4"/>
  <c r="AY650" i="4"/>
  <c r="AY698" i="4"/>
  <c r="AY702" i="4"/>
  <c r="AY681" i="4"/>
  <c r="AY745" i="4"/>
  <c r="AY838" i="4"/>
  <c r="AY600" i="4"/>
  <c r="AY688" i="4"/>
  <c r="AY744" i="4"/>
  <c r="AY651" i="4"/>
  <c r="AY639" i="4"/>
  <c r="AY654" i="4"/>
  <c r="AY737" i="4"/>
  <c r="AY739" i="4"/>
  <c r="AY796" i="4"/>
  <c r="AY836" i="4"/>
  <c r="AY786" i="4"/>
  <c r="AY811" i="4"/>
  <c r="AY837" i="4"/>
  <c r="AY861" i="4"/>
  <c r="AY872" i="4"/>
  <c r="AY883" i="4"/>
  <c r="AY894" i="4"/>
  <c r="AY905" i="4"/>
  <c r="AY916" i="4"/>
  <c r="AY927" i="4"/>
  <c r="AY938" i="4"/>
  <c r="AY949" i="4"/>
  <c r="AY960" i="4"/>
  <c r="AY971" i="4"/>
  <c r="AY982" i="4"/>
  <c r="AY706" i="4"/>
  <c r="AY850" i="4"/>
  <c r="AY771" i="4"/>
  <c r="AY775" i="4"/>
  <c r="AY603" i="4"/>
  <c r="AY721" i="4"/>
  <c r="AY727" i="4"/>
  <c r="AY785" i="4"/>
  <c r="AY801" i="4"/>
  <c r="AY845" i="4"/>
  <c r="AY747" i="4"/>
  <c r="AY795" i="4"/>
  <c r="AY821" i="4"/>
  <c r="AY824" i="4"/>
  <c r="AY677" i="4"/>
  <c r="AY754" i="4"/>
  <c r="AY790" i="4"/>
  <c r="AY800" i="4"/>
  <c r="AY818" i="4"/>
  <c r="AY819" i="4"/>
  <c r="AY820" i="4"/>
  <c r="AY822" i="4"/>
  <c r="AY579" i="4"/>
  <c r="AY703" i="4"/>
  <c r="AY774" i="4"/>
  <c r="AY808" i="4"/>
  <c r="AY683" i="4"/>
  <c r="AY749" i="4"/>
  <c r="AY784" i="4"/>
  <c r="AY789" i="4"/>
  <c r="AY799" i="4"/>
  <c r="AY807" i="4"/>
  <c r="AY713" i="4"/>
  <c r="AY756" i="4"/>
  <c r="AY765" i="4"/>
  <c r="AY769" i="4"/>
  <c r="AY646" i="4"/>
  <c r="AY684" i="4"/>
  <c r="AY736" i="4"/>
  <c r="AY773" i="4"/>
  <c r="AY816" i="4"/>
  <c r="AY830" i="4"/>
  <c r="AY841" i="4"/>
  <c r="AY847" i="4"/>
  <c r="AY728" i="4"/>
  <c r="AY764" i="4"/>
  <c r="AY805" i="4"/>
  <c r="AY832" i="4"/>
  <c r="AY833" i="4"/>
  <c r="AY856" i="4"/>
  <c r="AY867" i="4"/>
  <c r="AY878" i="4"/>
  <c r="AY569" i="4"/>
  <c r="AY734" i="4"/>
  <c r="AY857" i="4"/>
  <c r="AY869" i="4"/>
  <c r="AY870" i="4"/>
  <c r="AY884" i="4"/>
  <c r="AY887" i="4"/>
  <c r="AY1000" i="4"/>
  <c r="AY1011" i="4"/>
  <c r="AY1022" i="4"/>
  <c r="AY1033" i="4"/>
  <c r="AY1044" i="4"/>
  <c r="AY1055" i="4"/>
  <c r="AY726" i="4"/>
  <c r="AY755" i="4"/>
  <c r="AY781" i="4"/>
  <c r="AY788" i="4"/>
  <c r="AY835" i="4"/>
  <c r="AY840" i="4"/>
  <c r="AY846" i="4"/>
  <c r="AY885" i="4"/>
  <c r="AY886" i="4"/>
  <c r="AY888" i="4"/>
  <c r="AY911" i="4"/>
  <c r="AY913" i="4"/>
  <c r="AY934" i="4"/>
  <c r="AY936" i="4"/>
  <c r="AY959" i="4"/>
  <c r="AY961" i="4"/>
  <c r="AY983" i="4"/>
  <c r="AY855" i="4"/>
  <c r="AY882" i="4"/>
  <c r="AY992" i="4"/>
  <c r="AY1004" i="4"/>
  <c r="AY1015" i="4"/>
  <c r="AY1026" i="4"/>
  <c r="AY803" i="4"/>
  <c r="AY809" i="4"/>
  <c r="AY815" i="4"/>
  <c r="AY825" i="4"/>
  <c r="AY839" i="4"/>
  <c r="AY854" i="4"/>
  <c r="AY889" i="4"/>
  <c r="AY891" i="4"/>
  <c r="AY912" i="4"/>
  <c r="AY914" i="4"/>
  <c r="AY937" i="4"/>
  <c r="AY939" i="4"/>
  <c r="AY962" i="4"/>
  <c r="AY735" i="4"/>
  <c r="AY768" i="4"/>
  <c r="AY817" i="4"/>
  <c r="AY794" i="4"/>
  <c r="AY831" i="4"/>
  <c r="AY834" i="4"/>
  <c r="AY853" i="4"/>
  <c r="AY866" i="4"/>
  <c r="AY852" i="4"/>
  <c r="AY865" i="4"/>
  <c r="AY851" i="4"/>
  <c r="AY705" i="4"/>
  <c r="AY792" i="4"/>
  <c r="AY797" i="4"/>
  <c r="AY723" i="4"/>
  <c r="AY748" i="4"/>
  <c r="AY827" i="4"/>
  <c r="AY862" i="4"/>
  <c r="AY776" i="4"/>
  <c r="AY806" i="4"/>
  <c r="AY843" i="4"/>
  <c r="AY900" i="4"/>
  <c r="AY902" i="4"/>
  <c r="AY923" i="4"/>
  <c r="AY925" i="4"/>
  <c r="AY948" i="4"/>
  <c r="AY950" i="4"/>
  <c r="AY943" i="4"/>
  <c r="AY987" i="4"/>
  <c r="AY1006" i="4"/>
  <c r="AY1008" i="4"/>
  <c r="AY1029" i="4"/>
  <c r="AY1031" i="4"/>
  <c r="AY1042" i="4"/>
  <c r="AY1060" i="4"/>
  <c r="AY896" i="4"/>
  <c r="AY929" i="4"/>
  <c r="AY986" i="4"/>
  <c r="AY1064" i="4"/>
  <c r="AY1075" i="4"/>
  <c r="AY1086" i="4"/>
  <c r="AY1097" i="4"/>
  <c r="AY1108" i="4"/>
  <c r="AY1119" i="4"/>
  <c r="AY701" i="4"/>
  <c r="AY826" i="4"/>
  <c r="AY953" i="4"/>
  <c r="AY964" i="4"/>
  <c r="AY1007" i="4"/>
  <c r="AY1009" i="4"/>
  <c r="AY1032" i="4"/>
  <c r="AY1049" i="4"/>
  <c r="AY758" i="4"/>
  <c r="AY904" i="4"/>
  <c r="AY859" i="4"/>
  <c r="AY863" i="4"/>
  <c r="AY874" i="4"/>
  <c r="AY881" i="4"/>
  <c r="AY920" i="4"/>
  <c r="AY942" i="4"/>
  <c r="AY958" i="4"/>
  <c r="AY1010" i="4"/>
  <c r="AY1012" i="4"/>
  <c r="AY1034" i="4"/>
  <c r="AY1043" i="4"/>
  <c r="AY1056" i="4"/>
  <c r="AY895" i="4"/>
  <c r="AY908" i="4"/>
  <c r="AY924" i="4"/>
  <c r="AY928" i="4"/>
  <c r="AY876" i="4"/>
  <c r="AY947" i="4"/>
  <c r="AY770" i="4"/>
  <c r="AY849" i="4"/>
  <c r="AY907" i="4"/>
  <c r="AY915" i="4"/>
  <c r="AY880" i="4"/>
  <c r="AY890" i="4"/>
  <c r="AY804" i="4"/>
  <c r="AY842" i="4"/>
  <c r="AY898" i="4"/>
  <c r="AY931" i="4"/>
  <c r="AY975" i="4"/>
  <c r="AY995" i="4"/>
  <c r="AY997" i="4"/>
  <c r="AY1018" i="4"/>
  <c r="AY1020" i="4"/>
  <c r="AY810" i="4"/>
  <c r="AY858" i="4"/>
  <c r="AY860" i="4"/>
  <c r="AY871" i="4"/>
  <c r="AY873" i="4"/>
  <c r="AY750" i="4"/>
  <c r="AY910" i="4"/>
  <c r="AY918" i="4"/>
  <c r="AY903" i="4"/>
  <c r="AY956" i="4"/>
  <c r="AY966" i="4"/>
  <c r="AY974" i="4"/>
  <c r="AY1081" i="4"/>
  <c r="AY1083" i="4"/>
  <c r="AY1104" i="4"/>
  <c r="AY1105" i="4"/>
  <c r="AY892" i="4"/>
  <c r="AY1014" i="4"/>
  <c r="AY1027" i="4"/>
  <c r="AY1125" i="4"/>
  <c r="AY1136" i="4"/>
  <c r="AY1147" i="4"/>
  <c r="AY1158" i="4"/>
  <c r="AY1169" i="4"/>
  <c r="AY1180" i="4"/>
  <c r="AY1191" i="4"/>
  <c r="AY1202" i="4"/>
  <c r="AY766" i="4"/>
  <c r="AY963" i="4"/>
  <c r="AY979" i="4"/>
  <c r="AY1041" i="4"/>
  <c r="AY1061" i="4"/>
  <c r="AY1082" i="4"/>
  <c r="AY1084" i="4"/>
  <c r="AY1115" i="4"/>
  <c r="AY1116" i="4"/>
  <c r="AY935" i="4"/>
  <c r="AY984" i="4"/>
  <c r="AY990" i="4"/>
  <c r="AY1001" i="4"/>
  <c r="AY941" i="4"/>
  <c r="AY968" i="4"/>
  <c r="AY976" i="4"/>
  <c r="AY993" i="4"/>
  <c r="AY1058" i="4"/>
  <c r="AY1059" i="4"/>
  <c r="AY1062" i="4"/>
  <c r="AY1085" i="4"/>
  <c r="AY1087" i="4"/>
  <c r="AY1126" i="4"/>
  <c r="AY1127" i="4"/>
  <c r="AY793" i="4"/>
  <c r="AY893" i="4"/>
  <c r="AY921" i="4"/>
  <c r="AY926" i="4"/>
  <c r="AY1005" i="4"/>
  <c r="AY1013" i="4"/>
  <c r="AY877" i="4"/>
  <c r="AY933" i="4"/>
  <c r="AY945" i="4"/>
  <c r="AY1040" i="4"/>
  <c r="AY1063" i="4"/>
  <c r="AY798" i="4"/>
  <c r="AY919" i="4"/>
  <c r="AY965" i="4"/>
  <c r="AY973" i="4"/>
  <c r="AY981" i="4"/>
  <c r="AY1021" i="4"/>
  <c r="AY1038" i="4"/>
  <c r="AY897" i="4"/>
  <c r="AY955" i="4"/>
  <c r="AY690" i="4"/>
  <c r="AY957" i="4"/>
  <c r="AY970" i="4"/>
  <c r="AY978" i="4"/>
  <c r="AY996" i="4"/>
  <c r="AY1030" i="4"/>
  <c r="AY901" i="4"/>
  <c r="AY1016" i="4"/>
  <c r="AY1025" i="4"/>
  <c r="AY1070" i="4"/>
  <c r="AY1072" i="4"/>
  <c r="AY1093" i="4"/>
  <c r="AY1095" i="4"/>
  <c r="AY1110" i="4"/>
  <c r="AY1130" i="4"/>
  <c r="AY864" i="4"/>
  <c r="AY917" i="4"/>
  <c r="AY940" i="4"/>
  <c r="AY967" i="4"/>
  <c r="AY829" i="4"/>
  <c r="AY946" i="4"/>
  <c r="AY999" i="4"/>
  <c r="AY1111" i="4"/>
  <c r="AY1112" i="4"/>
  <c r="AY1142" i="4"/>
  <c r="AY1153" i="4"/>
  <c r="AY932" i="4"/>
  <c r="AY972" i="4"/>
  <c r="AY985" i="4"/>
  <c r="AY1078" i="4"/>
  <c r="AY1094" i="4"/>
  <c r="AY1107" i="4"/>
  <c r="AY868" i="4"/>
  <c r="AY1036" i="4"/>
  <c r="AY1065" i="4"/>
  <c r="AY1098" i="4"/>
  <c r="AY1122" i="4"/>
  <c r="AY1133" i="4"/>
  <c r="AY1134" i="4"/>
  <c r="AY1176" i="4"/>
  <c r="AY1178" i="4"/>
  <c r="AY1201" i="4"/>
  <c r="AY1203" i="4"/>
  <c r="AY1019" i="4"/>
  <c r="AY1028" i="4"/>
  <c r="AY1069" i="4"/>
  <c r="AY1102" i="4"/>
  <c r="AY1054" i="4"/>
  <c r="AY1073" i="4"/>
  <c r="AY1146" i="4"/>
  <c r="AY954" i="4"/>
  <c r="AY977" i="4"/>
  <c r="AY1077" i="4"/>
  <c r="AY1106" i="4"/>
  <c r="AY944" i="4"/>
  <c r="AY994" i="4"/>
  <c r="AY1121" i="4"/>
  <c r="AY1132" i="4"/>
  <c r="AY1144" i="4"/>
  <c r="AY1145" i="4"/>
  <c r="AY1182" i="4"/>
  <c r="AY1089" i="4"/>
  <c r="AY1131" i="4"/>
  <c r="AY1184" i="4"/>
  <c r="AY1046" i="4"/>
  <c r="AY1051" i="4"/>
  <c r="AY1068" i="4"/>
  <c r="AY1101" i="4"/>
  <c r="AY1159" i="4"/>
  <c r="AY969" i="4"/>
  <c r="AY998" i="4"/>
  <c r="AY1023" i="4"/>
  <c r="AY1076" i="4"/>
  <c r="AY1120" i="4"/>
  <c r="AY1037" i="4"/>
  <c r="AY1039" i="4"/>
  <c r="AY1080" i="4"/>
  <c r="AY1088" i="4"/>
  <c r="AY1035" i="4"/>
  <c r="AY1096" i="4"/>
  <c r="AY1109" i="4"/>
  <c r="AY1003" i="4"/>
  <c r="AY1045" i="4"/>
  <c r="AY1050" i="4"/>
  <c r="AY1071" i="4"/>
  <c r="AY1079" i="4"/>
  <c r="AY1091" i="4"/>
  <c r="AY1155" i="4"/>
  <c r="AY1199" i="4"/>
  <c r="AY1124" i="4"/>
  <c r="AY1139" i="4"/>
  <c r="AY1150" i="4"/>
  <c r="AY1188" i="4"/>
  <c r="AY1194" i="4"/>
  <c r="AY848" i="4"/>
  <c r="AY1117" i="4"/>
  <c r="AY1168" i="4"/>
  <c r="AY1173" i="4"/>
  <c r="AY1183" i="4"/>
  <c r="AY1162" i="4"/>
  <c r="AY1024" i="4"/>
  <c r="AY1193" i="4"/>
  <c r="AY909" i="4"/>
  <c r="AY988" i="4"/>
  <c r="AY1141" i="4"/>
  <c r="AY1152" i="4"/>
  <c r="AY1167" i="4"/>
  <c r="AY1017" i="4"/>
  <c r="AY1066" i="4"/>
  <c r="AY1092" i="4"/>
  <c r="AY1177" i="4"/>
  <c r="AY1192" i="4"/>
  <c r="AY1198" i="4"/>
  <c r="AY930" i="4"/>
  <c r="AY989" i="4"/>
  <c r="AY1166" i="4"/>
  <c r="AY1172" i="4"/>
  <c r="AY1187" i="4"/>
  <c r="AY980" i="4"/>
  <c r="AY991" i="4"/>
  <c r="AY1129" i="4"/>
  <c r="AY1138" i="4"/>
  <c r="AY1149" i="4"/>
  <c r="AY1157" i="4"/>
  <c r="AY1161" i="4"/>
  <c r="AY1113" i="4"/>
  <c r="AY1118" i="4"/>
  <c r="AY1181" i="4"/>
  <c r="AY1197" i="4"/>
  <c r="AY1067" i="4"/>
  <c r="AY1123" i="4"/>
  <c r="AY1140" i="4"/>
  <c r="AY1151" i="4"/>
  <c r="AY1160" i="4"/>
  <c r="AY1196" i="4"/>
  <c r="AY875" i="4"/>
  <c r="AY899" i="4"/>
  <c r="AY922" i="4"/>
  <c r="AY1052" i="4"/>
  <c r="AY1135" i="4"/>
  <c r="AY1156" i="4"/>
  <c r="AY1165" i="4"/>
  <c r="AY1047" i="4"/>
  <c r="AY1048" i="4"/>
  <c r="AY1185" i="4"/>
  <c r="AY906" i="4"/>
  <c r="AY1074" i="4"/>
  <c r="AY1090" i="4"/>
  <c r="AY1057" i="4"/>
  <c r="AY1099" i="4"/>
  <c r="AY1154" i="4"/>
  <c r="AY1170" i="4"/>
  <c r="AY1200" i="4"/>
  <c r="AY1002" i="4"/>
  <c r="AY951" i="4"/>
  <c r="AY1164" i="4"/>
  <c r="AY1179" i="4"/>
  <c r="AY1204" i="4"/>
  <c r="AY1114" i="4"/>
  <c r="AY1186" i="4"/>
  <c r="AY1195" i="4"/>
  <c r="AY1171" i="4"/>
  <c r="AY1053" i="4"/>
  <c r="AY1174" i="4"/>
  <c r="AY1148" i="4"/>
  <c r="AY952" i="4"/>
  <c r="AY879" i="4"/>
  <c r="AY1175" i="4"/>
  <c r="AY1163" i="4"/>
  <c r="AY1100" i="4"/>
  <c r="AY1137" i="4"/>
  <c r="AY1128" i="4"/>
  <c r="AY1103" i="4"/>
  <c r="AY1143" i="4"/>
  <c r="AY1190" i="4"/>
  <c r="AY1189" i="4"/>
  <c r="AX1035" i="4"/>
  <c r="AX1145" i="4"/>
  <c r="AX1132" i="4"/>
  <c r="AX1160" i="4"/>
  <c r="AX1128" i="4"/>
  <c r="AX1153" i="4"/>
  <c r="AX1165" i="4"/>
  <c r="AX1175" i="4"/>
  <c r="AX1045" i="4"/>
  <c r="AX1137" i="4"/>
  <c r="AX1174" i="4"/>
  <c r="AX1135" i="4"/>
  <c r="AX1114" i="4"/>
  <c r="AX1190" i="4"/>
  <c r="AX1103" i="4"/>
  <c r="AX1033" i="4"/>
  <c r="AX1071" i="4"/>
  <c r="AX1047" i="4"/>
  <c r="AX1163" i="4"/>
  <c r="AX1096" i="4"/>
  <c r="AX1156" i="4"/>
  <c r="AX1148" i="4"/>
  <c r="AX1121" i="4"/>
  <c r="AX1109" i="4"/>
  <c r="AX1196" i="4"/>
  <c r="AX879" i="4"/>
  <c r="AX1127" i="4"/>
  <c r="AX1087" i="4"/>
  <c r="AX1189" i="4"/>
  <c r="AX1003" i="4"/>
  <c r="AX1204" i="4"/>
  <c r="AX1164" i="4"/>
  <c r="AX1021" i="4"/>
  <c r="AX1200" i="4"/>
  <c r="AX1142" i="4"/>
  <c r="AX1011" i="4"/>
  <c r="AX1170" i="4"/>
  <c r="AX1070" i="4"/>
  <c r="AX1186" i="4"/>
  <c r="AX1171" i="4"/>
  <c r="AX1154" i="4"/>
  <c r="AX1143" i="4"/>
  <c r="AX1038" i="4"/>
  <c r="AX917" i="4"/>
  <c r="AX1197" i="4"/>
  <c r="AX1118" i="4"/>
  <c r="AX1113" i="4"/>
  <c r="AX1161" i="4"/>
  <c r="AX1157" i="4"/>
  <c r="AX1129" i="4"/>
  <c r="AX1187" i="4"/>
  <c r="AX1172" i="4"/>
  <c r="AX930" i="4"/>
  <c r="AX1198" i="4"/>
  <c r="AX1192" i="4"/>
  <c r="AX1182" i="4"/>
  <c r="AX1095" i="4"/>
  <c r="AX1092" i="4"/>
  <c r="AX1066" i="4"/>
  <c r="AX1107" i="4"/>
  <c r="AX967" i="4"/>
  <c r="AX860" i="4"/>
  <c r="AX1167" i="4"/>
  <c r="AX1152" i="4"/>
  <c r="AX1141" i="4"/>
  <c r="AX988" i="4"/>
  <c r="AX1193" i="4"/>
  <c r="AX1078" i="4"/>
  <c r="AX966" i="4"/>
  <c r="AX1058" i="4"/>
  <c r="AX1050" i="4"/>
  <c r="AX1168" i="4"/>
  <c r="AX848" i="4"/>
  <c r="AX1194" i="4"/>
  <c r="AX1150" i="4"/>
  <c r="AX1139" i="4"/>
  <c r="AX1126" i="4"/>
  <c r="AX1124" i="4"/>
  <c r="AX1104" i="4"/>
  <c r="AX1091" i="4"/>
  <c r="AX1010" i="4"/>
  <c r="AX952" i="4"/>
  <c r="AX1100" i="4"/>
  <c r="AX1067" i="4"/>
  <c r="AX1043" i="4"/>
  <c r="AX1024" i="4"/>
  <c r="AX974" i="4"/>
  <c r="AX956" i="4"/>
  <c r="AX1053" i="4"/>
  <c r="AX1002" i="4"/>
  <c r="AX965" i="4"/>
  <c r="AX1110" i="4"/>
  <c r="AX1105" i="4"/>
  <c r="AX1088" i="4"/>
  <c r="AX1080" i="4"/>
  <c r="AX1120" i="4"/>
  <c r="AX739" i="4"/>
  <c r="AX1093" i="4"/>
  <c r="AX1029" i="4"/>
  <c r="AX1023" i="4"/>
  <c r="AX998" i="4"/>
  <c r="AX969" i="4"/>
  <c r="AX950" i="4"/>
  <c r="AX1185" i="4"/>
  <c r="AX1183" i="4"/>
  <c r="AX1159" i="4"/>
  <c r="AX1056" i="4"/>
  <c r="AX1051" i="4"/>
  <c r="AX1046" i="4"/>
  <c r="AX973" i="4"/>
  <c r="AX1111" i="4"/>
  <c r="AX1089" i="4"/>
  <c r="AX1081" i="4"/>
  <c r="AX1085" i="4"/>
  <c r="AX1059" i="4"/>
  <c r="AX994" i="4"/>
  <c r="AX944" i="4"/>
  <c r="AX1077" i="4"/>
  <c r="AX1044" i="4"/>
  <c r="AX977" i="4"/>
  <c r="AX954" i="4"/>
  <c r="AX1181" i="4"/>
  <c r="AX1179" i="4"/>
  <c r="AX1146" i="4"/>
  <c r="AX1073" i="4"/>
  <c r="AX1062" i="4"/>
  <c r="AX1054" i="4"/>
  <c r="AX981" i="4"/>
  <c r="AX919" i="4"/>
  <c r="AX1102" i="4"/>
  <c r="AX1069" i="4"/>
  <c r="AX1028" i="4"/>
  <c r="AX918" i="4"/>
  <c r="AX832" i="4"/>
  <c r="AX1203" i="4"/>
  <c r="AX1201" i="4"/>
  <c r="AX1178" i="4"/>
  <c r="AX1176" i="4"/>
  <c r="AX1134" i="4"/>
  <c r="AX1122" i="4"/>
  <c r="AX1098" i="4"/>
  <c r="AX651" i="4"/>
  <c r="AX1131" i="4"/>
  <c r="AX1099" i="4"/>
  <c r="AX1076" i="4"/>
  <c r="AX1074" i="4"/>
  <c r="AX1048" i="4"/>
  <c r="AX1034" i="4"/>
  <c r="AX980" i="4"/>
  <c r="AX972" i="4"/>
  <c r="AX995" i="4"/>
  <c r="AX829" i="4"/>
  <c r="AX1149" i="4"/>
  <c r="AX1138" i="4"/>
  <c r="AX1036" i="4"/>
  <c r="AX1020" i="4"/>
  <c r="AX989" i="4"/>
  <c r="AX922" i="4"/>
  <c r="AX816" i="4"/>
  <c r="AX1025" i="4"/>
  <c r="AX1016" i="4"/>
  <c r="AX1000" i="4"/>
  <c r="AX901" i="4"/>
  <c r="AX878" i="4"/>
  <c r="AX1012" i="4"/>
  <c r="AX996" i="4"/>
  <c r="AX970" i="4"/>
  <c r="AX873" i="4"/>
  <c r="AX955" i="4"/>
  <c r="AX897" i="4"/>
  <c r="AX774" i="4"/>
  <c r="AX1039" i="4"/>
  <c r="AX1031" i="4"/>
  <c r="AX1017" i="4"/>
  <c r="AX951" i="4"/>
  <c r="AX1065" i="4"/>
  <c r="AX1063" i="4"/>
  <c r="AX1040" i="4"/>
  <c r="AX943" i="4"/>
  <c r="AX877" i="4"/>
  <c r="AX862" i="4"/>
  <c r="AX1199" i="4"/>
  <c r="AX1188" i="4"/>
  <c r="AX1177" i="4"/>
  <c r="AX1166" i="4"/>
  <c r="AX1155" i="4"/>
  <c r="AX1144" i="4"/>
  <c r="AX1133" i="4"/>
  <c r="AX1117" i="4"/>
  <c r="AX1060" i="4"/>
  <c r="AX1013" i="4"/>
  <c r="AX1005" i="4"/>
  <c r="AX987" i="4"/>
  <c r="AX926" i="4"/>
  <c r="AX921" i="4"/>
  <c r="AX893" i="4"/>
  <c r="AX793" i="4"/>
  <c r="AX976" i="4"/>
  <c r="AX941" i="4"/>
  <c r="AX910" i="4"/>
  <c r="AX1195" i="4"/>
  <c r="AX1184" i="4"/>
  <c r="AX1173" i="4"/>
  <c r="AX1162" i="4"/>
  <c r="AX1151" i="4"/>
  <c r="AX1140" i="4"/>
  <c r="AX1106" i="4"/>
  <c r="AX1057" i="4"/>
  <c r="AX1018" i="4"/>
  <c r="AX1116" i="4"/>
  <c r="AX1115" i="4"/>
  <c r="AX1084" i="4"/>
  <c r="AX1082" i="4"/>
  <c r="AX963" i="4"/>
  <c r="AX958" i="4"/>
  <c r="AX871" i="4"/>
  <c r="AX1202" i="4"/>
  <c r="AX1191" i="4"/>
  <c r="AX1180" i="4"/>
  <c r="AX1169" i="4"/>
  <c r="AX1158" i="4"/>
  <c r="AX1147" i="4"/>
  <c r="AX1136" i="4"/>
  <c r="AX1125" i="4"/>
  <c r="AX1042" i="4"/>
  <c r="AX1027" i="4"/>
  <c r="AX1014" i="4"/>
  <c r="AX1006" i="4"/>
  <c r="AX892" i="4"/>
  <c r="AX1022" i="4"/>
  <c r="AX1001" i="4"/>
  <c r="AX999" i="4"/>
  <c r="AX991" i="4"/>
  <c r="AX990" i="4"/>
  <c r="AX945" i="4"/>
  <c r="AX864" i="4"/>
  <c r="AX847" i="4"/>
  <c r="AX836" i="4"/>
  <c r="AX940" i="4"/>
  <c r="AX906" i="4"/>
  <c r="AX710" i="4"/>
  <c r="AX890" i="4"/>
  <c r="AX915" i="4"/>
  <c r="AX907" i="4"/>
  <c r="AX867" i="4"/>
  <c r="AX932" i="4"/>
  <c r="AX903" i="4"/>
  <c r="AX899" i="4"/>
  <c r="AX841" i="4"/>
  <c r="AX947" i="4"/>
  <c r="AX857" i="4"/>
  <c r="AX787" i="4"/>
  <c r="AX673" i="4"/>
  <c r="AX1094" i="4"/>
  <c r="AX1083" i="4"/>
  <c r="AX1072" i="4"/>
  <c r="AX1061" i="4"/>
  <c r="AX985" i="4"/>
  <c r="AX978" i="4"/>
  <c r="AX928" i="4"/>
  <c r="AX908" i="4"/>
  <c r="AX895" i="4"/>
  <c r="AX884" i="4"/>
  <c r="AX859" i="4"/>
  <c r="AX1123" i="4"/>
  <c r="AX1112" i="4"/>
  <c r="AX1101" i="4"/>
  <c r="AX1090" i="4"/>
  <c r="AX1079" i="4"/>
  <c r="AX1068" i="4"/>
  <c r="AX948" i="4"/>
  <c r="AX933" i="4"/>
  <c r="AX904" i="4"/>
  <c r="AX870" i="4"/>
  <c r="AX758" i="4"/>
  <c r="AX1055" i="4"/>
  <c r="AX1049" i="4"/>
  <c r="AX1032" i="4"/>
  <c r="AX1009" i="4"/>
  <c r="AX1007" i="4"/>
  <c r="AX826" i="4"/>
  <c r="AX1130" i="4"/>
  <c r="AX1119" i="4"/>
  <c r="AX1108" i="4"/>
  <c r="AX1097" i="4"/>
  <c r="AX1086" i="4"/>
  <c r="AX1075" i="4"/>
  <c r="AX1064" i="4"/>
  <c r="AX929" i="4"/>
  <c r="AX896" i="4"/>
  <c r="AX875" i="4"/>
  <c r="AX849" i="4"/>
  <c r="AX808" i="4"/>
  <c r="AX685" i="4"/>
  <c r="AX925" i="4"/>
  <c r="AX923" i="4"/>
  <c r="AX900" i="4"/>
  <c r="AX843" i="4"/>
  <c r="AX776" i="4"/>
  <c r="AX743" i="4"/>
  <c r="AX827" i="4"/>
  <c r="AX748" i="4"/>
  <c r="AX797" i="4"/>
  <c r="AX851" i="4"/>
  <c r="AX838" i="4"/>
  <c r="AX801" i="4"/>
  <c r="AX866" i="4"/>
  <c r="AX853" i="4"/>
  <c r="AX834" i="4"/>
  <c r="AX782" i="4"/>
  <c r="AX831" i="4"/>
  <c r="AX828" i="4"/>
  <c r="AX1052" i="4"/>
  <c r="AX1041" i="4"/>
  <c r="AX1030" i="4"/>
  <c r="AX1019" i="4"/>
  <c r="AX1008" i="4"/>
  <c r="AX997" i="4"/>
  <c r="AX984" i="4"/>
  <c r="AX881" i="4"/>
  <c r="AX868" i="4"/>
  <c r="AX845" i="4"/>
  <c r="AX805" i="4"/>
  <c r="AX962" i="4"/>
  <c r="AX939" i="4"/>
  <c r="AX937" i="4"/>
  <c r="AX914" i="4"/>
  <c r="AX912" i="4"/>
  <c r="AX889" i="4"/>
  <c r="AX839" i="4"/>
  <c r="AX579" i="4"/>
  <c r="AX1037" i="4"/>
  <c r="AX1026" i="4"/>
  <c r="AX1015" i="4"/>
  <c r="AX1004" i="4"/>
  <c r="AX992" i="4"/>
  <c r="AX882" i="4"/>
  <c r="AX855" i="4"/>
  <c r="AX796" i="4"/>
  <c r="AX983" i="4"/>
  <c r="AX961" i="4"/>
  <c r="AX959" i="4"/>
  <c r="AX936" i="4"/>
  <c r="AX934" i="4"/>
  <c r="AX911" i="4"/>
  <c r="AX888" i="4"/>
  <c r="AX886" i="4"/>
  <c r="AX885" i="4"/>
  <c r="AX856" i="4"/>
  <c r="AX846" i="4"/>
  <c r="AX840" i="4"/>
  <c r="AX835" i="4"/>
  <c r="AX755" i="4"/>
  <c r="AX726" i="4"/>
  <c r="AX842" i="4"/>
  <c r="AX804" i="4"/>
  <c r="AX798" i="4"/>
  <c r="AX701" i="4"/>
  <c r="AX657" i="4"/>
  <c r="AX874" i="4"/>
  <c r="AX863" i="4"/>
  <c r="AX852" i="4"/>
  <c r="AX815" i="4"/>
  <c r="AX738" i="4"/>
  <c r="AX587" i="4"/>
  <c r="AX646" i="4"/>
  <c r="AX794" i="4"/>
  <c r="AX769" i="4"/>
  <c r="AX765" i="4"/>
  <c r="AX756" i="4"/>
  <c r="AX751" i="4"/>
  <c r="AX744" i="4"/>
  <c r="AX716" i="4"/>
  <c r="AX740" i="4"/>
  <c r="AX713" i="4"/>
  <c r="AX807" i="4"/>
  <c r="AX789" i="4"/>
  <c r="AX759" i="4"/>
  <c r="AX749" i="4"/>
  <c r="AX547" i="4"/>
  <c r="AX825" i="4"/>
  <c r="AX823" i="4"/>
  <c r="AX809" i="4"/>
  <c r="AX770" i="4"/>
  <c r="AX766" i="4"/>
  <c r="AX735" i="4"/>
  <c r="AX643" i="4"/>
  <c r="AX822" i="4"/>
  <c r="AX820" i="4"/>
  <c r="AX819" i="4"/>
  <c r="AX818" i="4"/>
  <c r="AX800" i="4"/>
  <c r="AX790" i="4"/>
  <c r="AX754" i="4"/>
  <c r="AX979" i="4"/>
  <c r="AX968" i="4"/>
  <c r="AX957" i="4"/>
  <c r="AX946" i="4"/>
  <c r="AX935" i="4"/>
  <c r="AX924" i="4"/>
  <c r="AX913" i="4"/>
  <c r="AX902" i="4"/>
  <c r="AX891" i="4"/>
  <c r="AX880" i="4"/>
  <c r="AX869" i="4"/>
  <c r="AX858" i="4"/>
  <c r="AX821" i="4"/>
  <c r="AX747" i="4"/>
  <c r="AX691" i="4"/>
  <c r="AX660" i="4"/>
  <c r="AX785" i="4"/>
  <c r="AX727" i="4"/>
  <c r="AX721" i="4"/>
  <c r="AX718" i="4"/>
  <c r="AX986" i="4"/>
  <c r="AX975" i="4"/>
  <c r="AX964" i="4"/>
  <c r="AX953" i="4"/>
  <c r="AX942" i="4"/>
  <c r="AX931" i="4"/>
  <c r="AX920" i="4"/>
  <c r="AX909" i="4"/>
  <c r="AX898" i="4"/>
  <c r="AX887" i="4"/>
  <c r="AX876" i="4"/>
  <c r="AX865" i="4"/>
  <c r="AX854" i="4"/>
  <c r="AX810" i="4"/>
  <c r="AX771" i="4"/>
  <c r="AX724" i="4"/>
  <c r="AX695" i="4"/>
  <c r="AX682" i="4"/>
  <c r="AX668" i="4"/>
  <c r="AX850" i="4"/>
  <c r="AX745" i="4"/>
  <c r="AX706" i="4"/>
  <c r="AX993" i="4"/>
  <c r="AX982" i="4"/>
  <c r="AX971" i="4"/>
  <c r="AX960" i="4"/>
  <c r="AX949" i="4"/>
  <c r="AX938" i="4"/>
  <c r="AX927" i="4"/>
  <c r="AX916" i="4"/>
  <c r="AX905" i="4"/>
  <c r="AX894" i="4"/>
  <c r="AX883" i="4"/>
  <c r="AX872" i="4"/>
  <c r="AX861" i="4"/>
  <c r="AX837" i="4"/>
  <c r="AX811" i="4"/>
  <c r="AX786" i="4"/>
  <c r="AX763" i="4"/>
  <c r="AX729" i="4"/>
  <c r="AX675" i="4"/>
  <c r="AX628" i="4"/>
  <c r="AX677" i="4"/>
  <c r="AX672" i="4"/>
  <c r="AX585" i="4"/>
  <c r="AX690" i="4"/>
  <c r="AX638" i="4"/>
  <c r="AX830" i="4"/>
  <c r="AX730" i="4"/>
  <c r="AX600" i="4"/>
  <c r="AX714" i="4"/>
  <c r="AX681" i="4"/>
  <c r="AX679" i="4"/>
  <c r="AX634" i="4"/>
  <c r="AX696" i="4"/>
  <c r="AX606" i="4"/>
  <c r="AX553" i="4"/>
  <c r="AX741" i="4"/>
  <c r="AX737" i="4"/>
  <c r="AX650" i="4"/>
  <c r="AX647" i="4"/>
  <c r="AX574" i="4"/>
  <c r="AX734" i="4"/>
  <c r="AX728" i="4"/>
  <c r="AX720" i="4"/>
  <c r="AX833" i="4"/>
  <c r="AX779" i="4"/>
  <c r="AX752" i="4"/>
  <c r="AX715" i="4"/>
  <c r="AX712" i="4"/>
  <c r="AX707" i="4"/>
  <c r="AX844" i="4"/>
  <c r="AX812" i="4"/>
  <c r="AX783" i="4"/>
  <c r="AX778" i="4"/>
  <c r="AX671" i="4"/>
  <c r="AX640" i="4"/>
  <c r="AX686" i="4"/>
  <c r="AX639" i="4"/>
  <c r="AX702" i="4"/>
  <c r="AX687" i="4"/>
  <c r="AX662" i="4"/>
  <c r="AX648" i="4"/>
  <c r="AX637" i="4"/>
  <c r="AX635" i="4"/>
  <c r="AX598" i="4"/>
  <c r="AX594" i="4"/>
  <c r="AX655" i="4"/>
  <c r="AX572" i="4"/>
  <c r="AX814" i="4"/>
  <c r="AX803" i="4"/>
  <c r="AX792" i="4"/>
  <c r="AX781" i="4"/>
  <c r="AX773" i="4"/>
  <c r="AX723" i="4"/>
  <c r="AX708" i="4"/>
  <c r="AX688" i="4"/>
  <c r="AX683" i="4"/>
  <c r="AX652" i="4"/>
  <c r="AX550" i="4"/>
  <c r="AX799" i="4"/>
  <c r="AX788" i="4"/>
  <c r="AX777" i="4"/>
  <c r="AX768" i="4"/>
  <c r="AX698" i="4"/>
  <c r="AX561" i="4"/>
  <c r="AX593" i="4"/>
  <c r="AX817" i="4"/>
  <c r="AX806" i="4"/>
  <c r="AX795" i="4"/>
  <c r="AX784" i="4"/>
  <c r="AX762" i="4"/>
  <c r="AX731" i="4"/>
  <c r="AX709" i="4"/>
  <c r="AX684" i="4"/>
  <c r="AX627" i="4"/>
  <c r="AX589" i="4"/>
  <c r="AX772" i="4"/>
  <c r="AX760" i="4"/>
  <c r="AX704" i="4"/>
  <c r="AX699" i="4"/>
  <c r="AX680" i="4"/>
  <c r="AX649" i="4"/>
  <c r="AX629" i="4"/>
  <c r="AX824" i="4"/>
  <c r="AX813" i="4"/>
  <c r="AX802" i="4"/>
  <c r="AX791" i="4"/>
  <c r="AX780" i="4"/>
  <c r="AX767" i="4"/>
  <c r="AX732" i="4"/>
  <c r="AX725" i="4"/>
  <c r="AX676" i="4"/>
  <c r="AX569" i="4"/>
  <c r="AX705" i="4"/>
  <c r="AX703" i="4"/>
  <c r="AX578" i="4"/>
  <c r="AX571" i="4"/>
  <c r="AX549" i="4"/>
  <c r="AX644" i="4"/>
  <c r="AX601" i="4"/>
  <c r="AX595" i="4"/>
  <c r="AX630" i="4"/>
  <c r="AX599" i="4"/>
  <c r="AX580" i="4"/>
  <c r="AX659" i="4"/>
  <c r="AX654" i="4"/>
  <c r="AX653" i="4"/>
  <c r="AX573" i="4"/>
  <c r="AX557" i="4"/>
  <c r="AX761" i="4"/>
  <c r="AX750" i="4"/>
  <c r="AX697" i="4"/>
  <c r="AX663" i="4"/>
  <c r="AX658" i="4"/>
  <c r="AX611" i="4"/>
  <c r="AX592" i="4"/>
  <c r="AX588" i="4"/>
  <c r="AX565" i="4"/>
  <c r="AX757" i="4"/>
  <c r="AX746" i="4"/>
  <c r="AX736" i="4"/>
  <c r="AX719" i="4"/>
  <c r="AX666" i="4"/>
  <c r="AX661" i="4"/>
  <c r="AX602" i="4"/>
  <c r="AX742" i="4"/>
  <c r="AX717" i="4"/>
  <c r="AX694" i="4"/>
  <c r="AX692" i="4"/>
  <c r="AX670" i="4"/>
  <c r="AX665" i="4"/>
  <c r="AX664" i="4"/>
  <c r="AX577" i="4"/>
  <c r="AX562" i="4"/>
  <c r="AX775" i="4"/>
  <c r="AX764" i="4"/>
  <c r="AX753" i="4"/>
  <c r="AX693" i="4"/>
  <c r="AX674" i="4"/>
  <c r="AX669" i="4"/>
  <c r="AX633" i="4"/>
  <c r="AX545" i="4"/>
  <c r="AX570" i="4"/>
  <c r="AX558" i="4"/>
  <c r="AX554" i="4"/>
  <c r="AX551" i="4"/>
  <c r="AX566" i="4"/>
  <c r="AX642" i="4"/>
  <c r="AX625" i="4"/>
  <c r="AX632" i="4"/>
  <c r="AX616" i="4"/>
  <c r="AX615" i="4"/>
  <c r="AX610" i="4"/>
  <c r="AX605" i="4"/>
  <c r="AX604" i="4"/>
  <c r="AX603" i="4"/>
  <c r="AX596" i="4"/>
  <c r="AX581" i="4"/>
  <c r="AX567" i="4"/>
  <c r="AX559" i="4"/>
  <c r="AX555" i="4"/>
  <c r="AX624" i="4"/>
  <c r="AX620" i="4"/>
  <c r="AX614" i="4"/>
  <c r="AX609" i="4"/>
  <c r="AX608" i="4"/>
  <c r="AX563" i="4"/>
  <c r="AX622" i="4"/>
  <c r="AX619" i="4"/>
  <c r="AX618" i="4"/>
  <c r="AX617" i="4"/>
  <c r="AX552" i="4"/>
  <c r="AX733" i="4"/>
  <c r="AX722" i="4"/>
  <c r="AX711" i="4"/>
  <c r="AX700" i="4"/>
  <c r="AX689" i="4"/>
  <c r="AX678" i="4"/>
  <c r="AX667" i="4"/>
  <c r="AX656" i="4"/>
  <c r="AX645" i="4"/>
  <c r="AX641" i="4"/>
  <c r="AX623" i="4"/>
  <c r="AX591" i="4"/>
  <c r="AX576" i="4"/>
  <c r="AX636" i="4"/>
  <c r="AX631" i="4"/>
  <c r="AX613" i="4"/>
  <c r="AX590" i="4"/>
  <c r="AX626" i="4"/>
  <c r="AX612" i="4"/>
  <c r="AX584" i="4"/>
  <c r="AX582" i="4"/>
  <c r="AX621" i="4"/>
  <c r="AX607" i="4"/>
  <c r="AX583" i="4"/>
  <c r="AX568" i="4"/>
  <c r="AX556" i="4"/>
  <c r="AX548" i="4"/>
  <c r="AX597" i="4"/>
  <c r="AX586" i="4"/>
  <c r="AX575" i="4"/>
  <c r="AX564" i="4"/>
  <c r="AX560" i="4"/>
  <c r="AX546" i="4"/>
  <c r="AT57" i="4"/>
  <c r="AT71" i="4"/>
  <c r="AT16" i="4"/>
  <c r="AT35" i="4"/>
  <c r="AT48" i="4"/>
  <c r="AT62" i="4"/>
  <c r="AT29" i="4"/>
  <c r="AT10" i="4"/>
  <c r="AT23" i="4"/>
  <c r="AT42" i="4"/>
  <c r="AT53" i="4"/>
  <c r="AT67" i="4"/>
  <c r="AT52" i="4"/>
  <c r="AT70" i="4"/>
  <c r="AT78" i="4"/>
  <c r="AT72" i="4"/>
  <c r="AT83" i="4"/>
  <c r="AT99" i="4"/>
  <c r="AT110" i="4"/>
  <c r="AT121" i="4"/>
  <c r="AT7" i="4"/>
  <c r="AT24" i="4"/>
  <c r="AT25" i="4"/>
  <c r="AT43" i="4"/>
  <c r="AT13" i="4"/>
  <c r="AT59" i="4"/>
  <c r="AT76" i="4"/>
  <c r="AT77" i="4"/>
  <c r="AT82" i="4"/>
  <c r="AT111" i="4"/>
  <c r="AT119" i="4"/>
  <c r="AT6" i="4"/>
  <c r="AT20" i="4"/>
  <c r="AT63" i="4"/>
  <c r="AT75" i="4"/>
  <c r="AT101" i="4"/>
  <c r="AT9" i="4"/>
  <c r="AT46" i="4"/>
  <c r="AT74" i="4"/>
  <c r="AT91" i="4"/>
  <c r="AT92" i="4"/>
  <c r="AT31" i="4"/>
  <c r="AT50" i="4"/>
  <c r="AT19" i="4"/>
  <c r="AT45" i="4"/>
  <c r="AT49" i="4"/>
  <c r="AT120" i="4"/>
  <c r="AT135" i="4"/>
  <c r="AT27" i="4"/>
  <c r="AT32" i="4"/>
  <c r="AT34" i="4"/>
  <c r="AT89" i="4"/>
  <c r="AT126" i="4"/>
  <c r="AT140" i="4"/>
  <c r="AT151" i="4"/>
  <c r="AT162" i="4"/>
  <c r="AT173" i="4"/>
  <c r="AT18" i="4"/>
  <c r="AT73" i="4"/>
  <c r="AT14" i="4"/>
  <c r="AT65" i="4"/>
  <c r="AT98" i="4"/>
  <c r="AT131" i="4"/>
  <c r="AT144" i="4"/>
  <c r="AT155" i="4"/>
  <c r="AT166" i="4"/>
  <c r="AT177" i="4"/>
  <c r="AT36" i="4"/>
  <c r="AT60" i="4"/>
  <c r="AT97" i="4"/>
  <c r="AT108" i="4"/>
  <c r="AT127" i="4"/>
  <c r="AT11" i="4"/>
  <c r="AT26" i="4"/>
  <c r="AT33" i="4"/>
  <c r="AT58" i="4"/>
  <c r="AT147" i="4"/>
  <c r="AT149" i="4"/>
  <c r="AT172" i="4"/>
  <c r="AT174" i="4"/>
  <c r="AT103" i="4"/>
  <c r="AT122" i="4"/>
  <c r="AT106" i="4"/>
  <c r="AT115" i="4"/>
  <c r="AT150" i="4"/>
  <c r="AT152" i="4"/>
  <c r="AT175" i="4"/>
  <c r="AT184" i="4"/>
  <c r="AT41" i="4"/>
  <c r="AT51" i="4"/>
  <c r="AT56" i="4"/>
  <c r="AT79" i="4"/>
  <c r="AT94" i="4"/>
  <c r="AT114" i="4"/>
  <c r="AT15" i="4"/>
  <c r="AT86" i="4"/>
  <c r="AT100" i="4"/>
  <c r="AT8" i="4"/>
  <c r="AT22" i="4"/>
  <c r="AT28" i="4"/>
  <c r="AT30" i="4"/>
  <c r="AT181" i="4"/>
  <c r="AT199" i="4"/>
  <c r="AT210" i="4"/>
  <c r="AT221" i="4"/>
  <c r="AT40" i="4"/>
  <c r="AT44" i="4"/>
  <c r="AT68" i="4"/>
  <c r="AT87" i="4"/>
  <c r="AT109" i="4"/>
  <c r="AT145" i="4"/>
  <c r="AT178" i="4"/>
  <c r="AT179" i="4"/>
  <c r="AT180" i="4"/>
  <c r="AT182" i="4"/>
  <c r="AT185" i="4"/>
  <c r="AT55" i="4"/>
  <c r="AT169" i="4"/>
  <c r="AT183" i="4"/>
  <c r="AT203" i="4"/>
  <c r="AT214" i="4"/>
  <c r="AT85" i="4"/>
  <c r="AT158" i="4"/>
  <c r="AT21" i="4"/>
  <c r="AT37" i="4"/>
  <c r="AT117" i="4"/>
  <c r="AT96" i="4"/>
  <c r="AT176" i="4"/>
  <c r="AT200" i="4"/>
  <c r="AT211" i="4"/>
  <c r="AT222" i="4"/>
  <c r="AT233" i="4"/>
  <c r="AT66" i="4"/>
  <c r="AT88" i="4"/>
  <c r="AT102" i="4"/>
  <c r="AT104" i="4"/>
  <c r="AT69" i="4"/>
  <c r="AT12" i="4"/>
  <c r="AT148" i="4"/>
  <c r="AT171" i="4"/>
  <c r="AT206" i="4"/>
  <c r="AT208" i="4"/>
  <c r="AT226" i="4"/>
  <c r="AT232" i="4"/>
  <c r="AT238" i="4"/>
  <c r="AT254" i="4"/>
  <c r="AT265" i="4"/>
  <c r="AT276" i="4"/>
  <c r="AT287" i="4"/>
  <c r="AT298" i="4"/>
  <c r="AT309" i="4"/>
  <c r="AT320" i="4"/>
  <c r="AT331" i="4"/>
  <c r="AT342" i="4"/>
  <c r="AT133" i="4"/>
  <c r="AT209" i="4"/>
  <c r="AT243" i="4"/>
  <c r="AT247" i="4"/>
  <c r="AT258" i="4"/>
  <c r="AT93" i="4"/>
  <c r="AT160" i="4"/>
  <c r="AT163" i="4"/>
  <c r="AT90" i="4"/>
  <c r="AT124" i="4"/>
  <c r="AT137" i="4"/>
  <c r="AT153" i="4"/>
  <c r="AT213" i="4"/>
  <c r="AT215" i="4"/>
  <c r="AT234" i="4"/>
  <c r="AT244" i="4"/>
  <c r="AT255" i="4"/>
  <c r="AT266" i="4"/>
  <c r="AT64" i="4"/>
  <c r="AT130" i="4"/>
  <c r="AT159" i="4"/>
  <c r="AT139" i="4"/>
  <c r="AT118" i="4"/>
  <c r="AT128" i="4"/>
  <c r="AT338" i="4"/>
  <c r="AT354" i="4"/>
  <c r="AT365" i="4"/>
  <c r="AT376" i="4"/>
  <c r="AT125" i="4"/>
  <c r="AT156" i="4"/>
  <c r="AT165" i="4"/>
  <c r="AT167" i="4"/>
  <c r="AT192" i="4"/>
  <c r="AT197" i="4"/>
  <c r="AT246" i="4"/>
  <c r="AT278" i="4"/>
  <c r="AT292" i="4"/>
  <c r="AT306" i="4"/>
  <c r="AT84" i="4"/>
  <c r="AT95" i="4"/>
  <c r="AT188" i="4"/>
  <c r="AT47" i="4"/>
  <c r="AT196" i="4"/>
  <c r="AT202" i="4"/>
  <c r="AT216" i="4"/>
  <c r="AT316" i="4"/>
  <c r="AT112" i="4"/>
  <c r="AT123" i="4"/>
  <c r="AT129" i="4"/>
  <c r="AT138" i="4"/>
  <c r="AT141" i="4"/>
  <c r="AT146" i="4"/>
  <c r="AT201" i="4"/>
  <c r="AT116" i="4"/>
  <c r="AT187" i="4"/>
  <c r="AT191" i="4"/>
  <c r="AT38" i="4"/>
  <c r="AT61" i="4"/>
  <c r="AT161" i="4"/>
  <c r="AT170" i="4"/>
  <c r="AT17" i="4"/>
  <c r="AT164" i="4"/>
  <c r="AT194" i="4"/>
  <c r="AT274" i="4"/>
  <c r="AT295" i="4"/>
  <c r="AT322" i="4"/>
  <c r="AT348" i="4"/>
  <c r="AT362" i="4"/>
  <c r="AT81" i="4"/>
  <c r="AT198" i="4"/>
  <c r="AT267" i="4"/>
  <c r="AT268" i="4"/>
  <c r="AT269" i="4"/>
  <c r="AT270" i="4"/>
  <c r="AT273" i="4"/>
  <c r="AT275" i="4"/>
  <c r="AT134" i="4"/>
  <c r="AT220" i="4"/>
  <c r="AT230" i="4"/>
  <c r="AT235" i="4"/>
  <c r="AT271" i="4"/>
  <c r="AT272" i="4"/>
  <c r="AT296" i="4"/>
  <c r="AT297" i="4"/>
  <c r="AT353" i="4"/>
  <c r="AT367" i="4"/>
  <c r="AT157" i="4"/>
  <c r="AT245" i="4"/>
  <c r="AT277" i="4"/>
  <c r="AT323" i="4"/>
  <c r="AT344" i="4"/>
  <c r="AT225" i="4"/>
  <c r="AT300" i="4"/>
  <c r="AT315" i="4"/>
  <c r="AT113" i="4"/>
  <c r="AT217" i="4"/>
  <c r="AT229" i="4"/>
  <c r="AT54" i="4"/>
  <c r="AT154" i="4"/>
  <c r="AT105" i="4"/>
  <c r="AT136" i="4"/>
  <c r="AT212" i="4"/>
  <c r="AT242" i="4"/>
  <c r="AT195" i="4"/>
  <c r="AT241" i="4"/>
  <c r="AT142" i="4"/>
  <c r="AT207" i="4"/>
  <c r="AT189" i="4"/>
  <c r="AT204" i="4"/>
  <c r="AT279" i="4"/>
  <c r="AT363" i="4"/>
  <c r="AT380" i="4"/>
  <c r="AT402" i="4"/>
  <c r="AT413" i="4"/>
  <c r="AT424" i="4"/>
  <c r="AT143" i="4"/>
  <c r="AT251" i="4"/>
  <c r="AT290" i="4"/>
  <c r="AT312" i="4"/>
  <c r="AT335" i="4"/>
  <c r="AT336" i="4"/>
  <c r="AT224" i="4"/>
  <c r="AT303" i="4"/>
  <c r="AT186" i="4"/>
  <c r="AT332" i="4"/>
  <c r="AT39" i="4"/>
  <c r="AT205" i="4"/>
  <c r="AT218" i="4"/>
  <c r="AT237" i="4"/>
  <c r="AT239" i="4"/>
  <c r="AT257" i="4"/>
  <c r="AT80" i="4"/>
  <c r="AT231" i="4"/>
  <c r="AT219" i="4"/>
  <c r="AT227" i="4"/>
  <c r="AT282" i="4"/>
  <c r="AT132" i="4"/>
  <c r="AT264" i="4"/>
  <c r="AT299" i="4"/>
  <c r="AT302" i="4"/>
  <c r="AT378" i="4"/>
  <c r="AT406" i="4"/>
  <c r="AT432" i="4"/>
  <c r="AT281" i="4"/>
  <c r="AT313" i="4"/>
  <c r="AT328" i="4"/>
  <c r="AT375" i="4"/>
  <c r="AT379" i="4"/>
  <c r="AT383" i="4"/>
  <c r="AT420" i="4"/>
  <c r="AT240" i="4"/>
  <c r="AT260" i="4"/>
  <c r="AT374" i="4"/>
  <c r="AT397" i="4"/>
  <c r="AT262" i="4"/>
  <c r="AT256" i="4"/>
  <c r="AT350" i="4"/>
  <c r="AT249" i="4"/>
  <c r="AT168" i="4"/>
  <c r="AT190" i="4"/>
  <c r="AT280" i="4"/>
  <c r="AT333" i="4"/>
  <c r="AT352" i="4"/>
  <c r="AT370" i="4"/>
  <c r="AT427" i="4"/>
  <c r="AT250" i="4"/>
  <c r="AT386" i="4"/>
  <c r="AT409" i="4"/>
  <c r="AT443" i="4"/>
  <c r="AT454" i="4"/>
  <c r="AT465" i="4"/>
  <c r="AT330" i="4"/>
  <c r="AT361" i="4"/>
  <c r="AT419" i="4"/>
  <c r="AT193" i="4"/>
  <c r="AT228" i="4"/>
  <c r="AT311" i="4"/>
  <c r="AT318" i="4"/>
  <c r="AT341" i="4"/>
  <c r="AT351" i="4"/>
  <c r="AT369" i="4"/>
  <c r="AT385" i="4"/>
  <c r="AT411" i="4"/>
  <c r="AT283" i="4"/>
  <c r="AT325" i="4"/>
  <c r="AT291" i="4"/>
  <c r="AT304" i="4"/>
  <c r="AT236" i="4"/>
  <c r="AT107" i="4"/>
  <c r="AT263" i="4"/>
  <c r="AT293" i="4"/>
  <c r="AT248" i="4"/>
  <c r="AT319" i="4"/>
  <c r="AT326" i="4"/>
  <c r="AT223" i="4"/>
  <c r="AT261" i="4"/>
  <c r="AT329" i="4"/>
  <c r="AT349" i="4"/>
  <c r="AT359" i="4"/>
  <c r="AT389" i="4"/>
  <c r="AT414" i="4"/>
  <c r="AT289" i="4"/>
  <c r="AT317" i="4"/>
  <c r="AT327" i="4"/>
  <c r="AT438" i="4"/>
  <c r="AT440" i="4"/>
  <c r="AT470" i="4"/>
  <c r="AT482" i="4"/>
  <c r="AT495" i="4"/>
  <c r="AT506" i="4"/>
  <c r="AT517" i="4"/>
  <c r="AT528" i="4"/>
  <c r="AT539" i="4"/>
  <c r="AT550" i="4"/>
  <c r="AT405" i="4"/>
  <c r="AT460" i="4"/>
  <c r="AT487" i="4"/>
  <c r="AT307" i="4"/>
  <c r="AT356" i="4"/>
  <c r="AT364" i="4"/>
  <c r="AT392" i="4"/>
  <c r="AT286" i="4"/>
  <c r="AT340" i="4"/>
  <c r="AT404" i="4"/>
  <c r="AT422" i="4"/>
  <c r="AT471" i="4"/>
  <c r="AT478" i="4"/>
  <c r="AT334" i="4"/>
  <c r="AT381" i="4"/>
  <c r="AT388" i="4"/>
  <c r="AT403" i="4"/>
  <c r="AT483" i="4"/>
  <c r="AT308" i="4"/>
  <c r="AT346" i="4"/>
  <c r="AT358" i="4"/>
  <c r="AT410" i="4"/>
  <c r="AT391" i="4"/>
  <c r="AT305" i="4"/>
  <c r="AT259" i="4"/>
  <c r="AT284" i="4"/>
  <c r="AT360" i="4"/>
  <c r="AT401" i="4"/>
  <c r="AT288" i="4"/>
  <c r="AT339" i="4"/>
  <c r="AT368" i="4"/>
  <c r="AT310" i="4"/>
  <c r="AT384" i="4"/>
  <c r="AT431" i="4"/>
  <c r="AT456" i="4"/>
  <c r="AT476" i="4"/>
  <c r="AT494" i="4"/>
  <c r="AT521" i="4"/>
  <c r="AT372" i="4"/>
  <c r="AT445" i="4"/>
  <c r="AT520" i="4"/>
  <c r="AT522" i="4"/>
  <c r="AT545" i="4"/>
  <c r="AT568" i="4"/>
  <c r="AT579" i="4"/>
  <c r="AT590" i="4"/>
  <c r="AT601" i="4"/>
  <c r="AT366" i="4"/>
  <c r="AT387" i="4"/>
  <c r="AT408" i="4"/>
  <c r="AT475" i="4"/>
  <c r="AT491" i="4"/>
  <c r="AT547" i="4"/>
  <c r="AT556" i="4"/>
  <c r="AT416" i="4"/>
  <c r="AT455" i="4"/>
  <c r="AT461" i="4"/>
  <c r="AT474" i="4"/>
  <c r="AT488" i="4"/>
  <c r="AT489" i="4"/>
  <c r="AT490" i="4"/>
  <c r="AT523" i="4"/>
  <c r="AT546" i="4"/>
  <c r="AT548" i="4"/>
  <c r="AT561" i="4"/>
  <c r="AT572" i="4"/>
  <c r="AT321" i="4"/>
  <c r="AT467" i="4"/>
  <c r="AT549" i="4"/>
  <c r="AT357" i="4"/>
  <c r="AT373" i="4"/>
  <c r="AT399" i="4"/>
  <c r="AT412" i="4"/>
  <c r="AT429" i="4"/>
  <c r="AT466" i="4"/>
  <c r="AT382" i="4"/>
  <c r="AT425" i="4"/>
  <c r="AT301" i="4"/>
  <c r="AT421" i="4"/>
  <c r="AT433" i="4"/>
  <c r="AT448" i="4"/>
  <c r="AT252" i="4"/>
  <c r="AT337" i="4"/>
  <c r="AT442" i="4"/>
  <c r="AT464" i="4"/>
  <c r="AT371" i="4"/>
  <c r="AT437" i="4"/>
  <c r="AT377" i="4"/>
  <c r="AT407" i="4"/>
  <c r="AT529" i="4"/>
  <c r="AT535" i="4"/>
  <c r="AT564" i="4"/>
  <c r="AT612" i="4"/>
  <c r="AT324" i="4"/>
  <c r="AT400" i="4"/>
  <c r="AT493" i="4"/>
  <c r="AT514" i="4"/>
  <c r="AT581" i="4"/>
  <c r="AT453" i="4"/>
  <c r="AT457" i="4"/>
  <c r="AT485" i="4"/>
  <c r="AT497" i="4"/>
  <c r="AT524" i="4"/>
  <c r="AT583" i="4"/>
  <c r="AT617" i="4"/>
  <c r="AT285" i="4"/>
  <c r="AT451" i="4"/>
  <c r="AT355" i="4"/>
  <c r="AT393" i="4"/>
  <c r="AT436" i="4"/>
  <c r="AT447" i="4"/>
  <c r="AT449" i="4"/>
  <c r="AT505" i="4"/>
  <c r="AT557" i="4"/>
  <c r="AT434" i="4"/>
  <c r="AT481" i="4"/>
  <c r="AT492" i="4"/>
  <c r="AT496" i="4"/>
  <c r="AT518" i="4"/>
  <c r="AT533" i="4"/>
  <c r="AT587" i="4"/>
  <c r="AT504" i="4"/>
  <c r="AT441" i="4"/>
  <c r="AT508" i="4"/>
  <c r="AT417" i="4"/>
  <c r="AT439" i="4"/>
  <c r="AT458" i="4"/>
  <c r="AT512" i="4"/>
  <c r="AT415" i="4"/>
  <c r="AT428" i="4"/>
  <c r="AT450" i="4"/>
  <c r="AT435" i="4"/>
  <c r="AT573" i="4"/>
  <c r="AT631" i="4"/>
  <c r="AT502" i="4"/>
  <c r="AT540" i="4"/>
  <c r="AT641" i="4"/>
  <c r="AT649" i="4"/>
  <c r="AT660" i="4"/>
  <c r="AT671" i="4"/>
  <c r="AT682" i="4"/>
  <c r="AT693" i="4"/>
  <c r="AT704" i="4"/>
  <c r="AT715" i="4"/>
  <c r="AT726" i="4"/>
  <c r="AT394" i="4"/>
  <c r="AT498" i="4"/>
  <c r="AT537" i="4"/>
  <c r="AT578" i="4"/>
  <c r="AT593" i="4"/>
  <c r="AT598" i="4"/>
  <c r="AT430" i="4"/>
  <c r="AT452" i="4"/>
  <c r="AT480" i="4"/>
  <c r="AT511" i="4"/>
  <c r="AT623" i="4"/>
  <c r="AT632" i="4"/>
  <c r="AT637" i="4"/>
  <c r="AT444" i="4"/>
  <c r="AT513" i="4"/>
  <c r="AT526" i="4"/>
  <c r="AT553" i="4"/>
  <c r="AT609" i="4"/>
  <c r="AT613" i="4"/>
  <c r="AT614" i="4"/>
  <c r="AT619" i="4"/>
  <c r="AT620" i="4"/>
  <c r="AT468" i="4"/>
  <c r="AT591" i="4"/>
  <c r="AT597" i="4"/>
  <c r="AT426" i="4"/>
  <c r="AT499" i="4"/>
  <c r="AT519" i="4"/>
  <c r="AT531" i="4"/>
  <c r="AT576" i="4"/>
  <c r="AT586" i="4"/>
  <c r="AT607" i="4"/>
  <c r="AT396" i="4"/>
  <c r="AT501" i="4"/>
  <c r="AT544" i="4"/>
  <c r="AT559" i="4"/>
  <c r="AT541" i="4"/>
  <c r="AT558" i="4"/>
  <c r="AT562" i="4"/>
  <c r="AT575" i="4"/>
  <c r="AT345" i="4"/>
  <c r="AT484" i="4"/>
  <c r="AT525" i="4"/>
  <c r="AT538" i="4"/>
  <c r="AT566" i="4"/>
  <c r="AT507" i="4"/>
  <c r="AT560" i="4"/>
  <c r="AT676" i="4"/>
  <c r="AT681" i="4"/>
  <c r="AT690" i="4"/>
  <c r="AT742" i="4"/>
  <c r="AT746" i="4"/>
  <c r="AT757" i="4"/>
  <c r="AT768" i="4"/>
  <c r="AT503" i="4"/>
  <c r="AT515" i="4"/>
  <c r="AT542" i="4"/>
  <c r="AT595" i="4"/>
  <c r="AT672" i="4"/>
  <c r="AT675" i="4"/>
  <c r="AT677" i="4"/>
  <c r="AT689" i="4"/>
  <c r="AT691" i="4"/>
  <c r="AT714" i="4"/>
  <c r="AT716" i="4"/>
  <c r="AT536" i="4"/>
  <c r="AT563" i="4"/>
  <c r="AT599" i="4"/>
  <c r="AT627" i="4"/>
  <c r="AT673" i="4"/>
  <c r="AT678" i="4"/>
  <c r="AT736" i="4"/>
  <c r="AT750" i="4"/>
  <c r="AT761" i="4"/>
  <c r="AT343" i="4"/>
  <c r="AT555" i="4"/>
  <c r="AT603" i="4"/>
  <c r="AT253" i="4"/>
  <c r="AT390" i="4"/>
  <c r="AT462" i="4"/>
  <c r="AT486" i="4"/>
  <c r="AT552" i="4"/>
  <c r="AT571" i="4"/>
  <c r="AT606" i="4"/>
  <c r="AT665" i="4"/>
  <c r="AT670" i="4"/>
  <c r="AT719" i="4"/>
  <c r="AT754" i="4"/>
  <c r="AT469" i="4"/>
  <c r="AT633" i="4"/>
  <c r="AT661" i="4"/>
  <c r="AT664" i="4"/>
  <c r="AT314" i="4"/>
  <c r="AT618" i="4"/>
  <c r="AT347" i="4"/>
  <c r="AT500" i="4"/>
  <c r="AT463" i="4"/>
  <c r="AT569" i="4"/>
  <c r="AT605" i="4"/>
  <c r="AT395" i="4"/>
  <c r="AT477" i="4"/>
  <c r="AT534" i="4"/>
  <c r="AT596" i="4"/>
  <c r="AT608" i="4"/>
  <c r="AT625" i="4"/>
  <c r="AT646" i="4"/>
  <c r="AT647" i="4"/>
  <c r="AT652" i="4"/>
  <c r="AT700" i="4"/>
  <c r="AT702" i="4"/>
  <c r="AT725" i="4"/>
  <c r="AT530" i="4"/>
  <c r="AT585" i="4"/>
  <c r="AT589" i="4"/>
  <c r="AT616" i="4"/>
  <c r="AT654" i="4"/>
  <c r="AT706" i="4"/>
  <c r="AT772" i="4"/>
  <c r="AT784" i="4"/>
  <c r="AT795" i="4"/>
  <c r="AT806" i="4"/>
  <c r="AT817" i="4"/>
  <c r="AT828" i="4"/>
  <c r="AT418" i="4"/>
  <c r="AT516" i="4"/>
  <c r="AT543" i="4"/>
  <c r="AT644" i="4"/>
  <c r="AT721" i="4"/>
  <c r="AT759" i="4"/>
  <c r="AT509" i="4"/>
  <c r="AT577" i="4"/>
  <c r="AT602" i="4"/>
  <c r="AT695" i="4"/>
  <c r="AT777" i="4"/>
  <c r="AT788" i="4"/>
  <c r="AT799" i="4"/>
  <c r="AT810" i="4"/>
  <c r="AT472" i="4"/>
  <c r="AT611" i="4"/>
  <c r="AT639" i="4"/>
  <c r="AT650" i="4"/>
  <c r="AT657" i="4"/>
  <c r="AT567" i="4"/>
  <c r="AT594" i="4"/>
  <c r="AT668" i="4"/>
  <c r="AT720" i="4"/>
  <c r="AT733" i="4"/>
  <c r="AT781" i="4"/>
  <c r="AT792" i="4"/>
  <c r="AT803" i="4"/>
  <c r="AT423" i="4"/>
  <c r="AT624" i="4"/>
  <c r="AT628" i="4"/>
  <c r="AT634" i="4"/>
  <c r="AT685" i="4"/>
  <c r="AT694" i="4"/>
  <c r="AT710" i="4"/>
  <c r="AT732" i="4"/>
  <c r="AT763" i="4"/>
  <c r="AT785" i="4"/>
  <c r="AT796" i="4"/>
  <c r="AT807" i="4"/>
  <c r="AT818" i="4"/>
  <c r="AT294" i="4"/>
  <c r="AT699" i="4"/>
  <c r="AT532" i="4"/>
  <c r="AT551" i="4"/>
  <c r="AT582" i="4"/>
  <c r="AT622" i="4"/>
  <c r="AT643" i="4"/>
  <c r="AT680" i="4"/>
  <c r="AT459" i="4"/>
  <c r="AT636" i="4"/>
  <c r="AT684" i="4"/>
  <c r="AT600" i="4"/>
  <c r="AT688" i="4"/>
  <c r="AT592" i="4"/>
  <c r="AT666" i="4"/>
  <c r="AT398" i="4"/>
  <c r="AT626" i="4"/>
  <c r="AT630" i="4"/>
  <c r="AT711" i="4"/>
  <c r="AT743" i="4"/>
  <c r="AT790" i="4"/>
  <c r="AT809" i="4"/>
  <c r="AT811" i="4"/>
  <c r="AT833" i="4"/>
  <c r="AT837" i="4"/>
  <c r="AT848" i="4"/>
  <c r="AT473" i="4"/>
  <c r="AT510" i="4"/>
  <c r="AT653" i="4"/>
  <c r="AT764" i="4"/>
  <c r="AT786" i="4"/>
  <c r="AT791" i="4"/>
  <c r="AT638" i="4"/>
  <c r="AT667" i="4"/>
  <c r="AT708" i="4"/>
  <c r="AT748" i="4"/>
  <c r="AT782" i="4"/>
  <c r="AT787" i="4"/>
  <c r="AT446" i="4"/>
  <c r="AT527" i="4"/>
  <c r="AT574" i="4"/>
  <c r="AT656" i="4"/>
  <c r="AT739" i="4"/>
  <c r="AT659" i="4"/>
  <c r="AT645" i="4"/>
  <c r="AT662" i="4"/>
  <c r="AT686" i="4"/>
  <c r="AT713" i="4"/>
  <c r="AT747" i="4"/>
  <c r="AT753" i="4"/>
  <c r="AT648" i="4"/>
  <c r="AT718" i="4"/>
  <c r="AT554" i="4"/>
  <c r="AT642" i="4"/>
  <c r="AT697" i="4"/>
  <c r="AT729" i="4"/>
  <c r="AT735" i="4"/>
  <c r="AT479" i="4"/>
  <c r="AT584" i="4"/>
  <c r="AT635" i="4"/>
  <c r="AT723" i="4"/>
  <c r="AT738" i="4"/>
  <c r="AT651" i="4"/>
  <c r="AT703" i="4"/>
  <c r="AT773" i="4"/>
  <c r="AT565" i="4"/>
  <c r="AT756" i="4"/>
  <c r="AT798" i="4"/>
  <c r="AT836" i="4"/>
  <c r="AT850" i="4"/>
  <c r="AT854" i="4"/>
  <c r="AT865" i="4"/>
  <c r="AT876" i="4"/>
  <c r="AT887" i="4"/>
  <c r="AT898" i="4"/>
  <c r="AT909" i="4"/>
  <c r="AT920" i="4"/>
  <c r="AT931" i="4"/>
  <c r="AT942" i="4"/>
  <c r="AT953" i="4"/>
  <c r="AT964" i="4"/>
  <c r="AT975" i="4"/>
  <c r="AT986" i="4"/>
  <c r="AT727" i="4"/>
  <c r="AT730" i="4"/>
  <c r="AT744" i="4"/>
  <c r="AT813" i="4"/>
  <c r="AT844" i="4"/>
  <c r="AT812" i="4"/>
  <c r="AT858" i="4"/>
  <c r="AT869" i="4"/>
  <c r="AT880" i="4"/>
  <c r="AT891" i="4"/>
  <c r="AT902" i="4"/>
  <c r="AT913" i="4"/>
  <c r="AT924" i="4"/>
  <c r="AT935" i="4"/>
  <c r="AT946" i="4"/>
  <c r="AT957" i="4"/>
  <c r="AT968" i="4"/>
  <c r="AT979" i="4"/>
  <c r="AT990" i="4"/>
  <c r="AT669" i="4"/>
  <c r="AT683" i="4"/>
  <c r="AT740" i="4"/>
  <c r="AT758" i="4"/>
  <c r="AT707" i="4"/>
  <c r="AT838" i="4"/>
  <c r="AT862" i="4"/>
  <c r="AT873" i="4"/>
  <c r="AT884" i="4"/>
  <c r="AT895" i="4"/>
  <c r="AT906" i="4"/>
  <c r="AT917" i="4"/>
  <c r="AT928" i="4"/>
  <c r="AT939" i="4"/>
  <c r="AT950" i="4"/>
  <c r="AT961" i="4"/>
  <c r="AT972" i="4"/>
  <c r="AT604" i="4"/>
  <c r="AT663" i="4"/>
  <c r="AT692" i="4"/>
  <c r="AT696" i="4"/>
  <c r="AT728" i="4"/>
  <c r="AT731" i="4"/>
  <c r="AT776" i="4"/>
  <c r="AT621" i="4"/>
  <c r="AT655" i="4"/>
  <c r="AT755" i="4"/>
  <c r="AT760" i="4"/>
  <c r="AT801" i="4"/>
  <c r="AT819" i="4"/>
  <c r="AT580" i="4"/>
  <c r="AT701" i="4"/>
  <c r="AT734" i="4"/>
  <c r="AT767" i="4"/>
  <c r="AT771" i="4"/>
  <c r="AT780" i="4"/>
  <c r="AT705" i="4"/>
  <c r="AT717" i="4"/>
  <c r="AT741" i="4"/>
  <c r="AT775" i="4"/>
  <c r="AT808" i="4"/>
  <c r="AT829" i="4"/>
  <c r="AT856" i="4"/>
  <c r="AT867" i="4"/>
  <c r="AT878" i="4"/>
  <c r="AT588" i="4"/>
  <c r="AT610" i="4"/>
  <c r="AT762" i="4"/>
  <c r="AT766" i="4"/>
  <c r="AT770" i="4"/>
  <c r="AT774" i="4"/>
  <c r="AT789" i="4"/>
  <c r="AT831" i="4"/>
  <c r="AT842" i="4"/>
  <c r="AT908" i="4"/>
  <c r="AT910" i="4"/>
  <c r="AT933" i="4"/>
  <c r="AT956" i="4"/>
  <c r="AT958" i="4"/>
  <c r="AT981" i="4"/>
  <c r="AT570" i="4"/>
  <c r="AT658" i="4"/>
  <c r="AT679" i="4"/>
  <c r="AT751" i="4"/>
  <c r="AT779" i="4"/>
  <c r="AT872" i="4"/>
  <c r="AT983" i="4"/>
  <c r="AT992" i="4"/>
  <c r="AT997" i="4"/>
  <c r="AT1008" i="4"/>
  <c r="AT1019" i="4"/>
  <c r="AT1030" i="4"/>
  <c r="AT1041" i="4"/>
  <c r="AT712" i="4"/>
  <c r="AT797" i="4"/>
  <c r="AT841" i="4"/>
  <c r="AT871" i="4"/>
  <c r="AT888" i="4"/>
  <c r="AT911" i="4"/>
  <c r="AT934" i="4"/>
  <c r="AT936" i="4"/>
  <c r="AT959" i="4"/>
  <c r="AT982" i="4"/>
  <c r="AT752" i="4"/>
  <c r="AT857" i="4"/>
  <c r="AT870" i="4"/>
  <c r="AT885" i="4"/>
  <c r="AT886" i="4"/>
  <c r="AT1001" i="4"/>
  <c r="AT1012" i="4"/>
  <c r="AT1023" i="4"/>
  <c r="AT1034" i="4"/>
  <c r="AT1045" i="4"/>
  <c r="AT1056" i="4"/>
  <c r="AT765" i="4"/>
  <c r="AT814" i="4"/>
  <c r="AT737" i="4"/>
  <c r="AT816" i="4"/>
  <c r="AT826" i="4"/>
  <c r="AT855" i="4"/>
  <c r="AT883" i="4"/>
  <c r="AT769" i="4"/>
  <c r="AT783" i="4"/>
  <c r="AT804" i="4"/>
  <c r="AT832" i="4"/>
  <c r="AT840" i="4"/>
  <c r="AT846" i="4"/>
  <c r="AT640" i="4"/>
  <c r="AT800" i="4"/>
  <c r="AT802" i="4"/>
  <c r="AT823" i="4"/>
  <c r="AT868" i="4"/>
  <c r="AT722" i="4"/>
  <c r="AT820" i="4"/>
  <c r="AT835" i="4"/>
  <c r="AT839" i="4"/>
  <c r="AT845" i="4"/>
  <c r="AT853" i="4"/>
  <c r="AT698" i="4"/>
  <c r="AT825" i="4"/>
  <c r="AT851" i="4"/>
  <c r="AT897" i="4"/>
  <c r="AT899" i="4"/>
  <c r="AT922" i="4"/>
  <c r="AT615" i="4"/>
  <c r="AT864" i="4"/>
  <c r="AT877" i="4"/>
  <c r="AT778" i="4"/>
  <c r="AT889" i="4"/>
  <c r="AT918" i="4"/>
  <c r="AT945" i="4"/>
  <c r="AT960" i="4"/>
  <c r="AT967" i="4"/>
  <c r="AT974" i="4"/>
  <c r="AT1042" i="4"/>
  <c r="AT1068" i="4"/>
  <c r="AT1079" i="4"/>
  <c r="AT1090" i="4"/>
  <c r="AT1101" i="4"/>
  <c r="AT1112" i="4"/>
  <c r="AT1123" i="4"/>
  <c r="AT745" i="4"/>
  <c r="AT794" i="4"/>
  <c r="AT849" i="4"/>
  <c r="AT955" i="4"/>
  <c r="AT1004" i="4"/>
  <c r="AT1006" i="4"/>
  <c r="AT1029" i="4"/>
  <c r="AT1031" i="4"/>
  <c r="AT1049" i="4"/>
  <c r="AT1055" i="4"/>
  <c r="AT893" i="4"/>
  <c r="AT926" i="4"/>
  <c r="AT966" i="4"/>
  <c r="AT973" i="4"/>
  <c r="AT980" i="4"/>
  <c r="AT989" i="4"/>
  <c r="AT1072" i="4"/>
  <c r="AT1083" i="4"/>
  <c r="AT1094" i="4"/>
  <c r="AT1105" i="4"/>
  <c r="AT1116" i="4"/>
  <c r="AT1127" i="4"/>
  <c r="AT901" i="4"/>
  <c r="AT930" i="4"/>
  <c r="AT954" i="4"/>
  <c r="AT965" i="4"/>
  <c r="AT987" i="4"/>
  <c r="AT1065" i="4"/>
  <c r="AT1076" i="4"/>
  <c r="AT1087" i="4"/>
  <c r="AT1098" i="4"/>
  <c r="AT709" i="4"/>
  <c r="AT827" i="4"/>
  <c r="AT847" i="4"/>
  <c r="AT882" i="4"/>
  <c r="AT949" i="4"/>
  <c r="AT674" i="4"/>
  <c r="AT860" i="4"/>
  <c r="AT866" i="4"/>
  <c r="AT875" i="4"/>
  <c r="AT892" i="4"/>
  <c r="AT905" i="4"/>
  <c r="AT921" i="4"/>
  <c r="AT925" i="4"/>
  <c r="AT943" i="4"/>
  <c r="AT896" i="4"/>
  <c r="AT900" i="4"/>
  <c r="AT929" i="4"/>
  <c r="AT749" i="4"/>
  <c r="AT815" i="4"/>
  <c r="AT687" i="4"/>
  <c r="AT824" i="4"/>
  <c r="AT879" i="4"/>
  <c r="AT904" i="4"/>
  <c r="AT912" i="4"/>
  <c r="AT916" i="4"/>
  <c r="AT947" i="4"/>
  <c r="AT963" i="4"/>
  <c r="AT970" i="4"/>
  <c r="AT977" i="4"/>
  <c r="AT903" i="4"/>
  <c r="AT629" i="4"/>
  <c r="AT805" i="4"/>
  <c r="AT843" i="4"/>
  <c r="AT863" i="4"/>
  <c r="AT993" i="4"/>
  <c r="AT996" i="4"/>
  <c r="AT998" i="4"/>
  <c r="AT1021" i="4"/>
  <c r="AT793" i="4"/>
  <c r="AT999" i="4"/>
  <c r="AT1044" i="4"/>
  <c r="AT1140" i="4"/>
  <c r="AT1151" i="4"/>
  <c r="AT1162" i="4"/>
  <c r="AT1173" i="4"/>
  <c r="AT1184" i="4"/>
  <c r="AT1195" i="4"/>
  <c r="AT724" i="4"/>
  <c r="AT1007" i="4"/>
  <c r="AT1043" i="4"/>
  <c r="AT1081" i="4"/>
  <c r="AT1104" i="4"/>
  <c r="AT1125" i="4"/>
  <c r="AT919" i="4"/>
  <c r="AT1003" i="4"/>
  <c r="AT1011" i="4"/>
  <c r="AT1115" i="4"/>
  <c r="AT1133" i="4"/>
  <c r="AT1144" i="4"/>
  <c r="AT1155" i="4"/>
  <c r="AT1166" i="4"/>
  <c r="AT1177" i="4"/>
  <c r="AT1188" i="4"/>
  <c r="AT1199" i="4"/>
  <c r="AT938" i="4"/>
  <c r="AT1033" i="4"/>
  <c r="AT890" i="4"/>
  <c r="AT1015" i="4"/>
  <c r="AT1028" i="4"/>
  <c r="AT1126" i="4"/>
  <c r="AT1137" i="4"/>
  <c r="AT1148" i="4"/>
  <c r="AT1159" i="4"/>
  <c r="AT1170" i="4"/>
  <c r="AT1181" i="4"/>
  <c r="AT1192" i="4"/>
  <c r="AT1203" i="4"/>
  <c r="AT940" i="4"/>
  <c r="AT988" i="4"/>
  <c r="AT994" i="4"/>
  <c r="AT1061" i="4"/>
  <c r="AT1062" i="4"/>
  <c r="AT914" i="4"/>
  <c r="AT944" i="4"/>
  <c r="AT948" i="4"/>
  <c r="AT969" i="4"/>
  <c r="AT985" i="4"/>
  <c r="AT991" i="4"/>
  <c r="AT1002" i="4"/>
  <c r="AT1010" i="4"/>
  <c r="AT1057" i="4"/>
  <c r="AT1058" i="4"/>
  <c r="AT852" i="4"/>
  <c r="AT894" i="4"/>
  <c r="AT927" i="4"/>
  <c r="AT932" i="4"/>
  <c r="AT1014" i="4"/>
  <c r="AT952" i="4"/>
  <c r="AT1018" i="4"/>
  <c r="AT1022" i="4"/>
  <c r="AT874" i="4"/>
  <c r="AT1009" i="4"/>
  <c r="AT915" i="4"/>
  <c r="AT1005" i="4"/>
  <c r="AT1013" i="4"/>
  <c r="AT1038" i="4"/>
  <c r="AT1053" i="4"/>
  <c r="AT1054" i="4"/>
  <c r="AT1110" i="4"/>
  <c r="AT1142" i="4"/>
  <c r="AT1153" i="4"/>
  <c r="AT923" i="4"/>
  <c r="AT937" i="4"/>
  <c r="AT976" i="4"/>
  <c r="AT1017" i="4"/>
  <c r="AT1071" i="4"/>
  <c r="AT1073" i="4"/>
  <c r="AT1096" i="4"/>
  <c r="AT1111" i="4"/>
  <c r="AT1016" i="4"/>
  <c r="AT1032" i="4"/>
  <c r="AT1039" i="4"/>
  <c r="AT1150" i="4"/>
  <c r="AT1175" i="4"/>
  <c r="AT1198" i="4"/>
  <c r="AT1200" i="4"/>
  <c r="AT1026" i="4"/>
  <c r="AT1075" i="4"/>
  <c r="AT1091" i="4"/>
  <c r="AT1128" i="4"/>
  <c r="AT834" i="4"/>
  <c r="AT1048" i="4"/>
  <c r="AT1095" i="4"/>
  <c r="AT1113" i="4"/>
  <c r="AT1118" i="4"/>
  <c r="AT1136" i="4"/>
  <c r="AT1149" i="4"/>
  <c r="AT1176" i="4"/>
  <c r="AT1178" i="4"/>
  <c r="AT1201" i="4"/>
  <c r="AT1037" i="4"/>
  <c r="AT1050" i="4"/>
  <c r="AT1063" i="4"/>
  <c r="AT1099" i="4"/>
  <c r="AT1108" i="4"/>
  <c r="AT1135" i="4"/>
  <c r="AT1020" i="4"/>
  <c r="AT1066" i="4"/>
  <c r="AT1070" i="4"/>
  <c r="AT1035" i="4"/>
  <c r="AT1060" i="4"/>
  <c r="AT1074" i="4"/>
  <c r="AT1103" i="4"/>
  <c r="AT1117" i="4"/>
  <c r="AT1082" i="4"/>
  <c r="AT1107" i="4"/>
  <c r="AT1147" i="4"/>
  <c r="AT1180" i="4"/>
  <c r="AT1182" i="4"/>
  <c r="AT859" i="4"/>
  <c r="AT978" i="4"/>
  <c r="AT995" i="4"/>
  <c r="AT1078" i="4"/>
  <c r="AT1086" i="4"/>
  <c r="AT1122" i="4"/>
  <c r="AT1146" i="4"/>
  <c r="AT1027" i="4"/>
  <c r="AT1052" i="4"/>
  <c r="AT951" i="4"/>
  <c r="AT1069" i="4"/>
  <c r="AT1102" i="4"/>
  <c r="AT1132" i="4"/>
  <c r="AT941" i="4"/>
  <c r="AT1024" i="4"/>
  <c r="AT1047" i="4"/>
  <c r="AT1106" i="4"/>
  <c r="AT861" i="4"/>
  <c r="AT907" i="4"/>
  <c r="AT971" i="4"/>
  <c r="AT1059" i="4"/>
  <c r="AT1089" i="4"/>
  <c r="AT821" i="4"/>
  <c r="AT1036" i="4"/>
  <c r="AT1097" i="4"/>
  <c r="AT881" i="4"/>
  <c r="AT1046" i="4"/>
  <c r="AT1190" i="4"/>
  <c r="AT1129" i="4"/>
  <c r="AT1164" i="4"/>
  <c r="AT1092" i="4"/>
  <c r="AT1145" i="4"/>
  <c r="AT1156" i="4"/>
  <c r="AT1051" i="4"/>
  <c r="AT1174" i="4"/>
  <c r="AT1179" i="4"/>
  <c r="AT1189" i="4"/>
  <c r="AT1025" i="4"/>
  <c r="AT1121" i="4"/>
  <c r="AT1163" i="4"/>
  <c r="AT1169" i="4"/>
  <c r="AT1204" i="4"/>
  <c r="AT1000" i="4"/>
  <c r="AT1194" i="4"/>
  <c r="AT1077" i="4"/>
  <c r="AT1080" i="4"/>
  <c r="AT1093" i="4"/>
  <c r="AT1168" i="4"/>
  <c r="AT1183" i="4"/>
  <c r="AT1067" i="4"/>
  <c r="AT1193" i="4"/>
  <c r="AT984" i="4"/>
  <c r="AT1109" i="4"/>
  <c r="AT1114" i="4"/>
  <c r="AT1119" i="4"/>
  <c r="AT1100" i="4"/>
  <c r="AT1141" i="4"/>
  <c r="AT1152" i="4"/>
  <c r="AT1161" i="4"/>
  <c r="AT1130" i="4"/>
  <c r="AT1158" i="4"/>
  <c r="AT822" i="4"/>
  <c r="AT1139" i="4"/>
  <c r="AT1084" i="4"/>
  <c r="AT1154" i="4"/>
  <c r="AT1186" i="4"/>
  <c r="AT830" i="4"/>
  <c r="AT1040" i="4"/>
  <c r="AT1120" i="4"/>
  <c r="AT1143" i="4"/>
  <c r="AT1171" i="4"/>
  <c r="AT1165" i="4"/>
  <c r="AT1202" i="4"/>
  <c r="AT1187" i="4"/>
  <c r="AT1088" i="4"/>
  <c r="AT1160" i="4"/>
  <c r="AT1131" i="4"/>
  <c r="AT1064" i="4"/>
  <c r="AT1134" i="4"/>
  <c r="AT1124" i="4"/>
  <c r="AT1196" i="4"/>
  <c r="AT1185" i="4"/>
  <c r="AT1197" i="4"/>
  <c r="AT1138" i="4"/>
  <c r="AT1167" i="4"/>
  <c r="AT1191" i="4"/>
  <c r="AT962" i="4"/>
  <c r="AT1157" i="4"/>
  <c r="AT1085" i="4"/>
  <c r="AT1172" i="4"/>
  <c r="BK12" i="4"/>
  <c r="BK23" i="4"/>
  <c r="BK34" i="4"/>
  <c r="BK45" i="4"/>
  <c r="BK56" i="4"/>
  <c r="BK67" i="4"/>
  <c r="BK16" i="4"/>
  <c r="BK27" i="4"/>
  <c r="BK38" i="4"/>
  <c r="BK25" i="4"/>
  <c r="BK44" i="4"/>
  <c r="BK59" i="4"/>
  <c r="BK80" i="4"/>
  <c r="BK50" i="4"/>
  <c r="BK64" i="4"/>
  <c r="BK13" i="4"/>
  <c r="BK19" i="4"/>
  <c r="BK32" i="4"/>
  <c r="BK73" i="4"/>
  <c r="BK55" i="4"/>
  <c r="BK75" i="4"/>
  <c r="BK93" i="4"/>
  <c r="BK104" i="4"/>
  <c r="BK115" i="4"/>
  <c r="BK126" i="4"/>
  <c r="BK137" i="4"/>
  <c r="BK85" i="4"/>
  <c r="BK17" i="4"/>
  <c r="BK18" i="4"/>
  <c r="BK35" i="4"/>
  <c r="BK36" i="4"/>
  <c r="BK37" i="4"/>
  <c r="BK97" i="4"/>
  <c r="BK108" i="4"/>
  <c r="BK60" i="4"/>
  <c r="BK65" i="4"/>
  <c r="BK10" i="4"/>
  <c r="BK40" i="4"/>
  <c r="BK69" i="4"/>
  <c r="BK47" i="4"/>
  <c r="BK51" i="4"/>
  <c r="BK96" i="4"/>
  <c r="BK21" i="4"/>
  <c r="BK9" i="4"/>
  <c r="BK46" i="4"/>
  <c r="BK114" i="4"/>
  <c r="BK145" i="4"/>
  <c r="BK156" i="4"/>
  <c r="BK167" i="4"/>
  <c r="BK178" i="4"/>
  <c r="BK189" i="4"/>
  <c r="BK103" i="4"/>
  <c r="BK116" i="4"/>
  <c r="BK128" i="4"/>
  <c r="BK8" i="4"/>
  <c r="BK30" i="4"/>
  <c r="BK39" i="4"/>
  <c r="BK63" i="4"/>
  <c r="BK68" i="4"/>
  <c r="BK102" i="4"/>
  <c r="BK149" i="4"/>
  <c r="BK160" i="4"/>
  <c r="BK171" i="4"/>
  <c r="BK58" i="4"/>
  <c r="BK71" i="4"/>
  <c r="BK92" i="4"/>
  <c r="BK101" i="4"/>
  <c r="BK133" i="4"/>
  <c r="BK53" i="4"/>
  <c r="BK91" i="4"/>
  <c r="BK48" i="4"/>
  <c r="BK79" i="4"/>
  <c r="BK20" i="4"/>
  <c r="BK41" i="4"/>
  <c r="BK118" i="4"/>
  <c r="BK180" i="4"/>
  <c r="BK138" i="4"/>
  <c r="BK162" i="4"/>
  <c r="BK164" i="4"/>
  <c r="BK24" i="4"/>
  <c r="BK98" i="4"/>
  <c r="BK112" i="4"/>
  <c r="BK134" i="4"/>
  <c r="BK139" i="4"/>
  <c r="BK14" i="4"/>
  <c r="BK107" i="4"/>
  <c r="BK127" i="4"/>
  <c r="BK132" i="4"/>
  <c r="BK141" i="4"/>
  <c r="BK143" i="4"/>
  <c r="BK33" i="4"/>
  <c r="BK124" i="4"/>
  <c r="BK144" i="4"/>
  <c r="BK146" i="4"/>
  <c r="BK11" i="4"/>
  <c r="BK31" i="4"/>
  <c r="BK7" i="4"/>
  <c r="BK61" i="4"/>
  <c r="BK43" i="4"/>
  <c r="BK78" i="4"/>
  <c r="BK89" i="4"/>
  <c r="BK110" i="4"/>
  <c r="BK113" i="4"/>
  <c r="BK153" i="4"/>
  <c r="BK163" i="4"/>
  <c r="BK173" i="4"/>
  <c r="BK188" i="4"/>
  <c r="BK172" i="4"/>
  <c r="BK197" i="4"/>
  <c r="BK208" i="4"/>
  <c r="BK219" i="4"/>
  <c r="BK230" i="4"/>
  <c r="BK241" i="4"/>
  <c r="BK99" i="4"/>
  <c r="BK121" i="4"/>
  <c r="BK87" i="4"/>
  <c r="BK95" i="4"/>
  <c r="BK26" i="4"/>
  <c r="BK74" i="4"/>
  <c r="BK62" i="4"/>
  <c r="BK105" i="4"/>
  <c r="BK152" i="4"/>
  <c r="BK52" i="4"/>
  <c r="BK83" i="4"/>
  <c r="BK22" i="4"/>
  <c r="BK109" i="4"/>
  <c r="BK81" i="4"/>
  <c r="BK240" i="4"/>
  <c r="BK49" i="4"/>
  <c r="BK129" i="4"/>
  <c r="BK161" i="4"/>
  <c r="BK186" i="4"/>
  <c r="BK187" i="4"/>
  <c r="BK223" i="4"/>
  <c r="BK131" i="4"/>
  <c r="BK199" i="4"/>
  <c r="BK175" i="4"/>
  <c r="BK42" i="4"/>
  <c r="BK82" i="4"/>
  <c r="BK86" i="4"/>
  <c r="BK111" i="4"/>
  <c r="BK120" i="4"/>
  <c r="BK140" i="4"/>
  <c r="BK185" i="4"/>
  <c r="BK100" i="4"/>
  <c r="BK122" i="4"/>
  <c r="BK135" i="4"/>
  <c r="BK148" i="4"/>
  <c r="BK184" i="4"/>
  <c r="BK106" i="4"/>
  <c r="BK29" i="4"/>
  <c r="BK57" i="4"/>
  <c r="BK177" i="4"/>
  <c r="BK179" i="4"/>
  <c r="BK190" i="4"/>
  <c r="BK213" i="4"/>
  <c r="BK226" i="4"/>
  <c r="BK227" i="4"/>
  <c r="BK228" i="4"/>
  <c r="BK229" i="4"/>
  <c r="BK233" i="4"/>
  <c r="BK234" i="4"/>
  <c r="BK235" i="4"/>
  <c r="BK237" i="4"/>
  <c r="BK275" i="4"/>
  <c r="BK289" i="4"/>
  <c r="BK155" i="4"/>
  <c r="BK15" i="4"/>
  <c r="BK76" i="4"/>
  <c r="BK205" i="4"/>
  <c r="BK212" i="4"/>
  <c r="BK251" i="4"/>
  <c r="BK269" i="4"/>
  <c r="BK280" i="4"/>
  <c r="BK294" i="4"/>
  <c r="BK308" i="4"/>
  <c r="BK90" i="4"/>
  <c r="BK169" i="4"/>
  <c r="BK181" i="4"/>
  <c r="BK183" i="4"/>
  <c r="BK194" i="4"/>
  <c r="BK222" i="4"/>
  <c r="BK77" i="4"/>
  <c r="BK84" i="4"/>
  <c r="BK125" i="4"/>
  <c r="BK263" i="4"/>
  <c r="BK270" i="4"/>
  <c r="BK165" i="4"/>
  <c r="BK193" i="4"/>
  <c r="BK203" i="4"/>
  <c r="BK210" i="4"/>
  <c r="BK119" i="4"/>
  <c r="BK66" i="4"/>
  <c r="BK117" i="4"/>
  <c r="BK123" i="4"/>
  <c r="BK216" i="4"/>
  <c r="BK284" i="4"/>
  <c r="BK286" i="4"/>
  <c r="BK317" i="4"/>
  <c r="BK350" i="4"/>
  <c r="BK364" i="4"/>
  <c r="BK378" i="4"/>
  <c r="BK386" i="4"/>
  <c r="BK207" i="4"/>
  <c r="BK239" i="4"/>
  <c r="BK254" i="4"/>
  <c r="BK255" i="4"/>
  <c r="BK232" i="4"/>
  <c r="BK253" i="4"/>
  <c r="BK287" i="4"/>
  <c r="BK307" i="4"/>
  <c r="BK318" i="4"/>
  <c r="BK334" i="4"/>
  <c r="BK355" i="4"/>
  <c r="BK369" i="4"/>
  <c r="BK218" i="4"/>
  <c r="BK238" i="4"/>
  <c r="BK309" i="4"/>
  <c r="BK328" i="4"/>
  <c r="BK346" i="4"/>
  <c r="BK70" i="4"/>
  <c r="BK28" i="4"/>
  <c r="BK94" i="4"/>
  <c r="BK157" i="4"/>
  <c r="BK196" i="4"/>
  <c r="BK200" i="4"/>
  <c r="BK220" i="4"/>
  <c r="BK231" i="4"/>
  <c r="BK291" i="4"/>
  <c r="BK310" i="4"/>
  <c r="BK329" i="4"/>
  <c r="BK335" i="4"/>
  <c r="BK72" i="4"/>
  <c r="BK130" i="4"/>
  <c r="BK192" i="4"/>
  <c r="BK250" i="4"/>
  <c r="BK176" i="4"/>
  <c r="BK204" i="4"/>
  <c r="BK236" i="4"/>
  <c r="BK154" i="4"/>
  <c r="BK246" i="4"/>
  <c r="BK247" i="4"/>
  <c r="BK248" i="4"/>
  <c r="BK88" i="4"/>
  <c r="BK201" i="4"/>
  <c r="BK166" i="4"/>
  <c r="BK252" i="4"/>
  <c r="BK276" i="4"/>
  <c r="BK293" i="4"/>
  <c r="BK300" i="4"/>
  <c r="BK267" i="4"/>
  <c r="BK159" i="4"/>
  <c r="BK271" i="4"/>
  <c r="BK281" i="4"/>
  <c r="BK368" i="4"/>
  <c r="BK377" i="4"/>
  <c r="BK383" i="4"/>
  <c r="BK242" i="4"/>
  <c r="BK249" i="4"/>
  <c r="BK292" i="4"/>
  <c r="BK316" i="4"/>
  <c r="BK136" i="4"/>
  <c r="BK174" i="4"/>
  <c r="BK214" i="4"/>
  <c r="BK259" i="4"/>
  <c r="BK306" i="4"/>
  <c r="BK266" i="4"/>
  <c r="BK168" i="4"/>
  <c r="BK198" i="4"/>
  <c r="BK221" i="4"/>
  <c r="BK215" i="4"/>
  <c r="BK202" i="4"/>
  <c r="BK224" i="4"/>
  <c r="BK279" i="4"/>
  <c r="BK195" i="4"/>
  <c r="BK273" i="4"/>
  <c r="BK282" i="4"/>
  <c r="BK314" i="4"/>
  <c r="BK392" i="4"/>
  <c r="BK408" i="4"/>
  <c r="BK422" i="4"/>
  <c r="BK54" i="4"/>
  <c r="BK225" i="4"/>
  <c r="BK257" i="4"/>
  <c r="BK363" i="4"/>
  <c r="BK209" i="4"/>
  <c r="BK340" i="4"/>
  <c r="BK361" i="4"/>
  <c r="BK362" i="4"/>
  <c r="BK393" i="4"/>
  <c r="BK399" i="4"/>
  <c r="BK151" i="4"/>
  <c r="BK277" i="4"/>
  <c r="BK296" i="4"/>
  <c r="BK325" i="4"/>
  <c r="BK170" i="4"/>
  <c r="BK243" i="4"/>
  <c r="BK313" i="4"/>
  <c r="BK345" i="4"/>
  <c r="BK359" i="4"/>
  <c r="BK191" i="4"/>
  <c r="BK268" i="4"/>
  <c r="BK158" i="4"/>
  <c r="BK206" i="4"/>
  <c r="BK274" i="4"/>
  <c r="BK312" i="4"/>
  <c r="BK331" i="4"/>
  <c r="BK358" i="4"/>
  <c r="BK429" i="4"/>
  <c r="BK437" i="4"/>
  <c r="BK448" i="4"/>
  <c r="BK459" i="4"/>
  <c r="BK470" i="4"/>
  <c r="BK481" i="4"/>
  <c r="BK290" i="4"/>
  <c r="BK319" i="4"/>
  <c r="BK382" i="4"/>
  <c r="BK401" i="4"/>
  <c r="BK414" i="4"/>
  <c r="BK245" i="4"/>
  <c r="BK301" i="4"/>
  <c r="BK303" i="4"/>
  <c r="BK339" i="4"/>
  <c r="BK342" i="4"/>
  <c r="BK349" i="4"/>
  <c r="BK353" i="4"/>
  <c r="BK376" i="4"/>
  <c r="BK424" i="4"/>
  <c r="BK441" i="4"/>
  <c r="BK452" i="4"/>
  <c r="BK463" i="4"/>
  <c r="BK474" i="4"/>
  <c r="BK142" i="4"/>
  <c r="BK265" i="4"/>
  <c r="BK381" i="4"/>
  <c r="BK390" i="4"/>
  <c r="BK430" i="4"/>
  <c r="BK434" i="4"/>
  <c r="BK445" i="4"/>
  <c r="BK456" i="4"/>
  <c r="BK258" i="4"/>
  <c r="BK333" i="4"/>
  <c r="BK262" i="4"/>
  <c r="BK272" i="4"/>
  <c r="BK298" i="4"/>
  <c r="BK150" i="4"/>
  <c r="BK278" i="4"/>
  <c r="BK337" i="4"/>
  <c r="BK285" i="4"/>
  <c r="BK326" i="4"/>
  <c r="BK418" i="4"/>
  <c r="BK450" i="4"/>
  <c r="BK500" i="4"/>
  <c r="BK511" i="4"/>
  <c r="BK522" i="4"/>
  <c r="BK533" i="4"/>
  <c r="BK544" i="4"/>
  <c r="BK555" i="4"/>
  <c r="BK484" i="4"/>
  <c r="BK261" i="4"/>
  <c r="BK295" i="4"/>
  <c r="BK324" i="4"/>
  <c r="BK379" i="4"/>
  <c r="BK394" i="4"/>
  <c r="BK451" i="4"/>
  <c r="BK453" i="4"/>
  <c r="BK465" i="4"/>
  <c r="BK489" i="4"/>
  <c r="BK493" i="4"/>
  <c r="BK504" i="4"/>
  <c r="BK515" i="4"/>
  <c r="BK526" i="4"/>
  <c r="BK537" i="4"/>
  <c r="BK548" i="4"/>
  <c r="BK347" i="4"/>
  <c r="BK365" i="4"/>
  <c r="BK416" i="4"/>
  <c r="BK454" i="4"/>
  <c r="BK480" i="4"/>
  <c r="BK497" i="4"/>
  <c r="BK508" i="4"/>
  <c r="BK182" i="4"/>
  <c r="BK304" i="4"/>
  <c r="BK354" i="4"/>
  <c r="BK370" i="4"/>
  <c r="BK389" i="4"/>
  <c r="BK415" i="4"/>
  <c r="BK427" i="4"/>
  <c r="BK432" i="4"/>
  <c r="BK455" i="4"/>
  <c r="BK457" i="4"/>
  <c r="BK501" i="4"/>
  <c r="BK512" i="4"/>
  <c r="BK523" i="4"/>
  <c r="BK534" i="4"/>
  <c r="BK545" i="4"/>
  <c r="BK336" i="4"/>
  <c r="BK351" i="4"/>
  <c r="BK356" i="4"/>
  <c r="BK385" i="4"/>
  <c r="BK211" i="4"/>
  <c r="BK315" i="4"/>
  <c r="BK320" i="4"/>
  <c r="BK283" i="4"/>
  <c r="BK299" i="4"/>
  <c r="BK327" i="4"/>
  <c r="BK344" i="4"/>
  <c r="BK367" i="4"/>
  <c r="BK375" i="4"/>
  <c r="BK404" i="4"/>
  <c r="BK244" i="4"/>
  <c r="BK330" i="4"/>
  <c r="BK348" i="4"/>
  <c r="BK372" i="4"/>
  <c r="BK421" i="4"/>
  <c r="BK471" i="4"/>
  <c r="BK482" i="4"/>
  <c r="BK483" i="4"/>
  <c r="BK532" i="4"/>
  <c r="BK551" i="4"/>
  <c r="BK552" i="4"/>
  <c r="BK562" i="4"/>
  <c r="BK573" i="4"/>
  <c r="BK584" i="4"/>
  <c r="BK595" i="4"/>
  <c r="BK606" i="4"/>
  <c r="BK617" i="4"/>
  <c r="BK628" i="4"/>
  <c r="BK256" i="4"/>
  <c r="BK338" i="4"/>
  <c r="BK442" i="4"/>
  <c r="BK398" i="4"/>
  <c r="BK411" i="4"/>
  <c r="BK417" i="4"/>
  <c r="BK535" i="4"/>
  <c r="BK558" i="4"/>
  <c r="BK566" i="4"/>
  <c r="BK577" i="4"/>
  <c r="BK588" i="4"/>
  <c r="BK599" i="4"/>
  <c r="BK305" i="4"/>
  <c r="BK396" i="4"/>
  <c r="BK400" i="4"/>
  <c r="BK402" i="4"/>
  <c r="BK464" i="4"/>
  <c r="BK509" i="4"/>
  <c r="BK553" i="4"/>
  <c r="BK420" i="4"/>
  <c r="BK478" i="4"/>
  <c r="BK479" i="4"/>
  <c r="BK502" i="4"/>
  <c r="BK507" i="4"/>
  <c r="BK514" i="4"/>
  <c r="BK516" i="4"/>
  <c r="BK539" i="4"/>
  <c r="BK554" i="4"/>
  <c r="BK559" i="4"/>
  <c r="BK563" i="4"/>
  <c r="BK574" i="4"/>
  <c r="BK585" i="4"/>
  <c r="BK596" i="4"/>
  <c r="BK360" i="4"/>
  <c r="BK387" i="4"/>
  <c r="BK426" i="4"/>
  <c r="BK435" i="4"/>
  <c r="BK260" i="4"/>
  <c r="BK288" i="4"/>
  <c r="BK343" i="4"/>
  <c r="BK357" i="4"/>
  <c r="BK462" i="4"/>
  <c r="BK264" i="4"/>
  <c r="BK323" i="4"/>
  <c r="BK332" i="4"/>
  <c r="BK395" i="4"/>
  <c r="BK412" i="4"/>
  <c r="BK147" i="4"/>
  <c r="BK433" i="4"/>
  <c r="BK446" i="4"/>
  <c r="BK468" i="4"/>
  <c r="BK490" i="4"/>
  <c r="BK494" i="4"/>
  <c r="BK547" i="4"/>
  <c r="BK591" i="4"/>
  <c r="BK593" i="4"/>
  <c r="BK614" i="4"/>
  <c r="BK639" i="4"/>
  <c r="BK476" i="4"/>
  <c r="BK498" i="4"/>
  <c r="BK521" i="4"/>
  <c r="BK541" i="4"/>
  <c r="BK371" i="4"/>
  <c r="BK410" i="4"/>
  <c r="BK413" i="4"/>
  <c r="BK431" i="4"/>
  <c r="BK440" i="4"/>
  <c r="BK444" i="4"/>
  <c r="BK536" i="4"/>
  <c r="BK594" i="4"/>
  <c r="BK605" i="4"/>
  <c r="BK619" i="4"/>
  <c r="BK632" i="4"/>
  <c r="BK438" i="4"/>
  <c r="BK341" i="4"/>
  <c r="BK366" i="4"/>
  <c r="BK388" i="4"/>
  <c r="BK407" i="4"/>
  <c r="BK461" i="4"/>
  <c r="BK486" i="4"/>
  <c r="BK506" i="4"/>
  <c r="BK520" i="4"/>
  <c r="BK597" i="4"/>
  <c r="BK567" i="4"/>
  <c r="BK572" i="4"/>
  <c r="BK575" i="4"/>
  <c r="BK598" i="4"/>
  <c r="BK600" i="4"/>
  <c r="BK373" i="4"/>
  <c r="BK384" i="4"/>
  <c r="BK419" i="4"/>
  <c r="BK505" i="4"/>
  <c r="BK519" i="4"/>
  <c r="BK449" i="4"/>
  <c r="BK467" i="4"/>
  <c r="BK475" i="4"/>
  <c r="BK485" i="4"/>
  <c r="BK460" i="4"/>
  <c r="BK469" i="4"/>
  <c r="BK472" i="4"/>
  <c r="BK322" i="4"/>
  <c r="BK488" i="4"/>
  <c r="BK297" i="4"/>
  <c r="BK525" i="4"/>
  <c r="BK530" i="4"/>
  <c r="BK570" i="4"/>
  <c r="BK580" i="4"/>
  <c r="BK643" i="4"/>
  <c r="BK654" i="4"/>
  <c r="BK665" i="4"/>
  <c r="BK676" i="4"/>
  <c r="BK687" i="4"/>
  <c r="BK698" i="4"/>
  <c r="BK709" i="4"/>
  <c r="BK720" i="4"/>
  <c r="BK731" i="4"/>
  <c r="BK742" i="4"/>
  <c r="BK473" i="4"/>
  <c r="BK518" i="4"/>
  <c r="BK627" i="4"/>
  <c r="BK447" i="4"/>
  <c r="BK590" i="4"/>
  <c r="BK634" i="4"/>
  <c r="BK647" i="4"/>
  <c r="BK658" i="4"/>
  <c r="BK669" i="4"/>
  <c r="BK680" i="4"/>
  <c r="BK691" i="4"/>
  <c r="BK702" i="4"/>
  <c r="BK713" i="4"/>
  <c r="BK724" i="4"/>
  <c r="BK374" i="4"/>
  <c r="BK543" i="4"/>
  <c r="BK579" i="4"/>
  <c r="BK217" i="4"/>
  <c r="BK425" i="4"/>
  <c r="BK496" i="4"/>
  <c r="BK540" i="4"/>
  <c r="BK651" i="4"/>
  <c r="BK662" i="4"/>
  <c r="BK673" i="4"/>
  <c r="BK684" i="4"/>
  <c r="BK477" i="4"/>
  <c r="BK565" i="4"/>
  <c r="BK578" i="4"/>
  <c r="BK644" i="4"/>
  <c r="BK655" i="4"/>
  <c r="BK666" i="4"/>
  <c r="BK677" i="4"/>
  <c r="BK688" i="4"/>
  <c r="BK699" i="4"/>
  <c r="BK710" i="4"/>
  <c r="BK721" i="4"/>
  <c r="BK732" i="4"/>
  <c r="BK409" i="4"/>
  <c r="BK513" i="4"/>
  <c r="BK524" i="4"/>
  <c r="BK557" i="4"/>
  <c r="BK583" i="4"/>
  <c r="BK403" i="4"/>
  <c r="BK560" i="4"/>
  <c r="BK564" i="4"/>
  <c r="BK380" i="4"/>
  <c r="BK499" i="4"/>
  <c r="BK531" i="4"/>
  <c r="BK495" i="4"/>
  <c r="BK576" i="4"/>
  <c r="BK302" i="4"/>
  <c r="BK443" i="4"/>
  <c r="BK645" i="4"/>
  <c r="BK650" i="4"/>
  <c r="BK701" i="4"/>
  <c r="BK703" i="4"/>
  <c r="BK726" i="4"/>
  <c r="BK582" i="4"/>
  <c r="BK646" i="4"/>
  <c r="BK728" i="4"/>
  <c r="BK744" i="4"/>
  <c r="BK755" i="4"/>
  <c r="BK529" i="4"/>
  <c r="BK542" i="4"/>
  <c r="BK568" i="4"/>
  <c r="BK586" i="4"/>
  <c r="BK629" i="4"/>
  <c r="BK704" i="4"/>
  <c r="BK727" i="4"/>
  <c r="BK729" i="4"/>
  <c r="BK739" i="4"/>
  <c r="BK436" i="4"/>
  <c r="BK311" i="4"/>
  <c r="BK624" i="4"/>
  <c r="BK640" i="4"/>
  <c r="BK641" i="4"/>
  <c r="BK642" i="4"/>
  <c r="BK705" i="4"/>
  <c r="BK707" i="4"/>
  <c r="BK730" i="4"/>
  <c r="BK405" i="4"/>
  <c r="BK503" i="4"/>
  <c r="BK607" i="4"/>
  <c r="BK610" i="4"/>
  <c r="BK620" i="4"/>
  <c r="BK391" i="4"/>
  <c r="BK406" i="4"/>
  <c r="BK613" i="4"/>
  <c r="BK616" i="4"/>
  <c r="BK428" i="4"/>
  <c r="BK549" i="4"/>
  <c r="BK546" i="4"/>
  <c r="BK589" i="4"/>
  <c r="BK636" i="4"/>
  <c r="BK637" i="4"/>
  <c r="BK638" i="4"/>
  <c r="BK321" i="4"/>
  <c r="BK439" i="4"/>
  <c r="BK487" i="4"/>
  <c r="BK492" i="4"/>
  <c r="BK527" i="4"/>
  <c r="BK561" i="4"/>
  <c r="BK623" i="4"/>
  <c r="BK635" i="4"/>
  <c r="BK674" i="4"/>
  <c r="BK679" i="4"/>
  <c r="BK550" i="4"/>
  <c r="BK609" i="4"/>
  <c r="BK491" i="4"/>
  <c r="BK571" i="4"/>
  <c r="BK604" i="4"/>
  <c r="BK631" i="4"/>
  <c r="BK633" i="4"/>
  <c r="BK652" i="4"/>
  <c r="BK718" i="4"/>
  <c r="BK746" i="4"/>
  <c r="BK774" i="4"/>
  <c r="BK601" i="4"/>
  <c r="BK618" i="4"/>
  <c r="BK670" i="4"/>
  <c r="BK683" i="4"/>
  <c r="BK692" i="4"/>
  <c r="BK748" i="4"/>
  <c r="BK782" i="4"/>
  <c r="BK793" i="4"/>
  <c r="BK804" i="4"/>
  <c r="BK815" i="4"/>
  <c r="BK352" i="4"/>
  <c r="BK625" i="4"/>
  <c r="BK747" i="4"/>
  <c r="BK749" i="4"/>
  <c r="BK765" i="4"/>
  <c r="BK517" i="4"/>
  <c r="BK648" i="4"/>
  <c r="BK397" i="4"/>
  <c r="BK581" i="4"/>
  <c r="BK678" i="4"/>
  <c r="BK697" i="4"/>
  <c r="BK717" i="4"/>
  <c r="BK736" i="4"/>
  <c r="BK737" i="4"/>
  <c r="BK738" i="4"/>
  <c r="BK750" i="4"/>
  <c r="BK752" i="4"/>
  <c r="BK458" i="4"/>
  <c r="BK686" i="4"/>
  <c r="BK722" i="4"/>
  <c r="BK751" i="4"/>
  <c r="BK753" i="4"/>
  <c r="BK766" i="4"/>
  <c r="BK423" i="4"/>
  <c r="BK611" i="4"/>
  <c r="BK681" i="4"/>
  <c r="BK510" i="4"/>
  <c r="BK538" i="4"/>
  <c r="BK602" i="4"/>
  <c r="BK608" i="4"/>
  <c r="BK630" i="4"/>
  <c r="BK685" i="4"/>
  <c r="BK569" i="4"/>
  <c r="BK587" i="4"/>
  <c r="BK603" i="4"/>
  <c r="BK664" i="4"/>
  <c r="BK612" i="4"/>
  <c r="BK615" i="4"/>
  <c r="BK622" i="4"/>
  <c r="BK741" i="4"/>
  <c r="BK820" i="4"/>
  <c r="BK621" i="4"/>
  <c r="BK770" i="4"/>
  <c r="BK826" i="4"/>
  <c r="BK835" i="4"/>
  <c r="BK846" i="4"/>
  <c r="BK661" i="4"/>
  <c r="BK696" i="4"/>
  <c r="BK714" i="4"/>
  <c r="BK733" i="4"/>
  <c r="BK745" i="4"/>
  <c r="BK760" i="4"/>
  <c r="BK626" i="4"/>
  <c r="BK700" i="4"/>
  <c r="BK711" i="4"/>
  <c r="BK672" i="4"/>
  <c r="BK740" i="4"/>
  <c r="BK653" i="4"/>
  <c r="BK719" i="4"/>
  <c r="BK667" i="4"/>
  <c r="BK716" i="4"/>
  <c r="BK528" i="4"/>
  <c r="BK656" i="4"/>
  <c r="BK592" i="4"/>
  <c r="BK790" i="4"/>
  <c r="BK791" i="4"/>
  <c r="BK796" i="4"/>
  <c r="BK807" i="4"/>
  <c r="BK809" i="4"/>
  <c r="BK659" i="4"/>
  <c r="BK556" i="4"/>
  <c r="BK675" i="4"/>
  <c r="BK682" i="4"/>
  <c r="BK695" i="4"/>
  <c r="BK743" i="4"/>
  <c r="BK657" i="4"/>
  <c r="BK668" i="4"/>
  <c r="BK706" i="4"/>
  <c r="BK712" i="4"/>
  <c r="BK784" i="4"/>
  <c r="BK794" i="4"/>
  <c r="BK800" i="4"/>
  <c r="BK818" i="4"/>
  <c r="BK828" i="4"/>
  <c r="BK847" i="4"/>
  <c r="BK817" i="4"/>
  <c r="BK852" i="4"/>
  <c r="BK863" i="4"/>
  <c r="BK874" i="4"/>
  <c r="BK885" i="4"/>
  <c r="BK896" i="4"/>
  <c r="BK907" i="4"/>
  <c r="BK918" i="4"/>
  <c r="BK929" i="4"/>
  <c r="BK940" i="4"/>
  <c r="BK951" i="4"/>
  <c r="BK962" i="4"/>
  <c r="BK973" i="4"/>
  <c r="BK984" i="4"/>
  <c r="BK762" i="4"/>
  <c r="BK789" i="4"/>
  <c r="BK799" i="4"/>
  <c r="BK816" i="4"/>
  <c r="BK829" i="4"/>
  <c r="BK841" i="4"/>
  <c r="BK783" i="4"/>
  <c r="BK756" i="4"/>
  <c r="BK805" i="4"/>
  <c r="BK848" i="4"/>
  <c r="BK788" i="4"/>
  <c r="BK798" i="4"/>
  <c r="BK832" i="4"/>
  <c r="BK769" i="4"/>
  <c r="BK778" i="4"/>
  <c r="BK833" i="4"/>
  <c r="BK663" i="4"/>
  <c r="BK787" i="4"/>
  <c r="BK671" i="4"/>
  <c r="BK758" i="4"/>
  <c r="BK761" i="4"/>
  <c r="BK764" i="4"/>
  <c r="BK773" i="4"/>
  <c r="BK777" i="4"/>
  <c r="BK813" i="4"/>
  <c r="BK768" i="4"/>
  <c r="BK792" i="4"/>
  <c r="BK689" i="4"/>
  <c r="BK693" i="4"/>
  <c r="BK725" i="4"/>
  <c r="BK844" i="4"/>
  <c r="BK850" i="4"/>
  <c r="BK767" i="4"/>
  <c r="BK781" i="4"/>
  <c r="BK763" i="4"/>
  <c r="BK811" i="4"/>
  <c r="BK858" i="4"/>
  <c r="BK869" i="4"/>
  <c r="BK880" i="4"/>
  <c r="BK801" i="4"/>
  <c r="BK825" i="4"/>
  <c r="BK851" i="4"/>
  <c r="BK864" i="4"/>
  <c r="BK922" i="4"/>
  <c r="BK1002" i="4"/>
  <c r="BK1013" i="4"/>
  <c r="BK1024" i="4"/>
  <c r="BK1035" i="4"/>
  <c r="BK1046" i="4"/>
  <c r="BK1057" i="4"/>
  <c r="BK785" i="4"/>
  <c r="BK822" i="4"/>
  <c r="BK838" i="4"/>
  <c r="BK898" i="4"/>
  <c r="BK921" i="4"/>
  <c r="BK923" i="4"/>
  <c r="BK946" i="4"/>
  <c r="BK948" i="4"/>
  <c r="BK969" i="4"/>
  <c r="BK971" i="4"/>
  <c r="BK987" i="4"/>
  <c r="BK988" i="4"/>
  <c r="BK735" i="4"/>
  <c r="BK775" i="4"/>
  <c r="BK819" i="4"/>
  <c r="BK877" i="4"/>
  <c r="BK900" i="4"/>
  <c r="BK995" i="4"/>
  <c r="BK1006" i="4"/>
  <c r="BK1017" i="4"/>
  <c r="BK1028" i="4"/>
  <c r="BK843" i="4"/>
  <c r="BK876" i="4"/>
  <c r="BK899" i="4"/>
  <c r="BK901" i="4"/>
  <c r="BK924" i="4"/>
  <c r="BK926" i="4"/>
  <c r="BK947" i="4"/>
  <c r="BK949" i="4"/>
  <c r="BK972" i="4"/>
  <c r="BK974" i="4"/>
  <c r="BK797" i="4"/>
  <c r="BK466" i="4"/>
  <c r="BK660" i="4"/>
  <c r="BK694" i="4"/>
  <c r="BK772" i="4"/>
  <c r="BK786" i="4"/>
  <c r="BK837" i="4"/>
  <c r="BK849" i="4"/>
  <c r="BK824" i="4"/>
  <c r="BK830" i="4"/>
  <c r="BK860" i="4"/>
  <c r="BK861" i="4"/>
  <c r="BK757" i="4"/>
  <c r="BK776" i="4"/>
  <c r="BK779" i="4"/>
  <c r="BK812" i="4"/>
  <c r="BK827" i="4"/>
  <c r="BK842" i="4"/>
  <c r="BK810" i="4"/>
  <c r="BK821" i="4"/>
  <c r="BK814" i="4"/>
  <c r="BK723" i="4"/>
  <c r="BK802" i="4"/>
  <c r="BK806" i="4"/>
  <c r="BK808" i="4"/>
  <c r="BK836" i="4"/>
  <c r="BK780" i="4"/>
  <c r="BK795" i="4"/>
  <c r="BK857" i="4"/>
  <c r="BK886" i="4"/>
  <c r="BK911" i="4"/>
  <c r="BK708" i="4"/>
  <c r="BK715" i="4"/>
  <c r="BK823" i="4"/>
  <c r="BK856" i="4"/>
  <c r="BK887" i="4"/>
  <c r="BK910" i="4"/>
  <c r="BK912" i="4"/>
  <c r="BK935" i="4"/>
  <c r="BK937" i="4"/>
  <c r="BK958" i="4"/>
  <c r="BK834" i="4"/>
  <c r="BK881" i="4"/>
  <c r="BK957" i="4"/>
  <c r="BK1016" i="4"/>
  <c r="BK1018" i="4"/>
  <c r="BK1045" i="4"/>
  <c r="BK853" i="4"/>
  <c r="BK895" i="4"/>
  <c r="BK903" i="4"/>
  <c r="BK915" i="4"/>
  <c r="BK932" i="4"/>
  <c r="BK976" i="4"/>
  <c r="BK1037" i="4"/>
  <c r="BK1058" i="4"/>
  <c r="BK1066" i="4"/>
  <c r="BK1077" i="4"/>
  <c r="BK1088" i="4"/>
  <c r="BK1099" i="4"/>
  <c r="BK1110" i="4"/>
  <c r="BK1121" i="4"/>
  <c r="BK941" i="4"/>
  <c r="BK983" i="4"/>
  <c r="BK996" i="4"/>
  <c r="BK1019" i="4"/>
  <c r="BK1021" i="4"/>
  <c r="BK1052" i="4"/>
  <c r="BK865" i="4"/>
  <c r="BK867" i="4"/>
  <c r="BK890" i="4"/>
  <c r="BK919" i="4"/>
  <c r="BK883" i="4"/>
  <c r="BK992" i="4"/>
  <c r="BK993" i="4"/>
  <c r="BK994" i="4"/>
  <c r="BK997" i="4"/>
  <c r="BK999" i="4"/>
  <c r="BK1020" i="4"/>
  <c r="BK1022" i="4"/>
  <c r="BK1038" i="4"/>
  <c r="BK878" i="4"/>
  <c r="BK894" i="4"/>
  <c r="BK902" i="4"/>
  <c r="BK931" i="4"/>
  <c r="BK831" i="4"/>
  <c r="BK871" i="4"/>
  <c r="BK873" i="4"/>
  <c r="BK889" i="4"/>
  <c r="BK893" i="4"/>
  <c r="BK914" i="4"/>
  <c r="BK930" i="4"/>
  <c r="BK839" i="4"/>
  <c r="BK862" i="4"/>
  <c r="BK734" i="4"/>
  <c r="BK771" i="4"/>
  <c r="BK803" i="4"/>
  <c r="BK854" i="4"/>
  <c r="BK875" i="4"/>
  <c r="BK882" i="4"/>
  <c r="BK897" i="4"/>
  <c r="BK905" i="4"/>
  <c r="BK939" i="4"/>
  <c r="BK944" i="4"/>
  <c r="BK959" i="4"/>
  <c r="BK966" i="4"/>
  <c r="BK1005" i="4"/>
  <c r="BK1007" i="4"/>
  <c r="BK1030" i="4"/>
  <c r="BK1032" i="4"/>
  <c r="BK690" i="4"/>
  <c r="BK866" i="4"/>
  <c r="BK868" i="4"/>
  <c r="BK888" i="4"/>
  <c r="BK904" i="4"/>
  <c r="BK917" i="4"/>
  <c r="BK925" i="4"/>
  <c r="BK938" i="4"/>
  <c r="BK978" i="4"/>
  <c r="BK913" i="4"/>
  <c r="BK933" i="4"/>
  <c r="BK945" i="4"/>
  <c r="BK960" i="4"/>
  <c r="BK968" i="4"/>
  <c r="BK1025" i="4"/>
  <c r="BK1068" i="4"/>
  <c r="BK1091" i="4"/>
  <c r="BK1093" i="4"/>
  <c r="BK1109" i="4"/>
  <c r="BK855" i="4"/>
  <c r="BK955" i="4"/>
  <c r="BK1000" i="4"/>
  <c r="BK1070" i="4"/>
  <c r="BK1130" i="4"/>
  <c r="BK1138" i="4"/>
  <c r="BK1149" i="4"/>
  <c r="BK1160" i="4"/>
  <c r="BK1171" i="4"/>
  <c r="BK1182" i="4"/>
  <c r="BK1193" i="4"/>
  <c r="BK1204" i="4"/>
  <c r="BK943" i="4"/>
  <c r="BK953" i="4"/>
  <c r="BK1069" i="4"/>
  <c r="BK1071" i="4"/>
  <c r="BK1094" i="4"/>
  <c r="BK1096" i="4"/>
  <c r="BK1120" i="4"/>
  <c r="BK916" i="4"/>
  <c r="BK989" i="4"/>
  <c r="BK1004" i="4"/>
  <c r="BK965" i="4"/>
  <c r="BK1008" i="4"/>
  <c r="BK1050" i="4"/>
  <c r="BK1072" i="4"/>
  <c r="BK1074" i="4"/>
  <c r="BK1095" i="4"/>
  <c r="BK1097" i="4"/>
  <c r="BK649" i="4"/>
  <c r="BK872" i="4"/>
  <c r="BK975" i="4"/>
  <c r="BK1012" i="4"/>
  <c r="BK1036" i="4"/>
  <c r="BK1047" i="4"/>
  <c r="BK1048" i="4"/>
  <c r="BK1049" i="4"/>
  <c r="BK970" i="4"/>
  <c r="BK1029" i="4"/>
  <c r="BK967" i="4"/>
  <c r="BK908" i="4"/>
  <c r="BK1011" i="4"/>
  <c r="BK927" i="4"/>
  <c r="BK934" i="4"/>
  <c r="BK936" i="4"/>
  <c r="BK980" i="4"/>
  <c r="BK950" i="4"/>
  <c r="BK977" i="4"/>
  <c r="BK991" i="4"/>
  <c r="BK1015" i="4"/>
  <c r="BK1023" i="4"/>
  <c r="BK964" i="4"/>
  <c r="BK1080" i="4"/>
  <c r="BK1082" i="4"/>
  <c r="BK1115" i="4"/>
  <c r="BK840" i="4"/>
  <c r="BK954" i="4"/>
  <c r="BK956" i="4"/>
  <c r="BK961" i="4"/>
  <c r="BK985" i="4"/>
  <c r="BK1010" i="4"/>
  <c r="BK754" i="4"/>
  <c r="BK891" i="4"/>
  <c r="BK909" i="4"/>
  <c r="BK1014" i="4"/>
  <c r="BK1041" i="4"/>
  <c r="BK1059" i="4"/>
  <c r="BK1116" i="4"/>
  <c r="BK1133" i="4"/>
  <c r="BK1144" i="4"/>
  <c r="BK1155" i="4"/>
  <c r="BK963" i="4"/>
  <c r="BK981" i="4"/>
  <c r="BK1101" i="4"/>
  <c r="BK1142" i="4"/>
  <c r="BK1164" i="4"/>
  <c r="BK892" i="4"/>
  <c r="BK1001" i="4"/>
  <c r="BK1125" i="4"/>
  <c r="BK1156" i="4"/>
  <c r="BK1163" i="4"/>
  <c r="BK1165" i="4"/>
  <c r="BK1188" i="4"/>
  <c r="BK1190" i="4"/>
  <c r="BK990" i="4"/>
  <c r="BK1051" i="4"/>
  <c r="BK1076" i="4"/>
  <c r="BK1105" i="4"/>
  <c r="BK870" i="4"/>
  <c r="BK982" i="4"/>
  <c r="BK998" i="4"/>
  <c r="BK1056" i="4"/>
  <c r="BK1141" i="4"/>
  <c r="BK1154" i="4"/>
  <c r="BK920" i="4"/>
  <c r="BK986" i="4"/>
  <c r="BK1061" i="4"/>
  <c r="BK1064" i="4"/>
  <c r="BK1084" i="4"/>
  <c r="BK1100" i="4"/>
  <c r="BK884" i="4"/>
  <c r="BK1026" i="4"/>
  <c r="BK1039" i="4"/>
  <c r="BK1092" i="4"/>
  <c r="BK1114" i="4"/>
  <c r="BK1139" i="4"/>
  <c r="BK1167" i="4"/>
  <c r="BK1169" i="4"/>
  <c r="BK1192" i="4"/>
  <c r="BK1194" i="4"/>
  <c r="BK1067" i="4"/>
  <c r="BK1075" i="4"/>
  <c r="BK1104" i="4"/>
  <c r="BK1129" i="4"/>
  <c r="BK1009" i="4"/>
  <c r="BK1043" i="4"/>
  <c r="BK1053" i="4"/>
  <c r="BK1119" i="4"/>
  <c r="BK1124" i="4"/>
  <c r="BK1152" i="4"/>
  <c r="BK859" i="4"/>
  <c r="BK1079" i="4"/>
  <c r="BK1083" i="4"/>
  <c r="BK1137" i="4"/>
  <c r="BK906" i="4"/>
  <c r="BK1063" i="4"/>
  <c r="BK1087" i="4"/>
  <c r="BK1118" i="4"/>
  <c r="BK1123" i="4"/>
  <c r="BK952" i="4"/>
  <c r="BK1040" i="4"/>
  <c r="BK1065" i="4"/>
  <c r="BK759" i="4"/>
  <c r="BK1098" i="4"/>
  <c r="BK1187" i="4"/>
  <c r="BK1202" i="4"/>
  <c r="BK928" i="4"/>
  <c r="BK942" i="4"/>
  <c r="BK1054" i="4"/>
  <c r="BK1085" i="4"/>
  <c r="BK1161" i="4"/>
  <c r="BK1166" i="4"/>
  <c r="BK1176" i="4"/>
  <c r="BK1146" i="4"/>
  <c r="BK979" i="4"/>
  <c r="BK1042" i="4"/>
  <c r="BK1062" i="4"/>
  <c r="BK1113" i="4"/>
  <c r="BK1157" i="4"/>
  <c r="BK1191" i="4"/>
  <c r="BK1201" i="4"/>
  <c r="BK1055" i="4"/>
  <c r="BK1131" i="4"/>
  <c r="BK1135" i="4"/>
  <c r="BK1151" i="4"/>
  <c r="BK1181" i="4"/>
  <c r="BK1186" i="4"/>
  <c r="BK1196" i="4"/>
  <c r="BK1031" i="4"/>
  <c r="BK1108" i="4"/>
  <c r="BK1127" i="4"/>
  <c r="BK1170" i="4"/>
  <c r="BK1175" i="4"/>
  <c r="BK1033" i="4"/>
  <c r="BK1086" i="4"/>
  <c r="BK1073" i="4"/>
  <c r="BK1089" i="4"/>
  <c r="BK1102" i="4"/>
  <c r="BK1140" i="4"/>
  <c r="BK1143" i="4"/>
  <c r="BK1180" i="4"/>
  <c r="BK1195" i="4"/>
  <c r="BK1148" i="4"/>
  <c r="BK1111" i="4"/>
  <c r="BK1090" i="4"/>
  <c r="BK1150" i="4"/>
  <c r="BK1003" i="4"/>
  <c r="BK1034" i="4"/>
  <c r="BK1044" i="4"/>
  <c r="BK1159" i="4"/>
  <c r="BK1173" i="4"/>
  <c r="BK1197" i="4"/>
  <c r="BK1203" i="4"/>
  <c r="BK1106" i="4"/>
  <c r="BK1134" i="4"/>
  <c r="BK1060" i="4"/>
  <c r="BK1107" i="4"/>
  <c r="BK1198" i="4"/>
  <c r="BK1078" i="4"/>
  <c r="BK1126" i="4"/>
  <c r="BK1177" i="4"/>
  <c r="BK1132" i="4"/>
  <c r="BK1172" i="4"/>
  <c r="BK845" i="4"/>
  <c r="BK1147" i="4"/>
  <c r="BK1168" i="4"/>
  <c r="BK1174" i="4"/>
  <c r="BK879" i="4"/>
  <c r="BK1122" i="4"/>
  <c r="BK1200" i="4"/>
  <c r="BK1081" i="4"/>
  <c r="BK1112" i="4"/>
  <c r="BK1184" i="4"/>
  <c r="BK1128" i="4"/>
  <c r="BK1178" i="4"/>
  <c r="BK1162" i="4"/>
  <c r="BK1136" i="4"/>
  <c r="BK1117" i="4"/>
  <c r="BK1185" i="4"/>
  <c r="BK1199" i="4"/>
  <c r="BK1189" i="4"/>
  <c r="BK1158" i="4"/>
  <c r="BK1153" i="4"/>
  <c r="BK1179" i="4"/>
  <c r="BK1183" i="4"/>
  <c r="BK1027" i="4"/>
  <c r="BK1145" i="4"/>
  <c r="BK1103" i="4"/>
  <c r="BK6" i="4"/>
  <c r="BI1064" i="4"/>
  <c r="BI723" i="4"/>
  <c r="BI733" i="4"/>
  <c r="BI428" i="4"/>
  <c r="BI300" i="4"/>
  <c r="BI1009" i="4"/>
  <c r="BI201" i="4"/>
  <c r="BI574" i="4"/>
  <c r="BI64" i="4"/>
  <c r="BI417" i="4"/>
  <c r="BI634" i="4"/>
  <c r="BI855" i="4"/>
  <c r="BI838" i="4"/>
  <c r="BI677" i="4"/>
  <c r="BI58" i="4"/>
  <c r="BI529" i="4"/>
  <c r="BI607" i="4"/>
  <c r="BI809" i="4"/>
  <c r="BI532" i="4"/>
  <c r="BI1150" i="4"/>
  <c r="BI761" i="4"/>
  <c r="BI1203" i="4"/>
  <c r="BI854" i="4"/>
  <c r="BI27" i="4"/>
  <c r="BI198" i="4"/>
  <c r="BI653" i="4"/>
  <c r="BI848" i="4"/>
  <c r="BI558" i="4"/>
  <c r="BI420" i="4"/>
  <c r="BI630" i="4"/>
  <c r="BI807" i="4"/>
  <c r="BI1190" i="4"/>
  <c r="BI520" i="4"/>
  <c r="BI702" i="4"/>
  <c r="BI683" i="4"/>
  <c r="BI657" i="4"/>
  <c r="BI1093" i="4"/>
  <c r="BI1069" i="4"/>
  <c r="BI790" i="4"/>
  <c r="BI896" i="4"/>
  <c r="BI509" i="4"/>
  <c r="BI798" i="4"/>
  <c r="BI239" i="4"/>
  <c r="BI454" i="4"/>
  <c r="BI703" i="4"/>
  <c r="BI226" i="4"/>
  <c r="BI1123" i="4"/>
  <c r="BI585" i="4"/>
  <c r="BI590" i="4"/>
  <c r="BI594" i="4"/>
  <c r="BI60" i="4"/>
  <c r="BI679" i="4"/>
  <c r="BI859" i="4"/>
  <c r="BI1165" i="4"/>
  <c r="BI1202" i="4"/>
  <c r="BI824" i="4"/>
  <c r="BI158" i="4"/>
  <c r="BI314" i="4"/>
  <c r="BI944" i="4"/>
  <c r="BI85" i="4"/>
  <c r="BI379" i="4"/>
  <c r="BI1164" i="4"/>
  <c r="BI329" i="4"/>
  <c r="BI835" i="4"/>
  <c r="BI276" i="4"/>
  <c r="BI296" i="4"/>
  <c r="BI543" i="4"/>
  <c r="BI698" i="4"/>
  <c r="BI307" i="4"/>
  <c r="BI730" i="4"/>
  <c r="BI861" i="4"/>
  <c r="BI901" i="4"/>
  <c r="BI423" i="4"/>
  <c r="BI331" i="4"/>
  <c r="BI57" i="4"/>
  <c r="BI12" i="4"/>
  <c r="BI245" i="4"/>
  <c r="BI343" i="4"/>
  <c r="BI323" i="4"/>
  <c r="BI1050" i="4"/>
  <c r="BI39" i="4"/>
  <c r="BI1118" i="4"/>
  <c r="BI305" i="4"/>
  <c r="BI930" i="4"/>
  <c r="BI888" i="4"/>
  <c r="BI505" i="4"/>
  <c r="BI625" i="4"/>
  <c r="BI697" i="4"/>
  <c r="BI362" i="4"/>
  <c r="BI1182" i="4"/>
  <c r="BI322" i="4"/>
  <c r="BI1170" i="4"/>
  <c r="BI691" i="4"/>
  <c r="BI289" i="4"/>
  <c r="BI441" i="4"/>
  <c r="BI484" i="4"/>
  <c r="BI180" i="4"/>
  <c r="BI205" i="4"/>
  <c r="BI382" i="4"/>
  <c r="BI426" i="4"/>
  <c r="BI290" i="4"/>
  <c r="BI1092" i="4"/>
  <c r="BI921" i="4"/>
  <c r="BI1140" i="4"/>
  <c r="BI853" i="4"/>
  <c r="BI969" i="4"/>
  <c r="BI598" i="4"/>
  <c r="BI580" i="4"/>
  <c r="BI1081" i="4"/>
  <c r="BI422" i="4"/>
  <c r="BI40" i="4"/>
  <c r="BI449" i="4"/>
  <c r="BI822" i="4"/>
  <c r="BI1169" i="4"/>
  <c r="BI206" i="4"/>
  <c r="BI1043" i="4"/>
  <c r="BI7" i="4"/>
  <c r="BI592" i="4"/>
  <c r="BI568" i="4"/>
  <c r="BI30" i="4"/>
  <c r="BI339" i="4"/>
  <c r="BI577" i="4"/>
  <c r="BI170" i="4"/>
  <c r="BI603" i="4"/>
  <c r="BI735" i="4"/>
  <c r="BI708" i="4"/>
  <c r="BI282" i="4"/>
  <c r="BI210" i="4"/>
  <c r="BI320" i="4"/>
  <c r="BI104" i="4"/>
  <c r="BI222" i="4"/>
  <c r="BI1105" i="4"/>
  <c r="BI475" i="4"/>
  <c r="BI1057" i="4"/>
  <c r="BI913" i="4"/>
  <c r="BI717" i="4"/>
  <c r="BI1058" i="4"/>
  <c r="BI844" i="4"/>
  <c r="BI1089" i="4"/>
  <c r="BI821" i="4"/>
  <c r="BI910" i="4"/>
  <c r="BI796" i="4"/>
  <c r="BI937" i="4"/>
  <c r="BI929" i="4"/>
  <c r="BI919" i="4"/>
  <c r="BI1127" i="4"/>
  <c r="BI857" i="4"/>
  <c r="BI1002" i="4"/>
  <c r="BI1192" i="4"/>
  <c r="BI876" i="4"/>
  <c r="BI1168" i="4"/>
  <c r="BI553" i="4"/>
  <c r="BI1082" i="4"/>
  <c r="BI49" i="4"/>
  <c r="BI1091" i="4"/>
  <c r="BI545" i="4"/>
  <c r="BI881" i="4"/>
  <c r="BI51" i="4"/>
  <c r="BI136" i="4"/>
  <c r="BI758" i="4"/>
  <c r="BI1134" i="4"/>
  <c r="BI690" i="4"/>
  <c r="BI862" i="4"/>
  <c r="BI716" i="4"/>
  <c r="BI1071" i="4"/>
  <c r="BI972" i="4"/>
  <c r="BI1194" i="4"/>
  <c r="BI952" i="4"/>
  <c r="BI140" i="4"/>
  <c r="BI960" i="4"/>
  <c r="BI1121" i="4"/>
  <c r="BI259" i="4"/>
  <c r="BI223" i="4"/>
  <c r="BI684" i="4"/>
  <c r="BI1048" i="4"/>
  <c r="BI298" i="4"/>
  <c r="BI922" i="4"/>
  <c r="BI400" i="4"/>
  <c r="BI384" i="4"/>
  <c r="BI447" i="4"/>
  <c r="BI168" i="4"/>
  <c r="BI32" i="4"/>
  <c r="BI456" i="4"/>
  <c r="BI17" i="4"/>
  <c r="BI457" i="4"/>
  <c r="BI596" i="4"/>
  <c r="BI507" i="4"/>
  <c r="BI65" i="4"/>
  <c r="BI89" i="4"/>
  <c r="BI199" i="4"/>
  <c r="BI101" i="4"/>
  <c r="BI353" i="4"/>
  <c r="BI528" i="4"/>
  <c r="BI526" i="4"/>
  <c r="BI476" i="4"/>
  <c r="BI25" i="4"/>
  <c r="BI1132" i="4"/>
  <c r="BI242" i="4"/>
  <c r="BI670" i="4"/>
  <c r="BI1178" i="4"/>
  <c r="BI586" i="4"/>
  <c r="BI785" i="4"/>
  <c r="BI713" i="4"/>
  <c r="BI1054" i="4"/>
  <c r="BI792" i="4"/>
  <c r="BI840" i="4"/>
  <c r="BI884" i="4"/>
  <c r="BI431" i="4"/>
  <c r="BI985" i="4"/>
  <c r="BI642" i="4"/>
  <c r="BI651" i="4"/>
  <c r="BI370" i="4"/>
  <c r="BI128" i="4"/>
  <c r="BI212" i="4"/>
  <c r="BI1116" i="4"/>
  <c r="BI315" i="4"/>
  <c r="BI918" i="4"/>
  <c r="BI248" i="4"/>
  <c r="BI74" i="4"/>
  <c r="BI1083" i="4"/>
  <c r="BI575" i="4"/>
  <c r="BI589" i="4"/>
  <c r="BI1059" i="4"/>
  <c r="BI920" i="4"/>
  <c r="BI481" i="4"/>
  <c r="BI936" i="4"/>
  <c r="BI943" i="4"/>
  <c r="BI831" i="4"/>
  <c r="BI421" i="4"/>
  <c r="BI839" i="4"/>
  <c r="BI1000" i="4"/>
  <c r="BI118" i="4"/>
  <c r="BI629" i="4"/>
  <c r="BI542" i="4"/>
  <c r="BI927" i="4"/>
  <c r="BI799" i="4"/>
  <c r="BI595" i="4"/>
  <c r="BI77" i="4"/>
  <c r="BI308" i="4"/>
  <c r="BI221" i="4"/>
  <c r="BI650" i="4"/>
  <c r="BI318" i="4"/>
  <c r="BI169" i="4"/>
  <c r="BI263" i="4"/>
  <c r="BI439" i="4"/>
  <c r="BI280" i="4"/>
  <c r="BI13" i="4"/>
  <c r="BI78" i="4"/>
  <c r="BI288" i="4"/>
  <c r="BI232" i="4"/>
  <c r="BI504" i="4"/>
  <c r="BI973" i="4"/>
  <c r="BI48" i="4"/>
  <c r="BI1041" i="4"/>
  <c r="BI527" i="4"/>
  <c r="BI1068" i="4"/>
  <c r="BI658" i="4"/>
  <c r="BI75" i="4"/>
  <c r="BI383" i="4"/>
  <c r="BI1204" i="4"/>
  <c r="BI429" i="4"/>
  <c r="BI887" i="4"/>
  <c r="BI1174" i="4"/>
  <c r="BI774" i="4"/>
  <c r="BI1044" i="4"/>
  <c r="BI614" i="4"/>
  <c r="BI746" i="4"/>
  <c r="BI216" i="4"/>
  <c r="BI1051" i="4"/>
  <c r="BI1177" i="4"/>
  <c r="BI497" i="4"/>
  <c r="BI682" i="4"/>
  <c r="BI192" i="4"/>
  <c r="BI611" i="4"/>
  <c r="BI864" i="4"/>
  <c r="BI983" i="4"/>
  <c r="BI1063" i="4"/>
  <c r="BI748" i="4"/>
  <c r="BI430" i="4"/>
  <c r="BI1101" i="4"/>
  <c r="BI894" i="4"/>
  <c r="BI1075" i="4"/>
  <c r="BI552" i="4"/>
  <c r="BI490" i="4"/>
  <c r="BI693" i="4"/>
  <c r="BI530" i="4"/>
  <c r="BI712" i="4"/>
  <c r="BI879" i="4"/>
  <c r="BI66" i="4"/>
  <c r="BI1100" i="4"/>
  <c r="BI395" i="4"/>
  <c r="BI804" i="4"/>
  <c r="BI424" i="4"/>
  <c r="BI661" i="4"/>
  <c r="BI450" i="4"/>
  <c r="BI696" i="4"/>
  <c r="BI55" i="4"/>
  <c r="BI109" i="4"/>
  <c r="BI142" i="4"/>
  <c r="BI808" i="4"/>
  <c r="BI61" i="4"/>
  <c r="BI209" i="4"/>
  <c r="BI446" i="4"/>
  <c r="BI100" i="4"/>
  <c r="BI167" i="4"/>
  <c r="BI266" i="4"/>
  <c r="BI111" i="4"/>
  <c r="BI689" i="4"/>
  <c r="BI923" i="4"/>
  <c r="BI738" i="4"/>
  <c r="BI995" i="4"/>
  <c r="BI582" i="4"/>
  <c r="BI845" i="4"/>
  <c r="BI752" i="4"/>
  <c r="BI1019" i="4"/>
  <c r="BI378" i="4"/>
  <c r="BI465" i="4"/>
  <c r="BI515" i="4"/>
  <c r="BI1005" i="4"/>
  <c r="BI94" i="4"/>
  <c r="BI914" i="4"/>
  <c r="BI908" i="4"/>
  <c r="BI837" i="4"/>
  <c r="BI994" i="4"/>
  <c r="BI273" i="4"/>
  <c r="BI402" i="4"/>
  <c r="BI1201" i="4"/>
  <c r="BI623" i="4"/>
  <c r="BI1001" i="4"/>
  <c r="BI448" i="4"/>
  <c r="BI1129" i="4"/>
  <c r="BI413" i="4"/>
  <c r="BI727" i="4"/>
  <c r="BI668" i="4"/>
  <c r="BI760" i="4"/>
  <c r="BI763" i="4"/>
  <c r="BI261" i="4"/>
  <c r="BI898" i="4"/>
  <c r="BI724" i="4"/>
  <c r="BI874" i="4"/>
  <c r="BI1072" i="4"/>
  <c r="BI1036" i="4"/>
  <c r="BI551" i="4"/>
  <c r="BI469" i="4"/>
  <c r="BI572" i="4"/>
  <c r="BI662" i="4"/>
  <c r="BI764" i="4"/>
  <c r="BI979" i="4"/>
  <c r="BI186" i="4"/>
  <c r="BI678" i="4"/>
  <c r="BI1199" i="4"/>
  <c r="BI518" i="4"/>
  <c r="BI269" i="4"/>
  <c r="BI172" i="4"/>
  <c r="BI900" i="4"/>
  <c r="BI1131" i="4"/>
  <c r="BI687" i="4"/>
  <c r="BI524" i="4"/>
  <c r="BI84" i="4"/>
  <c r="BI1098" i="4"/>
  <c r="BI46" i="4"/>
  <c r="BI145" i="4"/>
  <c r="BI364" i="4"/>
  <c r="BI987" i="4"/>
  <c r="BI833" i="4"/>
  <c r="BI1200" i="4"/>
  <c r="BI1015" i="4"/>
  <c r="BI688" i="4"/>
  <c r="BI22" i="4"/>
  <c r="BI10" i="4"/>
  <c r="BI1184" i="4"/>
  <c r="BI440" i="4"/>
  <c r="BI503" i="4"/>
  <c r="BI1145" i="4"/>
  <c r="BI620" i="4"/>
  <c r="BI635" i="4"/>
  <c r="BI1139" i="4"/>
  <c r="BI1062" i="4"/>
  <c r="BI1148" i="4"/>
  <c r="BI942" i="4"/>
  <c r="BI628" i="4"/>
  <c r="BI416" i="4"/>
  <c r="BI1166" i="4"/>
  <c r="BI1060" i="4"/>
  <c r="BI135" i="4"/>
  <c r="BI275" i="4"/>
  <c r="BI1085" i="4"/>
  <c r="BI163" i="4"/>
  <c r="BI50" i="4"/>
  <c r="BI571" i="4"/>
  <c r="BI573" i="4"/>
  <c r="BI963" i="4"/>
  <c r="BI757" i="4"/>
  <c r="BI795" i="4"/>
  <c r="BI73" i="4"/>
  <c r="BI183" i="4"/>
  <c r="BI21" i="4"/>
  <c r="BI800" i="4"/>
  <c r="BI401" i="4"/>
  <c r="BI460" i="4"/>
  <c r="BI357" i="4"/>
  <c r="BI52" i="4"/>
  <c r="BI836" i="4"/>
  <c r="BI113" i="4"/>
  <c r="BI911" i="4"/>
  <c r="BI54" i="4"/>
  <c r="BI42" i="4"/>
  <c r="BI765" i="4"/>
  <c r="BI306" i="4"/>
  <c r="BI117" i="4"/>
  <c r="BI98" i="4"/>
  <c r="BI718" i="4"/>
  <c r="BI67" i="4"/>
  <c r="BI166" i="4"/>
  <c r="BI365" i="4"/>
  <c r="BI609" i="4"/>
  <c r="BI1183" i="4"/>
  <c r="BI850" i="4"/>
  <c r="BI1135" i="4"/>
  <c r="BI964" i="4"/>
  <c r="BI779" i="4"/>
  <c r="BI1004" i="4"/>
  <c r="BI204" i="4"/>
  <c r="BI893" i="4"/>
  <c r="BI349" i="4"/>
  <c r="BI565" i="4"/>
  <c r="BI161" i="4"/>
  <c r="BI479" i="4"/>
  <c r="BI828" i="4"/>
  <c r="BI636" i="4"/>
  <c r="BI950" i="4"/>
  <c r="BI432" i="4"/>
  <c r="BI766" i="4"/>
  <c r="BI962" i="4"/>
  <c r="BI744" i="4"/>
  <c r="BI815" i="4"/>
  <c r="BI120" i="4"/>
  <c r="BI646" i="4"/>
  <c r="BI905" i="4"/>
  <c r="BI236" i="4"/>
  <c r="BI359" i="4"/>
  <c r="BI1052" i="4"/>
  <c r="BI842" i="4"/>
  <c r="BI1195" i="4"/>
  <c r="BI1040" i="4"/>
  <c r="BI86" i="4"/>
  <c r="BI53" i="4"/>
  <c r="BI498" i="4"/>
  <c r="BI396" i="4"/>
  <c r="BI257" i="4"/>
  <c r="BI251" i="4"/>
  <c r="BI119" i="4"/>
  <c r="BI523" i="4"/>
  <c r="BI593" i="4"/>
  <c r="BI579" i="4"/>
  <c r="BI398" i="4"/>
  <c r="BI788" i="4"/>
  <c r="BI258" i="4"/>
  <c r="BI219" i="4"/>
  <c r="BI626" i="4"/>
  <c r="BI155" i="4"/>
  <c r="BI295" i="4"/>
  <c r="BI83" i="4"/>
  <c r="BI591" i="4"/>
  <c r="BI181" i="4"/>
  <c r="BI45" i="4"/>
  <c r="BI244" i="4"/>
  <c r="BI1120" i="4"/>
  <c r="BI669" i="4"/>
  <c r="BI185" i="4"/>
  <c r="BI892" i="4"/>
  <c r="BI463" i="4"/>
  <c r="BI138" i="4"/>
  <c r="BI655" i="4"/>
  <c r="BI495" i="4"/>
  <c r="BI538" i="4"/>
  <c r="BI59" i="4"/>
  <c r="BI1173" i="4"/>
  <c r="BI175" i="4"/>
  <c r="BI335" i="4"/>
  <c r="BI337" i="4"/>
  <c r="BI648" i="4"/>
  <c r="BI1156" i="4"/>
  <c r="BI754" i="4"/>
  <c r="BI274" i="4"/>
  <c r="BI435" i="4"/>
  <c r="BI196" i="4"/>
  <c r="BI1115" i="4"/>
  <c r="BI747" i="4"/>
  <c r="BI981" i="4"/>
  <c r="BI1035" i="4"/>
  <c r="BI1187" i="4"/>
  <c r="BI882" i="4"/>
  <c r="BI437" i="4"/>
  <c r="BI714" i="4"/>
  <c r="BI704" i="4"/>
  <c r="BI751" i="4"/>
  <c r="BI443" i="4"/>
  <c r="BI116" i="4"/>
  <c r="BI321" i="4"/>
  <c r="BI328" i="4"/>
  <c r="BI1197" i="4"/>
  <c r="BI277" i="4"/>
  <c r="BI801" i="4"/>
  <c r="BI246" i="4"/>
  <c r="BI462" i="4"/>
  <c r="BI410" i="4"/>
  <c r="BI458" i="4"/>
  <c r="BI1188" i="4"/>
  <c r="BI649" i="4"/>
  <c r="BI720" i="4"/>
  <c r="BI830" i="4"/>
  <c r="BI482" i="4"/>
  <c r="BI999" i="4"/>
  <c r="BI157" i="4"/>
  <c r="BI485" i="4"/>
  <c r="BI433" i="4"/>
  <c r="BI28" i="4"/>
  <c r="BI123" i="4"/>
  <c r="BI851" i="4"/>
  <c r="BI644" i="4"/>
  <c r="BI841" i="4"/>
  <c r="BI281" i="4"/>
  <c r="BI1056" i="4"/>
  <c r="BI1138" i="4"/>
  <c r="BI805" i="4"/>
  <c r="BI631" i="4"/>
  <c r="BI711" i="4"/>
  <c r="BI1096" i="4"/>
  <c r="BI96" i="4"/>
  <c r="BI812" i="4"/>
  <c r="BI771" i="4"/>
  <c r="BI781" i="4"/>
  <c r="BI667" i="4"/>
  <c r="BI886" i="4"/>
  <c r="BI1146" i="4"/>
  <c r="BI1137" i="4"/>
  <c r="BI877" i="4"/>
  <c r="BI377" i="4"/>
  <c r="BI673" i="4"/>
  <c r="BI947" i="4"/>
  <c r="BI387" i="4"/>
  <c r="BI970" i="4"/>
  <c r="BI975" i="4"/>
  <c r="BI340" i="4"/>
  <c r="BI464" i="4"/>
  <c r="BI102" i="4"/>
  <c r="BI1029" i="4"/>
  <c r="BI692" i="4"/>
  <c r="BI559" i="4"/>
  <c r="BI775" i="4"/>
  <c r="BI19" i="4"/>
  <c r="BI554" i="4"/>
  <c r="BI949" i="4"/>
  <c r="BI639" i="4"/>
  <c r="BI511" i="4"/>
  <c r="BI380" i="4"/>
  <c r="BI967" i="4"/>
  <c r="BI71" i="4"/>
  <c r="BI385" i="4"/>
  <c r="BI220" i="4"/>
  <c r="BI776" i="4"/>
  <c r="BI425" i="4"/>
  <c r="BI279" i="4"/>
  <c r="BI743" i="4"/>
  <c r="BI434" i="4"/>
  <c r="BI891" i="4"/>
  <c r="BI208" i="4"/>
  <c r="BI154" i="4"/>
  <c r="BI129" i="4"/>
  <c r="BI233" i="4"/>
  <c r="BI547" i="4"/>
  <c r="BI928" i="4"/>
  <c r="BI91" i="4"/>
  <c r="BI1189" i="4"/>
  <c r="BI576" i="4"/>
  <c r="BI18" i="4"/>
  <c r="BI1124" i="4"/>
  <c r="BI880" i="4"/>
  <c r="BI1027" i="4"/>
  <c r="BI759" i="4"/>
  <c r="BI427" i="4"/>
  <c r="BI998" i="4"/>
  <c r="BI659" i="4"/>
  <c r="BI674" i="4"/>
  <c r="BI823" i="4"/>
  <c r="BI806" i="4"/>
  <c r="BI1161" i="4"/>
  <c r="BI608" i="4"/>
  <c r="BI278" i="4"/>
  <c r="BI750" i="4"/>
  <c r="BI948" i="4"/>
  <c r="BI939" i="4"/>
  <c r="BI406" i="4"/>
  <c r="BI184" i="4"/>
  <c r="BI190" i="4"/>
  <c r="BI710" i="4"/>
  <c r="BI873" i="4"/>
  <c r="BI516" i="4"/>
  <c r="BI616" i="4"/>
  <c r="BI926" i="4"/>
  <c r="BI945" i="4"/>
  <c r="BI404" i="4"/>
  <c r="BI127" i="4"/>
  <c r="BI654" i="4"/>
  <c r="BI1111" i="4"/>
  <c r="BI408" i="4"/>
  <c r="BI827" i="4"/>
  <c r="BI471" i="4"/>
  <c r="BI390" i="4"/>
  <c r="BI234" i="4"/>
  <c r="BI846" i="4"/>
  <c r="BI1158" i="4"/>
  <c r="BI141" i="4"/>
  <c r="BI81" i="4"/>
  <c r="BI638" i="4"/>
  <c r="BI134" i="4"/>
  <c r="BI284" i="4"/>
  <c r="BI76" i="4"/>
  <c r="BI519" i="4"/>
  <c r="BI294" i="4"/>
  <c r="BI686" i="4"/>
  <c r="BI283" i="4"/>
  <c r="BI112" i="4"/>
  <c r="BI372" i="4"/>
  <c r="BI230" i="4"/>
  <c r="BI38" i="4"/>
  <c r="BI44" i="4"/>
  <c r="BI641" i="4"/>
  <c r="BI895" i="4"/>
  <c r="BI622" i="4"/>
  <c r="BI152" i="4"/>
  <c r="BI773" i="4"/>
  <c r="BI1136" i="4"/>
  <c r="BI959" i="4"/>
  <c r="BI1028" i="4"/>
  <c r="BI767" i="4"/>
  <c r="BI36" i="4"/>
  <c r="BI1097" i="4"/>
  <c r="BI103" i="4"/>
  <c r="BI700" i="4"/>
  <c r="BI618" i="4"/>
  <c r="BI262" i="4"/>
  <c r="BI502" i="4"/>
  <c r="BI483" i="4"/>
  <c r="BI858" i="4"/>
  <c r="BI536" i="4"/>
  <c r="BI352" i="4"/>
  <c r="BI1153" i="4"/>
  <c r="BI344" i="4"/>
  <c r="BI403" i="4"/>
  <c r="BI977" i="4"/>
  <c r="BI24" i="4"/>
  <c r="BI243" i="4"/>
  <c r="BI852" i="4"/>
  <c r="BI816" i="4"/>
  <c r="BI1125" i="4"/>
  <c r="BI619" i="4"/>
  <c r="BI1080" i="4"/>
  <c r="BI583" i="4"/>
  <c r="BI1090" i="4"/>
  <c r="BI695" i="4"/>
  <c r="BI160" i="4"/>
  <c r="BI368" i="4"/>
  <c r="BI555" i="4"/>
  <c r="BI897" i="4"/>
  <c r="BI309" i="4"/>
  <c r="BI1039" i="4"/>
  <c r="BI1180" i="4"/>
  <c r="BI984" i="4"/>
  <c r="BI647" i="4"/>
  <c r="BI971" i="4"/>
  <c r="BI562" i="4"/>
  <c r="BI737" i="4"/>
  <c r="BI33" i="4"/>
  <c r="BI953" i="4"/>
  <c r="BI237" i="4"/>
  <c r="BI782" i="4"/>
  <c r="BI149" i="4"/>
  <c r="BI351" i="4"/>
  <c r="BI11" i="4"/>
  <c r="BI1095" i="4"/>
  <c r="BI381" i="4"/>
  <c r="BI203" i="4"/>
  <c r="BI617" i="4"/>
  <c r="BI346" i="4"/>
  <c r="BI153" i="4"/>
  <c r="BI1032" i="4"/>
  <c r="BI195" i="4"/>
  <c r="BI177" i="4"/>
  <c r="BI247" i="4"/>
  <c r="BI856" i="4"/>
  <c r="BI287" i="4"/>
  <c r="BI122" i="4"/>
  <c r="BI107" i="4"/>
  <c r="BI745" i="4"/>
  <c r="BI8" i="4"/>
  <c r="BI197" i="4"/>
  <c r="BI268" i="4"/>
  <c r="BI672" i="4"/>
  <c r="BI932" i="4"/>
  <c r="BI325" i="4"/>
  <c r="BI548" i="4"/>
  <c r="BI250" i="4"/>
  <c r="BI563" i="4"/>
  <c r="BI791" i="4"/>
  <c r="BI909" i="4"/>
  <c r="BI1076" i="4"/>
  <c r="BI397" i="4"/>
  <c r="BI285" i="4"/>
  <c r="BI333" i="4"/>
  <c r="BI506" i="4"/>
  <c r="BI709" i="4"/>
  <c r="BI878" i="4"/>
  <c r="BI130" i="4"/>
  <c r="BI249" i="4"/>
  <c r="BI1147" i="4"/>
  <c r="BI361" i="4"/>
  <c r="BI675" i="4"/>
  <c r="BI860" i="4"/>
  <c r="BI966" i="4"/>
  <c r="BI301" i="4"/>
  <c r="BI933" i="4"/>
  <c r="BI418" i="4"/>
  <c r="BI394" i="4"/>
  <c r="BI121" i="4"/>
  <c r="BI271" i="4"/>
  <c r="BI955" i="4"/>
  <c r="BI1110" i="4"/>
  <c r="BI69" i="4"/>
  <c r="BI338" i="4"/>
  <c r="BI588" i="4"/>
  <c r="BI741" i="4"/>
  <c r="BI797" i="4"/>
  <c r="BI47" i="4"/>
  <c r="BI200" i="4"/>
  <c r="BI467" i="4"/>
  <c r="BI676" i="4"/>
  <c r="BI513" i="4"/>
  <c r="BI1018" i="4"/>
  <c r="BI470" i="4"/>
  <c r="BI510" i="4"/>
  <c r="BI1007" i="4"/>
  <c r="BI1079" i="4"/>
  <c r="BI1066" i="4"/>
  <c r="BI965" i="4"/>
  <c r="BI784" i="4"/>
  <c r="BI904" i="4"/>
  <c r="BI87" i="4"/>
  <c r="BI80" i="4"/>
  <c r="BI868" i="4"/>
  <c r="BI302" i="4"/>
  <c r="BI330" i="4"/>
  <c r="BI392" i="4"/>
  <c r="BI354" i="4"/>
  <c r="BI514" i="4"/>
  <c r="BI566" i="4"/>
  <c r="BI358" i="4"/>
  <c r="BI958" i="4"/>
  <c r="BI399" i="4"/>
  <c r="BI569" i="4"/>
  <c r="BI699" i="4"/>
  <c r="BI902" i="4"/>
  <c r="BI561" i="4"/>
  <c r="BI993" i="4"/>
  <c r="BI847" i="4"/>
  <c r="BI1034" i="4"/>
  <c r="BI256" i="4"/>
  <c r="BI1162" i="4"/>
  <c r="BI1130" i="4"/>
  <c r="BI1031" i="4"/>
  <c r="BI171" i="4"/>
  <c r="BI694" i="4"/>
  <c r="BI176" i="4"/>
  <c r="BI578" i="4"/>
  <c r="BI917" i="4"/>
  <c r="BI228" i="4"/>
  <c r="BI131" i="4"/>
  <c r="BI834" i="4"/>
  <c r="BI989" i="4"/>
  <c r="BI411" i="4"/>
  <c r="BI139" i="4"/>
  <c r="BI615" i="4"/>
  <c r="BI508" i="4"/>
  <c r="BI564" i="4"/>
  <c r="BI531" i="4"/>
  <c r="BI1152" i="4"/>
  <c r="BI213" i="4"/>
  <c r="BI474" i="4"/>
  <c r="BI459" i="4"/>
  <c r="BI360" i="4"/>
  <c r="BI749" i="4"/>
  <c r="BI706" i="4"/>
  <c r="BI1155" i="4"/>
  <c r="BI1126" i="4"/>
  <c r="BI1142" i="4"/>
  <c r="BI907" i="4"/>
  <c r="BI533" i="4"/>
  <c r="BI202" i="4"/>
  <c r="BI187" i="4"/>
  <c r="BI93" i="4"/>
  <c r="BI1037" i="4"/>
  <c r="BI731" i="4"/>
  <c r="BI535" i="4"/>
  <c r="BI376" i="4"/>
  <c r="BI143" i="4"/>
  <c r="BI1181" i="4"/>
  <c r="BI444" i="4"/>
  <c r="BI151" i="4"/>
  <c r="BI363" i="4"/>
  <c r="BI517" i="4"/>
  <c r="BI783" i="4"/>
  <c r="BI728" i="4"/>
  <c r="BI1011" i="4"/>
  <c r="BI931" i="4"/>
  <c r="BI587" i="4"/>
  <c r="BI1157" i="4"/>
  <c r="BI286" i="4"/>
  <c r="BI1086" i="4"/>
  <c r="BI870" i="4"/>
  <c r="BI405" i="4"/>
  <c r="BI643" i="4"/>
  <c r="BI601" i="4"/>
  <c r="BI1078" i="4"/>
  <c r="BI238" i="4"/>
  <c r="BI356" i="4"/>
  <c r="BI1010" i="4"/>
  <c r="BI534" i="4"/>
  <c r="BI6" i="4"/>
  <c r="BI1172" i="4"/>
  <c r="BI235" i="4"/>
  <c r="BI292" i="4"/>
  <c r="BI224" i="4"/>
  <c r="BI1073" i="4"/>
  <c r="BI62" i="4"/>
  <c r="BI438" i="4"/>
  <c r="BI468" i="4"/>
  <c r="BI291" i="4"/>
  <c r="BI721" i="4"/>
  <c r="BI829" i="4"/>
  <c r="BI31" i="4"/>
  <c r="BI455" i="4"/>
  <c r="BI412" i="4"/>
  <c r="BI14" i="4"/>
  <c r="BI777" i="4"/>
  <c r="BI16" i="4"/>
  <c r="BI916" i="4"/>
  <c r="BI610" i="4"/>
  <c r="BI1176" i="4"/>
  <c r="BI414" i="4"/>
  <c r="BI35" i="4"/>
  <c r="BI105" i="4"/>
  <c r="BI231" i="4"/>
  <c r="BI871" i="4"/>
  <c r="BI1053" i="4"/>
  <c r="BI637" i="4"/>
  <c r="BI863" i="4"/>
  <c r="BI345" i="4"/>
  <c r="BI191" i="4"/>
  <c r="BI787" i="4"/>
  <c r="BI114" i="4"/>
  <c r="BI1159" i="4"/>
  <c r="BI1024" i="4"/>
  <c r="BI875" i="4"/>
  <c r="BI843" i="4"/>
  <c r="BI550" i="4"/>
  <c r="BI371" i="4"/>
  <c r="BI1049" i="4"/>
  <c r="BI772" i="4"/>
  <c r="BI270" i="4"/>
  <c r="BI612" i="4"/>
  <c r="BI264" i="4"/>
  <c r="BI742" i="4"/>
  <c r="BI793" i="4"/>
  <c r="BI489" i="4"/>
  <c r="BI1055" i="4"/>
  <c r="BI272" i="4"/>
  <c r="BI179" i="4"/>
  <c r="BI786" i="4"/>
  <c r="BI375" i="4"/>
  <c r="BI92" i="4"/>
  <c r="BI229" i="4"/>
  <c r="BI1026" i="4"/>
  <c r="BI348" i="4"/>
  <c r="BI1030" i="4"/>
  <c r="BI1196" i="4"/>
  <c r="BI327" i="4"/>
  <c r="BI1193" i="4"/>
  <c r="BI1179" i="4"/>
  <c r="BI146" i="4"/>
  <c r="BI832" i="4"/>
  <c r="BI350" i="4"/>
  <c r="BI739" i="4"/>
  <c r="BI1017" i="4"/>
  <c r="BI978" i="4"/>
  <c r="BI1117" i="4"/>
  <c r="BI726" i="4"/>
  <c r="BI825" i="4"/>
  <c r="BI453" i="4"/>
  <c r="BI56" i="4"/>
  <c r="BI491" i="4"/>
  <c r="BI1186" i="4"/>
  <c r="BI621" i="4"/>
  <c r="BI666" i="4"/>
  <c r="BI367" i="4"/>
  <c r="BI934" i="4"/>
  <c r="BI79" i="4"/>
  <c r="BI1103" i="4"/>
  <c r="BI665" i="4"/>
  <c r="BI299" i="4"/>
  <c r="BI254" i="4"/>
  <c r="BI388" i="4"/>
  <c r="BI991" i="4"/>
  <c r="BI826" i="4"/>
  <c r="BI1016" i="4"/>
  <c r="BI1045" i="4"/>
  <c r="BI1013" i="4"/>
  <c r="BI996" i="4"/>
  <c r="BI940" i="4"/>
  <c r="BI1023" i="4"/>
  <c r="BI415" i="4"/>
  <c r="BI1128" i="4"/>
  <c r="BI600" i="4"/>
  <c r="BI997" i="4"/>
  <c r="BI537" i="4"/>
  <c r="BI1175" i="4"/>
  <c r="BI903" i="4"/>
  <c r="BI334" i="4"/>
  <c r="BI769" i="4"/>
  <c r="BI1061" i="4"/>
  <c r="BI148" i="4"/>
  <c r="BI369" i="4"/>
  <c r="BI1065" i="4"/>
  <c r="BI500" i="4"/>
  <c r="BI499" i="4"/>
  <c r="BI193" i="4"/>
  <c r="BI789" i="4"/>
  <c r="BI982" i="4"/>
  <c r="BI544" i="4"/>
  <c r="BI178" i="4"/>
  <c r="BI133" i="4"/>
  <c r="BI162" i="4"/>
  <c r="BI570" i="4"/>
  <c r="BI253" i="4"/>
  <c r="BI452" i="4"/>
  <c r="BI961" i="4"/>
  <c r="BI347" i="4"/>
  <c r="BI740" i="4"/>
  <c r="BI633" i="4"/>
  <c r="BI810" i="4"/>
  <c r="BI606" i="4"/>
  <c r="BI968" i="4"/>
  <c r="BI389" i="4"/>
  <c r="BI935" i="4"/>
  <c r="BI729" i="4"/>
  <c r="BI664" i="4"/>
  <c r="BI225" i="4"/>
  <c r="BI252" i="4"/>
  <c r="BI1191" i="4"/>
  <c r="BI753" i="4"/>
  <c r="BI173" i="4"/>
  <c r="BI813" i="4"/>
  <c r="BI355" i="4"/>
  <c r="BI1033" i="4"/>
  <c r="BI1133" i="4"/>
  <c r="BI144" i="4"/>
  <c r="BI1046" i="4"/>
  <c r="BI63" i="4"/>
  <c r="BI722" i="4"/>
  <c r="BI1047" i="4"/>
  <c r="BI137" i="4"/>
  <c r="BI341" i="4"/>
  <c r="BI1104" i="4"/>
  <c r="BI227" i="4"/>
  <c r="BI521" i="4"/>
  <c r="BI1042" i="4"/>
  <c r="BI366" i="4"/>
  <c r="BI260" i="4"/>
  <c r="BI1171" i="4"/>
  <c r="BI685" i="4"/>
  <c r="BI663" i="4"/>
  <c r="BI1112" i="4"/>
  <c r="BI317" i="4"/>
  <c r="BI37" i="4"/>
  <c r="BI652" i="4"/>
  <c r="BI1070" i="4"/>
  <c r="BI632" i="4"/>
  <c r="BI1088" i="4"/>
  <c r="BI581" i="4"/>
  <c r="BI156" i="4"/>
  <c r="BI546" i="4"/>
  <c r="BI912" i="4"/>
  <c r="BI1012" i="4"/>
  <c r="BI23" i="4"/>
  <c r="BI872" i="4"/>
  <c r="BI597" i="4"/>
  <c r="BI941" i="4"/>
  <c r="BI680" i="4"/>
  <c r="BI778" i="4"/>
  <c r="BI736" i="4"/>
  <c r="BI899" i="4"/>
  <c r="BI1003" i="4"/>
  <c r="BI780" i="4"/>
  <c r="BI1021" i="4"/>
  <c r="BI818" i="4"/>
  <c r="BI624" i="4"/>
  <c r="BI477" i="4"/>
  <c r="BI240" i="4"/>
  <c r="BI1094" i="4"/>
  <c r="BI986" i="4"/>
  <c r="BI627" i="4"/>
  <c r="BI215" i="4"/>
  <c r="BI865" i="4"/>
  <c r="BI1122" i="4"/>
  <c r="BI990" i="4"/>
  <c r="BI701" i="4"/>
  <c r="BI218" i="4"/>
  <c r="BI604" i="4"/>
  <c r="BI732" i="4"/>
  <c r="BI494" i="4"/>
  <c r="BI319" i="4"/>
  <c r="BI311" i="4"/>
  <c r="BI496" i="4"/>
  <c r="BI1025" i="4"/>
  <c r="BI980" i="4"/>
  <c r="BI1167" i="4"/>
  <c r="BI174" i="4"/>
  <c r="BI866" i="4"/>
  <c r="BI560" i="4"/>
  <c r="BI1198" i="4"/>
  <c r="BI988" i="4"/>
  <c r="BI313" i="4"/>
  <c r="BI1108" i="4"/>
  <c r="BI599" i="4"/>
  <c r="BI15" i="4"/>
  <c r="BI954" i="4"/>
  <c r="BI1102" i="4"/>
  <c r="BI391" i="4"/>
  <c r="BI1006" i="4"/>
  <c r="BI817" i="4"/>
  <c r="BI768" i="4"/>
  <c r="BI1144" i="4"/>
  <c r="BI374" i="4"/>
  <c r="BI1077" i="4"/>
  <c r="BI867" i="4"/>
  <c r="BI188" i="4"/>
  <c r="BI794" i="4"/>
  <c r="BI72" i="4"/>
  <c r="BI946" i="4"/>
  <c r="BI407" i="4"/>
  <c r="BI125" i="4"/>
  <c r="BI132" i="4"/>
  <c r="BI976" i="4"/>
  <c r="BI1008" i="4"/>
  <c r="BI493" i="4"/>
  <c r="BI1185" i="4"/>
  <c r="BI9" i="4"/>
  <c r="BI99" i="4"/>
  <c r="BI956" i="4"/>
  <c r="BI373" i="4"/>
  <c r="BI265" i="4"/>
  <c r="BI802" i="4"/>
  <c r="BI488" i="4"/>
  <c r="BI1038" i="4"/>
  <c r="BI486" i="4"/>
  <c r="BI207" i="4"/>
  <c r="BI525" i="4"/>
  <c r="BI660" i="4"/>
  <c r="BI82" i="4"/>
  <c r="BI124" i="4"/>
  <c r="BI811" i="4"/>
  <c r="BI906" i="4"/>
  <c r="BI115" i="4"/>
  <c r="BI707" i="4"/>
  <c r="BI189" i="4"/>
  <c r="BI1163" i="4"/>
  <c r="BI951" i="4"/>
  <c r="BI1067" i="4"/>
  <c r="BI90" i="4"/>
  <c r="BI645" i="4"/>
  <c r="BI88" i="4"/>
  <c r="BI567" i="4"/>
  <c r="BI1160" i="4"/>
  <c r="BI1074" i="4"/>
  <c r="BI147" i="4"/>
  <c r="BI1109" i="4"/>
  <c r="BI1113" i="4"/>
  <c r="BI541" i="4"/>
  <c r="BI549" i="4"/>
  <c r="BI1119" i="4"/>
  <c r="BI480" i="4"/>
  <c r="BI705" i="4"/>
  <c r="BI1141" i="4"/>
  <c r="BI849" i="4"/>
  <c r="BI1114" i="4"/>
  <c r="BI214" i="4"/>
  <c r="BI106" i="4"/>
  <c r="BI478" i="4"/>
  <c r="BI297" i="4"/>
  <c r="BI885" i="4"/>
  <c r="BI41" i="4"/>
  <c r="BI324" i="4"/>
  <c r="BI556" i="4"/>
  <c r="BI451" i="4"/>
  <c r="BI974" i="4"/>
  <c r="BI540" i="4"/>
  <c r="BI487" i="4"/>
  <c r="BI1143" i="4"/>
  <c r="BI43" i="4"/>
  <c r="BI656" i="4"/>
  <c r="BI108" i="4"/>
  <c r="BI304" i="4"/>
  <c r="BI29" i="4"/>
  <c r="BI522" i="4"/>
  <c r="BI1154" i="4"/>
  <c r="BI613" i="4"/>
  <c r="BI34" i="4"/>
  <c r="BI126" i="4"/>
  <c r="BI756" i="4"/>
  <c r="BI1149" i="4"/>
  <c r="BI26" i="4"/>
  <c r="BI492" i="4"/>
  <c r="BI938" i="4"/>
  <c r="BI1014" i="4"/>
  <c r="BI883" i="4"/>
  <c r="BI20" i="4"/>
  <c r="BI461" i="4"/>
  <c r="BI770" i="4"/>
  <c r="BI539" i="4"/>
  <c r="BI159" i="4"/>
  <c r="BI336" i="4"/>
  <c r="BI70" i="4"/>
  <c r="BI602" i="4"/>
  <c r="BI584" i="4"/>
  <c r="BI442" i="4"/>
  <c r="BI303" i="4"/>
  <c r="BI924" i="4"/>
  <c r="BI255" i="4"/>
  <c r="BI557" i="4"/>
  <c r="BI1022" i="4"/>
  <c r="BI342" i="4"/>
  <c r="BI671" i="4"/>
  <c r="BI1099" i="4"/>
  <c r="BI473" i="4"/>
  <c r="BI605" i="4"/>
  <c r="BI436" i="4"/>
  <c r="BI957" i="4"/>
  <c r="BI820" i="4"/>
  <c r="BI890" i="4"/>
  <c r="BI925" i="4"/>
  <c r="BI97" i="4"/>
  <c r="BI512" i="4"/>
  <c r="BI326" i="4"/>
  <c r="BI316" i="4"/>
  <c r="BI889" i="4"/>
  <c r="BI110" i="4"/>
  <c r="BI681" i="4"/>
  <c r="BI1087" i="4"/>
  <c r="BI762" i="4"/>
  <c r="BI1151" i="4"/>
  <c r="BI1106" i="4"/>
  <c r="BI293" i="4"/>
  <c r="BI992" i="4"/>
  <c r="BI393" i="4"/>
  <c r="BI814" i="4"/>
  <c r="BI165" i="4"/>
  <c r="BI466" i="4"/>
  <c r="BI755" i="4"/>
  <c r="BI182" i="4"/>
  <c r="BI310" i="4"/>
  <c r="BI409" i="4"/>
  <c r="BI501" i="4"/>
  <c r="BI1084" i="4"/>
  <c r="BI1107" i="4"/>
  <c r="BI150" i="4"/>
  <c r="BI869" i="4"/>
  <c r="BI95" i="4"/>
  <c r="BI194" i="4"/>
  <c r="BI68" i="4"/>
  <c r="BI472" i="4"/>
  <c r="BI217" i="4"/>
  <c r="BI445" i="4"/>
  <c r="BI332" i="4"/>
  <c r="BI312" i="4"/>
  <c r="BI1020" i="4"/>
  <c r="BI386" i="4"/>
  <c r="BI419" i="4"/>
  <c r="BI725" i="4"/>
  <c r="BI241" i="4"/>
  <c r="BI734" i="4"/>
  <c r="BI915" i="4"/>
  <c r="BI803" i="4"/>
  <c r="BI640" i="4"/>
  <c r="BI719" i="4"/>
  <c r="BI819" i="4"/>
  <c r="BI267" i="4"/>
  <c r="BI211" i="4"/>
  <c r="BI164" i="4"/>
  <c r="BI715" i="4"/>
  <c r="N7" i="6"/>
  <c r="L5" i="6"/>
  <c r="N8" i="6"/>
  <c r="BN614" i="4"/>
  <c r="BN816" i="4"/>
  <c r="BN569" i="4"/>
  <c r="BN733" i="4"/>
  <c r="BN125" i="4"/>
  <c r="BN282" i="4"/>
  <c r="BN101" i="4"/>
  <c r="BN425" i="4"/>
  <c r="BN1085" i="4"/>
  <c r="BN814" i="4"/>
  <c r="BN331" i="4"/>
  <c r="BN348" i="4"/>
  <c r="BN983" i="4"/>
  <c r="BN280" i="4"/>
  <c r="BN677" i="4"/>
  <c r="BN837" i="4"/>
  <c r="BN818" i="4"/>
  <c r="BN925" i="4"/>
  <c r="BN310" i="4"/>
  <c r="BN309" i="4"/>
  <c r="BN10" i="4"/>
  <c r="BN182" i="4"/>
  <c r="BN77" i="4"/>
  <c r="BN1199" i="4"/>
  <c r="BN175" i="4"/>
  <c r="BN189" i="4"/>
  <c r="BN1076" i="4"/>
  <c r="BN646" i="4"/>
  <c r="BN35" i="4"/>
  <c r="BN181" i="4"/>
  <c r="BN877" i="4"/>
  <c r="BN103" i="4"/>
  <c r="BN825" i="4"/>
  <c r="BN702" i="4"/>
  <c r="BN1061" i="4"/>
  <c r="BN206" i="4"/>
  <c r="BN634" i="4"/>
  <c r="BN913" i="4"/>
  <c r="BN999" i="4"/>
  <c r="BN675" i="4"/>
  <c r="BN46" i="4"/>
  <c r="BN556" i="4"/>
  <c r="BN218" i="4"/>
  <c r="BN817" i="4"/>
  <c r="BN551" i="4"/>
  <c r="BN1065" i="4"/>
  <c r="BN576" i="4"/>
  <c r="BN220" i="4"/>
  <c r="BN295" i="4"/>
  <c r="BN847" i="4"/>
  <c r="BN1149" i="4"/>
  <c r="BN579" i="4"/>
  <c r="BN491" i="4"/>
  <c r="BN724" i="4"/>
  <c r="BN349" i="4"/>
  <c r="BN991" i="4"/>
  <c r="BN664" i="4"/>
  <c r="BN29" i="4"/>
  <c r="BN366" i="4"/>
  <c r="BN23" i="4"/>
  <c r="BN1100" i="4"/>
  <c r="BN297" i="4"/>
  <c r="BN70" i="4"/>
  <c r="BN233" i="4"/>
  <c r="BN1079" i="4"/>
  <c r="BN120" i="4"/>
  <c r="BN1159" i="4"/>
  <c r="BN924" i="4"/>
  <c r="BN737" i="4"/>
  <c r="BN605" i="4"/>
  <c r="BN574" i="4"/>
  <c r="BN159" i="4"/>
  <c r="BN244" i="4"/>
  <c r="BN1075" i="4"/>
  <c r="BN471" i="4"/>
  <c r="BN578" i="4"/>
  <c r="BN841" i="4"/>
  <c r="BN242" i="4"/>
  <c r="BN333" i="4"/>
  <c r="BN1034" i="4"/>
  <c r="BN804" i="4"/>
  <c r="BN490" i="4"/>
  <c r="BN659" i="4"/>
  <c r="BN585" i="4"/>
  <c r="BN1035" i="4"/>
  <c r="BN104" i="4"/>
  <c r="BN299" i="4"/>
  <c r="BN515" i="4"/>
  <c r="BN929" i="4"/>
  <c r="BN589" i="4"/>
  <c r="BN870" i="4"/>
  <c r="BN568" i="4"/>
  <c r="BN246" i="4"/>
  <c r="BN15" i="4"/>
  <c r="BN774" i="4"/>
  <c r="BN759" i="4"/>
  <c r="BN478" i="4"/>
  <c r="BN616" i="4"/>
  <c r="BN12" i="4"/>
  <c r="BN83" i="4"/>
  <c r="BN82" i="4"/>
  <c r="BN87" i="4"/>
  <c r="BN456" i="4"/>
  <c r="BN401" i="4"/>
  <c r="BN407" i="4"/>
  <c r="BN791" i="4"/>
  <c r="BN8" i="4"/>
  <c r="BN939" i="4"/>
  <c r="BN1140" i="4"/>
  <c r="BN631" i="4"/>
  <c r="BN928" i="4"/>
  <c r="BN964" i="4"/>
  <c r="BN1184" i="4"/>
  <c r="BN691" i="4"/>
  <c r="BN138" i="4"/>
  <c r="BN661" i="4"/>
  <c r="BN322" i="4"/>
  <c r="BN480" i="4"/>
  <c r="BN554" i="4"/>
  <c r="BN1052" i="4"/>
  <c r="BN378" i="4"/>
  <c r="BN370" i="4"/>
  <c r="BN547" i="4"/>
  <c r="BN112" i="4"/>
  <c r="BN789" i="4"/>
  <c r="BN1057" i="4"/>
  <c r="BN829" i="4"/>
  <c r="BN693" i="4"/>
  <c r="BN1095" i="4"/>
  <c r="BN1047" i="4"/>
  <c r="BN69" i="4"/>
  <c r="BN174" i="4"/>
  <c r="BN133" i="4"/>
  <c r="BN97" i="4"/>
  <c r="BN31" i="4"/>
  <c r="BN453" i="4"/>
  <c r="BN1041" i="4"/>
  <c r="BN687" i="4"/>
  <c r="BN460" i="4"/>
  <c r="BN385" i="4"/>
  <c r="BN1123" i="4"/>
  <c r="BN93" i="4"/>
  <c r="BN161" i="4"/>
  <c r="BN567" i="4"/>
  <c r="BN824" i="4"/>
  <c r="BN108" i="4"/>
  <c r="BN718" i="4"/>
  <c r="BN146" i="4"/>
  <c r="BN492" i="4"/>
  <c r="BN935" i="4"/>
  <c r="BN1084" i="4"/>
  <c r="BN562" i="4"/>
  <c r="BN895" i="4"/>
  <c r="BN353" i="4"/>
  <c r="BN286" i="4"/>
  <c r="BN958" i="4"/>
  <c r="BN831" i="4"/>
  <c r="BN1164" i="4"/>
  <c r="BN1155" i="4"/>
  <c r="BN530" i="4"/>
  <c r="BN1135" i="4"/>
  <c r="BN210" i="4"/>
  <c r="BN598" i="4"/>
  <c r="BN986" i="4"/>
  <c r="BN433" i="4"/>
  <c r="BN656" i="4"/>
  <c r="BN294" i="4"/>
  <c r="BN335" i="4"/>
  <c r="BN835" i="4"/>
  <c r="BN92" i="4"/>
  <c r="BN412" i="4"/>
  <c r="BN380" i="4"/>
  <c r="BN439" i="4"/>
  <c r="BN713" i="4"/>
  <c r="BN819" i="4"/>
  <c r="BN681" i="4"/>
  <c r="BN649" i="4"/>
  <c r="BN984" i="4"/>
  <c r="BN1117" i="4"/>
  <c r="BN149" i="4"/>
  <c r="BN422" i="4"/>
  <c r="BN435" i="4"/>
  <c r="BN275" i="4"/>
  <c r="BN678" i="4"/>
  <c r="BN1139" i="4"/>
  <c r="BN1078" i="4"/>
  <c r="BN126" i="4"/>
  <c r="BN157" i="4"/>
  <c r="BN848" i="4"/>
  <c r="BN266" i="4"/>
  <c r="BN1166" i="4"/>
  <c r="BN1131" i="4"/>
  <c r="BN84" i="4"/>
  <c r="BN123" i="4"/>
  <c r="BN533" i="4"/>
  <c r="BN882" i="4"/>
  <c r="BN39" i="4"/>
  <c r="BN479" i="4"/>
  <c r="BN909" i="4"/>
  <c r="BN1063" i="4"/>
  <c r="BN949" i="4"/>
  <c r="BN415" i="4"/>
  <c r="BN662" i="4"/>
  <c r="BN1104" i="4"/>
  <c r="BN426" i="4"/>
  <c r="BN9" i="4"/>
  <c r="BN595" i="4"/>
  <c r="BN846" i="4"/>
  <c r="BN215" i="4"/>
  <c r="BN278" i="4"/>
  <c r="BN147" i="4"/>
  <c r="BN1154" i="4"/>
  <c r="BN627" i="4"/>
  <c r="BN1103" i="4"/>
  <c r="BN17" i="4"/>
  <c r="BN561" i="4"/>
  <c r="BN300" i="4"/>
  <c r="BN994" i="4"/>
  <c r="BN1082" i="4"/>
  <c r="BN285" i="4"/>
  <c r="BN787" i="4"/>
  <c r="BN523" i="4"/>
  <c r="BN617" i="4"/>
  <c r="BN177" i="4"/>
  <c r="BN37" i="4"/>
  <c r="BN1074" i="4"/>
  <c r="BN118" i="4"/>
  <c r="BN1097" i="4"/>
  <c r="BN805" i="4"/>
  <c r="BN828" i="4"/>
  <c r="BN1077" i="4"/>
  <c r="BN601" i="4"/>
  <c r="BN857" i="4"/>
  <c r="BN86" i="4"/>
  <c r="BN806" i="4"/>
  <c r="BN1203" i="4"/>
  <c r="BN66" i="4"/>
  <c r="BN308" i="4"/>
  <c r="BN542" i="4"/>
  <c r="BN1120" i="4"/>
  <c r="BN459" i="4"/>
  <c r="BN673" i="4"/>
  <c r="BN397" i="4"/>
  <c r="BN792" i="4"/>
  <c r="BN546" i="4"/>
  <c r="BN493" i="4"/>
  <c r="BN700" i="4"/>
  <c r="BN866" i="4"/>
  <c r="BN1033" i="4"/>
  <c r="BN798" i="4"/>
  <c r="BN1046" i="4"/>
  <c r="BN1128" i="4"/>
  <c r="BN852" i="4"/>
  <c r="BN553" i="4"/>
  <c r="BN33" i="4"/>
  <c r="BN898" i="4"/>
  <c r="BN976" i="4"/>
  <c r="BN520" i="4"/>
  <c r="BN313" i="4"/>
  <c r="BN540" i="4"/>
  <c r="BN842" i="4"/>
  <c r="BN784" i="4"/>
  <c r="BN296" i="4"/>
  <c r="BN1083" i="4"/>
  <c r="BN257" i="4"/>
  <c r="BN1152" i="4"/>
  <c r="BN719" i="4"/>
  <c r="BN325" i="4"/>
  <c r="BN51" i="4"/>
  <c r="BN830" i="4"/>
  <c r="BN60" i="4"/>
  <c r="BN1050" i="4"/>
  <c r="BN739" i="4"/>
  <c r="BN360" i="4"/>
  <c r="BN603" i="4"/>
  <c r="BN587" i="4"/>
  <c r="BN1086" i="4"/>
  <c r="BN1071" i="4"/>
  <c r="BN470" i="4"/>
  <c r="BN660" i="4"/>
  <c r="BN332" i="4"/>
  <c r="BN449" i="4"/>
  <c r="BN99" i="4"/>
  <c r="BN281" i="4"/>
  <c r="BN40" i="4"/>
  <c r="BN504" i="4"/>
  <c r="BN982" i="4"/>
  <c r="BN559" i="4"/>
  <c r="BN1170" i="4"/>
  <c r="BN573" i="4"/>
  <c r="BN164" i="4"/>
  <c r="BN483" i="4"/>
  <c r="BN276" i="4"/>
  <c r="BN632" i="4"/>
  <c r="BN387" i="4"/>
  <c r="BN11" i="4"/>
  <c r="BN682" i="4"/>
  <c r="BN1180" i="4"/>
  <c r="BN776" i="4"/>
  <c r="BN372" i="4"/>
  <c r="BN854" i="4"/>
  <c r="BN1204" i="4"/>
  <c r="BN441" i="4"/>
  <c r="BN932" i="4"/>
  <c r="BN129" i="4"/>
  <c r="BN1151" i="4"/>
  <c r="BN105" i="4"/>
  <c r="BN1038" i="4"/>
  <c r="BN965" i="4"/>
  <c r="BN709" i="4"/>
  <c r="BN811" i="4"/>
  <c r="BN509" i="4"/>
  <c r="BN754" i="4"/>
  <c r="BN922" i="4"/>
  <c r="BN375" i="4"/>
  <c r="BN191" i="4"/>
  <c r="BN284" i="4"/>
  <c r="BN225" i="4"/>
  <c r="BN245" i="4"/>
  <c r="BN712" i="4"/>
  <c r="BN1106" i="4"/>
  <c r="BN680" i="4"/>
  <c r="BN524" i="4"/>
  <c r="BN1198" i="4"/>
  <c r="BN338" i="4"/>
  <c r="BN705" i="4"/>
  <c r="BN171" i="4"/>
  <c r="BN106" i="4"/>
  <c r="BN977" i="4"/>
  <c r="BN318" i="4"/>
  <c r="BN722" i="4"/>
  <c r="BN822" i="4"/>
  <c r="BN95" i="4"/>
  <c r="BN311" i="4"/>
  <c r="BN184" i="4"/>
  <c r="BN860" i="4"/>
  <c r="BN344" i="4"/>
  <c r="BN734" i="4"/>
  <c r="BN1132" i="4"/>
  <c r="BN1064" i="4"/>
  <c r="BN917" i="4"/>
  <c r="BN457" i="4"/>
  <c r="BN698" i="4"/>
  <c r="BN340" i="4"/>
  <c r="BN571" i="4"/>
  <c r="BN1171" i="4"/>
  <c r="BN45" i="4"/>
  <c r="BN427" i="4"/>
  <c r="BN364" i="4"/>
  <c r="BN731" i="4"/>
  <c r="BN1003" i="4"/>
  <c r="BN727" i="4"/>
  <c r="BN988" i="4"/>
  <c r="BN272" i="4"/>
  <c r="BN6" i="4"/>
  <c r="BN90" i="4"/>
  <c r="BN1024" i="4"/>
  <c r="BN468" i="4"/>
  <c r="BN522" i="4"/>
  <c r="BN47" i="4"/>
  <c r="BN144" i="4"/>
  <c r="BN32" i="4"/>
  <c r="BN730" i="4"/>
  <c r="BN641" i="4"/>
  <c r="BN650" i="4"/>
  <c r="BN207" i="4"/>
  <c r="BN202" i="4"/>
  <c r="BN1142" i="4"/>
  <c r="BN748" i="4"/>
  <c r="BN1080" i="4"/>
  <c r="BN326" i="4"/>
  <c r="BN53" i="4"/>
  <c r="BN176" i="4"/>
  <c r="BN544" i="4"/>
  <c r="BN386" i="4"/>
  <c r="BN219" i="4"/>
  <c r="BN1055" i="4"/>
  <c r="BN626" i="4"/>
  <c r="BN1025" i="4"/>
  <c r="BN341" i="4"/>
  <c r="BN638" i="4"/>
  <c r="BN467" i="4"/>
  <c r="BN109" i="4"/>
  <c r="BN124" i="4"/>
  <c r="BN1019" i="4"/>
  <c r="BN486" i="4"/>
  <c r="BN525" i="4"/>
  <c r="BN889" i="4"/>
  <c r="BN566" i="4"/>
  <c r="BN1005" i="4"/>
  <c r="BN1165" i="4"/>
  <c r="BN1009" i="4"/>
  <c r="BN241" i="4"/>
  <c r="BN575" i="4"/>
  <c r="BN334" i="4"/>
  <c r="BN489" i="4"/>
  <c r="BN38" i="4"/>
  <c r="BN346" i="4"/>
  <c r="BN113" i="4"/>
  <c r="BN443" i="4"/>
  <c r="BN168" i="4"/>
  <c r="BN410" i="4"/>
  <c r="BN692" i="4"/>
  <c r="BN452" i="4"/>
  <c r="BN853" i="4"/>
  <c r="BN134" i="4"/>
  <c r="BN513" i="4"/>
  <c r="BN205" i="4"/>
  <c r="BN94" i="4"/>
  <c r="BN173" i="4"/>
  <c r="BN128" i="4"/>
  <c r="BN783" i="4"/>
  <c r="BN359" i="4"/>
  <c r="BN861" i="4"/>
  <c r="BN945" i="4"/>
  <c r="BN1053" i="4"/>
  <c r="BN1169" i="4"/>
  <c r="BN953" i="4"/>
  <c r="BN558" i="4"/>
  <c r="BN1105" i="4"/>
  <c r="BN867" i="4"/>
  <c r="BN409" i="4"/>
  <c r="BN891" i="4"/>
  <c r="BN451" i="4"/>
  <c r="BN756" i="4"/>
  <c r="BN686" i="4"/>
  <c r="BN1026" i="4"/>
  <c r="BN963" i="4"/>
  <c r="BN910" i="4"/>
  <c r="BN1011" i="4"/>
  <c r="BN158" i="4"/>
  <c r="BN1016" i="4"/>
  <c r="BN127" i="4"/>
  <c r="BN560" i="4"/>
  <c r="BN807" i="4"/>
  <c r="BN1178" i="4"/>
  <c r="BN474" i="4"/>
  <c r="BN79" i="4"/>
  <c r="BN1099" i="4"/>
  <c r="BN243" i="4"/>
  <c r="BN319" i="4"/>
  <c r="BN199" i="4"/>
  <c r="BN384" i="4"/>
  <c r="BN938" i="4"/>
  <c r="BN115" i="4"/>
  <c r="BN802" i="4"/>
  <c r="BN1185" i="4"/>
  <c r="BN1201" i="4"/>
  <c r="BN1167" i="4"/>
  <c r="BN1174" i="4"/>
  <c r="BN1202" i="4"/>
  <c r="BN27" i="4"/>
  <c r="BN755" i="4"/>
  <c r="BN498" i="4"/>
  <c r="BN376" i="4"/>
  <c r="BN178" i="4"/>
  <c r="BN642" i="4"/>
  <c r="BN291" i="4"/>
  <c r="BN593" i="4"/>
  <c r="BN768" i="4"/>
  <c r="BN827" i="4"/>
  <c r="BN517" i="4"/>
  <c r="BN169" i="4"/>
  <c r="BN302" i="4"/>
  <c r="BN402" i="4"/>
  <c r="BN926" i="4"/>
  <c r="BN859" i="4"/>
  <c r="BN211" i="4"/>
  <c r="BN539" i="4"/>
  <c r="BN270" i="4"/>
  <c r="BN262" i="4"/>
  <c r="BN236" i="4"/>
  <c r="BN235" i="4"/>
  <c r="BN507" i="4"/>
  <c r="BN782" i="4"/>
  <c r="BN1022" i="4"/>
  <c r="BN750" i="4"/>
  <c r="BN139" i="4"/>
  <c r="BN716" i="4"/>
  <c r="BN317" i="4"/>
  <c r="BN619" i="4"/>
  <c r="BN624" i="4"/>
  <c r="BN876" i="4"/>
  <c r="BN22" i="4"/>
  <c r="BN249" i="4"/>
  <c r="BN163" i="4"/>
  <c r="BN1068" i="4"/>
  <c r="BN1158" i="4"/>
  <c r="BN844" i="4"/>
  <c r="BN883" i="4"/>
  <c r="BN288" i="4"/>
  <c r="BN696" i="4"/>
  <c r="BN91" i="4"/>
  <c r="BN411" i="4"/>
  <c r="BN226" i="4"/>
  <c r="BN1114" i="4"/>
  <c r="BN1062" i="4"/>
  <c r="BN1018" i="4"/>
  <c r="BN1176" i="4"/>
  <c r="BN1110" i="4"/>
  <c r="BN247" i="4"/>
  <c r="BN1146" i="4"/>
  <c r="BN514" i="4"/>
  <c r="BN1015" i="4"/>
  <c r="BN741" i="4"/>
  <c r="BN878" i="4"/>
  <c r="BN73" i="4"/>
  <c r="BN100" i="4"/>
  <c r="BN140" i="4"/>
  <c r="BN1088" i="4"/>
  <c r="BN227" i="4"/>
  <c r="BN19" i="4"/>
  <c r="BN165" i="4"/>
  <c r="BN529" i="4"/>
  <c r="BN564" i="4"/>
  <c r="BN583" i="4"/>
  <c r="BN240" i="4"/>
  <c r="BN43" i="4"/>
  <c r="BN1049" i="4"/>
  <c r="BN343" i="4"/>
  <c r="BN823" i="4"/>
  <c r="BN373" i="4"/>
  <c r="BN1116" i="4"/>
  <c r="BN221" i="4"/>
  <c r="BN361" i="4"/>
  <c r="BN1150" i="4"/>
  <c r="BN1122" i="4"/>
  <c r="BN657" i="4"/>
  <c r="BN809" i="4"/>
  <c r="BN1028" i="4"/>
  <c r="BN810" i="4"/>
  <c r="BN377" i="4"/>
  <c r="BN419" i="4"/>
  <c r="BN864" i="4"/>
  <c r="BN769" i="4"/>
  <c r="BN413" i="4"/>
  <c r="BN855" i="4"/>
  <c r="BN1196" i="4"/>
  <c r="BN1109" i="4"/>
  <c r="BN269" i="4"/>
  <c r="BN526" i="4"/>
  <c r="BN528" i="4"/>
  <c r="BN749" i="4"/>
  <c r="BN454" i="4"/>
  <c r="BN142" i="4"/>
  <c r="BN1070" i="4"/>
  <c r="BN1163" i="4"/>
  <c r="BN102" i="4"/>
  <c r="BN444" i="4"/>
  <c r="BN777" i="4"/>
  <c r="BN464" i="4"/>
  <c r="BN1143" i="4"/>
  <c r="BN647" i="4"/>
  <c r="BN931" i="4"/>
  <c r="BN229" i="4"/>
  <c r="BN1051" i="4"/>
  <c r="BN256" i="4"/>
  <c r="BN14" i="4"/>
  <c r="BN304" i="4"/>
  <c r="BN654" i="4"/>
  <c r="BN224" i="4"/>
  <c r="BN532" i="4"/>
  <c r="BN477" i="4"/>
  <c r="BN25" i="4"/>
  <c r="BN421" i="4"/>
  <c r="BN183" i="4"/>
  <c r="BN13" i="4"/>
  <c r="BN1141" i="4"/>
  <c r="BN723" i="4"/>
  <c r="BN845" i="4"/>
  <c r="BN694" i="4"/>
  <c r="BN1004" i="4"/>
  <c r="BN44" i="4"/>
  <c r="BN141" i="4"/>
  <c r="BN651" i="4"/>
  <c r="BN463" i="4"/>
  <c r="BN365" i="4"/>
  <c r="BN1017" i="4"/>
  <c r="BN1069" i="4"/>
  <c r="BN942" i="4"/>
  <c r="BN761" i="4"/>
  <c r="BN403" i="4"/>
  <c r="BN7" i="4"/>
  <c r="BN327" i="4"/>
  <c r="BN208" i="4"/>
  <c r="BN785" i="4"/>
  <c r="BN399" i="4"/>
  <c r="BN674" i="4"/>
  <c r="BN222" i="4"/>
  <c r="BN1010" i="4"/>
  <c r="BN201" i="4"/>
  <c r="BN927" i="4"/>
  <c r="BN135" i="4"/>
  <c r="BN821" i="4"/>
  <c r="BN267" i="4"/>
  <c r="BN690" i="4"/>
  <c r="BN531" i="4"/>
  <c r="BN314" i="4"/>
  <c r="BN699" i="4"/>
  <c r="BN849" i="4"/>
  <c r="BN710" i="4"/>
  <c r="BN611" i="4"/>
  <c r="BN172" i="4"/>
  <c r="BN192" i="4"/>
  <c r="BN239" i="4"/>
  <c r="BN640" i="4"/>
  <c r="BN648" i="4"/>
  <c r="BN968" i="4"/>
  <c r="BN667" i="4"/>
  <c r="BN707" i="4"/>
  <c r="BN757" i="4"/>
  <c r="BN832" i="4"/>
  <c r="BN510" i="4"/>
  <c r="BN621" i="4"/>
  <c r="BN767" i="4"/>
  <c r="BN1172" i="4"/>
  <c r="BN892" i="4"/>
  <c r="BN552" i="4"/>
  <c r="BN501" i="4"/>
  <c r="BN1153" i="4"/>
  <c r="BN136" i="4"/>
  <c r="BN445" i="4"/>
  <c r="BN633" i="4"/>
  <c r="BN1066" i="4"/>
  <c r="BN198" i="4"/>
  <c r="BN1002" i="4"/>
  <c r="BN145" i="4"/>
  <c r="BN582" i="4"/>
  <c r="BN1162" i="4"/>
  <c r="BN204" i="4"/>
  <c r="BN1096" i="4"/>
  <c r="BN797" i="4"/>
  <c r="BN506" i="4"/>
  <c r="BN623" i="4"/>
  <c r="BN826" i="4"/>
  <c r="BN196" i="4"/>
  <c r="BN231" i="4"/>
  <c r="BN1115" i="4"/>
  <c r="BN107" i="4"/>
  <c r="BN726" i="4"/>
  <c r="BN581" i="4"/>
  <c r="BN1156" i="4"/>
  <c r="BN416" i="4"/>
  <c r="BN957" i="4"/>
  <c r="BN185" i="4"/>
  <c r="BN516" i="4"/>
  <c r="BN354" i="4"/>
  <c r="BN293" i="4"/>
  <c r="BN190" i="4"/>
  <c r="BN336" i="4"/>
  <c r="BN151" i="4"/>
  <c r="BN997" i="4"/>
  <c r="BN391" i="4"/>
  <c r="BN912" i="4"/>
  <c r="BN1044" i="4"/>
  <c r="BN868" i="4"/>
  <c r="BN1021" i="4"/>
  <c r="BN1147" i="4"/>
  <c r="BN766" i="4"/>
  <c r="BN75" i="4"/>
  <c r="BN1118" i="4"/>
  <c r="BN886" i="4"/>
  <c r="BN872" i="4"/>
  <c r="BN1177" i="4"/>
  <c r="BN455" i="4"/>
  <c r="BN404" i="4"/>
  <c r="BN1187" i="4"/>
  <c r="BN289" i="4"/>
  <c r="BN1191" i="4"/>
  <c r="BN180" i="4"/>
  <c r="BN951" i="4"/>
  <c r="BN1200" i="4"/>
  <c r="BN993" i="4"/>
  <c r="BN978" i="4"/>
  <c r="BN764" i="4"/>
  <c r="BN495" i="4"/>
  <c r="BN395" i="4"/>
  <c r="BN195" i="4"/>
  <c r="BN786" i="4"/>
  <c r="BN374" i="4"/>
  <c r="BN315" i="4"/>
  <c r="BN781" i="4"/>
  <c r="BN223" i="4"/>
  <c r="BN271" i="4"/>
  <c r="BN71" i="4"/>
  <c r="BN362" i="4"/>
  <c r="BN604" i="4"/>
  <c r="BN599" i="4"/>
  <c r="BN473" i="4"/>
  <c r="BN591" i="4"/>
  <c r="BN65" i="4"/>
  <c r="BN992" i="4"/>
  <c r="BN414" i="4"/>
  <c r="BN488" i="4"/>
  <c r="BN728" i="4"/>
  <c r="BN610" i="4"/>
  <c r="BN701" i="4"/>
  <c r="BN41" i="4"/>
  <c r="BN431" i="4"/>
  <c r="BN18" i="4"/>
  <c r="BN424" i="4"/>
  <c r="BN188" i="4"/>
  <c r="BN1111" i="4"/>
  <c r="BN613" i="4"/>
  <c r="BN55" i="4"/>
  <c r="BN946" i="4"/>
  <c r="BN1125" i="4"/>
  <c r="BN612" i="4"/>
  <c r="BN907" i="4"/>
  <c r="BN162" i="4"/>
  <c r="BN742" i="4"/>
  <c r="BN345" i="4"/>
  <c r="BN49" i="4"/>
  <c r="BN48" i="4"/>
  <c r="BN967" i="4"/>
  <c r="BN458" i="4"/>
  <c r="BN1043" i="4"/>
  <c r="BN747" i="4"/>
  <c r="BN503" i="4"/>
  <c r="BN1137" i="4"/>
  <c r="BN121" i="4"/>
  <c r="BN987" i="4"/>
  <c r="BN1168" i="4"/>
  <c r="BN721" i="4"/>
  <c r="BN160" i="4"/>
  <c r="BN1093" i="4"/>
  <c r="BN320" i="4"/>
  <c r="BN743" i="4"/>
  <c r="BN720" i="4"/>
  <c r="BN52" i="4"/>
  <c r="BN1023" i="4"/>
  <c r="BN438" i="4"/>
  <c r="BN442" i="4"/>
  <c r="BN167" i="4"/>
  <c r="BN762" i="4"/>
  <c r="BN369" i="4"/>
  <c r="BN383" i="4"/>
  <c r="BN475" i="4"/>
  <c r="BN502" i="4"/>
  <c r="BN906" i="4"/>
  <c r="BN1029" i="4"/>
  <c r="BN260" i="4"/>
  <c r="BN779" i="4"/>
  <c r="BN995" i="4"/>
  <c r="BN725" i="4"/>
  <c r="BN1092" i="4"/>
  <c r="BN58" i="4"/>
  <c r="BN915" i="4"/>
  <c r="BN669" i="4"/>
  <c r="BN155" i="4"/>
  <c r="BN758" i="4"/>
  <c r="BN813" i="4"/>
  <c r="BN990" i="4"/>
  <c r="BN609" i="4"/>
  <c r="BN1001" i="4"/>
  <c r="BN584" i="4"/>
  <c r="BN765" i="4"/>
  <c r="BN793" i="4"/>
  <c r="BN437" i="4"/>
  <c r="BN869" i="4"/>
  <c r="BN738" i="4"/>
  <c r="BN746" i="4"/>
  <c r="BN36" i="4"/>
  <c r="BN255" i="4"/>
  <c r="BN570" i="4"/>
  <c r="BN216" i="4"/>
  <c r="BN1130" i="4"/>
  <c r="BN1042" i="4"/>
  <c r="BN780" i="4"/>
  <c r="BN290" i="4"/>
  <c r="BN606" i="4"/>
  <c r="BN1058" i="4"/>
  <c r="BN1048" i="4"/>
  <c r="BN132" i="4"/>
  <c r="BN447" i="4"/>
  <c r="BN197" i="4"/>
  <c r="BN815" i="4"/>
  <c r="BN884" i="4"/>
  <c r="BN312" i="4"/>
  <c r="BN955" i="4"/>
  <c r="BN865" i="4"/>
  <c r="BN918" i="4"/>
  <c r="BN298" i="4"/>
  <c r="BN921" i="4"/>
  <c r="BN555" i="4"/>
  <c r="BN194" i="4"/>
  <c r="BN396" i="4"/>
  <c r="BN1197" i="4"/>
  <c r="BN950" i="4"/>
  <c r="BN893" i="4"/>
  <c r="BN400" i="4"/>
  <c r="BN330" i="4"/>
  <c r="BN382" i="4"/>
  <c r="BN676" i="4"/>
  <c r="BN253" i="4"/>
  <c r="BN462" i="4"/>
  <c r="BN497" i="4"/>
  <c r="BN590" i="4"/>
  <c r="BN541" i="4"/>
  <c r="BN916" i="4"/>
  <c r="BN888" i="4"/>
  <c r="BN795" i="4"/>
  <c r="BN972" i="4"/>
  <c r="BN936" i="4"/>
  <c r="BN896" i="4"/>
  <c r="BN1113" i="4"/>
  <c r="BN1119" i="4"/>
  <c r="BN894" i="4"/>
  <c r="BN637" i="4"/>
  <c r="BN536" i="4"/>
  <c r="BN679" i="4"/>
  <c r="BN801" i="4"/>
  <c r="BN904" i="4"/>
  <c r="BN337" i="4"/>
  <c r="BN1138" i="4"/>
  <c r="BN628" i="4"/>
  <c r="BN1081" i="4"/>
  <c r="BN914" i="4"/>
  <c r="BN499" i="4"/>
  <c r="BN527" i="4"/>
  <c r="BN259" i="4"/>
  <c r="BN367" i="4"/>
  <c r="BN63" i="4"/>
  <c r="BN956" i="4"/>
  <c r="BN586" i="4"/>
  <c r="BN305" i="4"/>
  <c r="BN1160" i="4"/>
  <c r="BN887" i="4"/>
  <c r="BN920" i="4"/>
  <c r="BN446" i="4"/>
  <c r="BN1067" i="4"/>
  <c r="BN110" i="4"/>
  <c r="BN1059" i="4"/>
  <c r="BN873" i="4"/>
  <c r="BN42" i="4"/>
  <c r="BN277" i="4"/>
  <c r="BN214" i="4"/>
  <c r="BN937" i="4"/>
  <c r="BN1107" i="4"/>
  <c r="BN187" i="4"/>
  <c r="BN484" i="4"/>
  <c r="BN941" i="4"/>
  <c r="BN975" i="4"/>
  <c r="BN594" i="4"/>
  <c r="BN740" i="4"/>
  <c r="BN1094" i="4"/>
  <c r="BN116" i="4"/>
  <c r="BN316" i="4"/>
  <c r="BN549" i="4"/>
  <c r="BN274" i="4"/>
  <c r="BN238" i="4"/>
  <c r="BN200" i="4"/>
  <c r="BN96" i="4"/>
  <c r="BN1030" i="4"/>
  <c r="BN390" i="4"/>
  <c r="BN902" i="4"/>
  <c r="BN1008" i="4"/>
  <c r="BN954" i="4"/>
  <c r="BN119" i="4"/>
  <c r="BN620" i="4"/>
  <c r="BN1073" i="4"/>
  <c r="BN1036" i="4"/>
  <c r="BN644" i="4"/>
  <c r="BN645" i="4"/>
  <c r="BN952" i="4"/>
  <c r="BN947" i="4"/>
  <c r="BN1045" i="4"/>
  <c r="BN303" i="4"/>
  <c r="BN751" i="4"/>
  <c r="BN548" i="4"/>
  <c r="BN834" i="4"/>
  <c r="BN429" i="4"/>
  <c r="BN1112" i="4"/>
  <c r="BN472" i="4"/>
  <c r="BN1012" i="4"/>
  <c r="BN420" i="4"/>
  <c r="BN24" i="4"/>
  <c r="BN652" i="4"/>
  <c r="BN1060" i="4"/>
  <c r="BN469" i="4"/>
  <c r="BN1175" i="4"/>
  <c r="BN863" i="4"/>
  <c r="BN1054" i="4"/>
  <c r="BN519" i="4"/>
  <c r="BN292" i="4"/>
  <c r="BN186" i="4"/>
  <c r="BN74" i="4"/>
  <c r="BN706" i="4"/>
  <c r="BN930" i="4"/>
  <c r="BN363" i="4"/>
  <c r="BN1020" i="4"/>
  <c r="BN622" i="4"/>
  <c r="BN1179" i="4"/>
  <c r="BN985" i="4"/>
  <c r="BN933" i="4"/>
  <c r="BN417" i="4"/>
  <c r="BN735" i="4"/>
  <c r="BN148" i="4"/>
  <c r="BN666" i="4"/>
  <c r="BN1173" i="4"/>
  <c r="BN919" i="4"/>
  <c r="BN137" i="4"/>
  <c r="BN1183" i="4"/>
  <c r="BN843" i="4"/>
  <c r="BN130" i="4"/>
  <c r="BN545" i="4"/>
  <c r="BN56" i="4"/>
  <c r="BN512" i="4"/>
  <c r="BN237" i="4"/>
  <c r="BN543" i="4"/>
  <c r="BN76" i="4"/>
  <c r="BN703" i="4"/>
  <c r="BN448" i="4"/>
  <c r="BN521" i="4"/>
  <c r="BN685" i="4"/>
  <c r="BN388" i="4"/>
  <c r="BN535" i="4"/>
  <c r="BN969" i="4"/>
  <c r="BN960" i="4"/>
  <c r="BN753" i="4"/>
  <c r="BN1056" i="4"/>
  <c r="BN328" i="4"/>
  <c r="BN980" i="4"/>
  <c r="BN760" i="4"/>
  <c r="BN307" i="4"/>
  <c r="BN600" i="4"/>
  <c r="BN934" i="4"/>
  <c r="BN550" i="4"/>
  <c r="BN836" i="4"/>
  <c r="BN1000" i="4"/>
  <c r="BN20" i="4"/>
  <c r="BN430" i="4"/>
  <c r="BN592" i="4"/>
  <c r="BN1013" i="4"/>
  <c r="BN1145" i="4"/>
  <c r="BN833" i="4"/>
  <c r="BN505" i="4"/>
  <c r="BN905" i="4"/>
  <c r="BN596" i="4"/>
  <c r="BN689" i="4"/>
  <c r="BN114" i="4"/>
  <c r="BN948" i="4"/>
  <c r="BN772" i="4"/>
  <c r="BN923" i="4"/>
  <c r="BN287" i="4"/>
  <c r="BN1037" i="4"/>
  <c r="BN263" i="4"/>
  <c r="BN1126" i="4"/>
  <c r="BN418" i="4"/>
  <c r="BN434" i="4"/>
  <c r="BN251" i="4"/>
  <c r="BN268" i="4"/>
  <c r="BN279" i="4"/>
  <c r="BN450" i="4"/>
  <c r="BN672" i="4"/>
  <c r="BN1089" i="4"/>
  <c r="BN732" i="4"/>
  <c r="BN897" i="4"/>
  <c r="BN572" i="4"/>
  <c r="BN347" i="4"/>
  <c r="BN966" i="4"/>
  <c r="BN1136" i="4"/>
  <c r="BN890" i="4"/>
  <c r="BN394" i="4"/>
  <c r="BN1148" i="4"/>
  <c r="BN368" i="4"/>
  <c r="BN858" i="4"/>
  <c r="BN1108" i="4"/>
  <c r="BN714" i="4"/>
  <c r="BN770" i="4"/>
  <c r="BN775" i="4"/>
  <c r="BN639" i="4"/>
  <c r="BN663" i="4"/>
  <c r="BN538" i="4"/>
  <c r="BN989" i="4"/>
  <c r="BN131" i="4"/>
  <c r="BN72" i="4"/>
  <c r="BN482" i="4"/>
  <c r="BN808" i="4"/>
  <c r="BN398" i="4"/>
  <c r="BN258" i="4"/>
  <c r="BN900" i="4"/>
  <c r="BN697" i="4"/>
  <c r="BN688" i="4"/>
  <c r="BN1192" i="4"/>
  <c r="BN1040" i="4"/>
  <c r="BN154" i="4"/>
  <c r="BN773" i="4"/>
  <c r="BN1102" i="4"/>
  <c r="BN508" i="4"/>
  <c r="BN608" i="4"/>
  <c r="BN248" i="4"/>
  <c r="BN393" i="4"/>
  <c r="BN232" i="4"/>
  <c r="BN1027" i="4"/>
  <c r="BN944" i="4"/>
  <c r="BN166" i="4"/>
  <c r="BN597" i="4"/>
  <c r="BN357" i="4"/>
  <c r="BN381" i="4"/>
  <c r="BN839" i="4"/>
  <c r="BN655" i="4"/>
  <c r="BN840" i="4"/>
  <c r="BN771" i="4"/>
  <c r="BN879" i="4"/>
  <c r="BN901" i="4"/>
  <c r="BN629" i="4"/>
  <c r="BN704" i="4"/>
  <c r="BN405" i="4"/>
  <c r="BN81" i="4"/>
  <c r="BN1134" i="4"/>
  <c r="BN496" i="4"/>
  <c r="BN794" i="4"/>
  <c r="BN389" i="4"/>
  <c r="BN234" i="4"/>
  <c r="BN961" i="4"/>
  <c r="BN615" i="4"/>
  <c r="BN28" i="4"/>
  <c r="BN89" i="4"/>
  <c r="BN179" i="4"/>
  <c r="BN78" i="4"/>
  <c r="BN150" i="4"/>
  <c r="BN537" i="4"/>
  <c r="BN630" i="4"/>
  <c r="BN392" i="4"/>
  <c r="BN1195" i="4"/>
  <c r="BN752" i="4"/>
  <c r="BN856" i="4"/>
  <c r="BN1032" i="4"/>
  <c r="BN1098" i="4"/>
  <c r="BN665" i="4"/>
  <c r="BN406" i="4"/>
  <c r="BN379" i="4"/>
  <c r="BN64" i="4"/>
  <c r="BN436" i="4"/>
  <c r="BN230" i="4"/>
  <c r="BN408" i="4"/>
  <c r="BN1091" i="4"/>
  <c r="BN908" i="4"/>
  <c r="BN494" i="4"/>
  <c r="BN1189" i="4"/>
  <c r="BN481" i="4"/>
  <c r="BN21" i="4"/>
  <c r="BN717" i="4"/>
  <c r="BN607" i="4"/>
  <c r="BN67" i="4"/>
  <c r="BN143" i="4"/>
  <c r="BN465" i="4"/>
  <c r="BN973" i="4"/>
  <c r="BN618" i="4"/>
  <c r="BN371" i="4"/>
  <c r="BN812" i="4"/>
  <c r="BN1072" i="4"/>
  <c r="BN899" i="4"/>
  <c r="BN998" i="4"/>
  <c r="BN563" i="4"/>
  <c r="BN209" i="4"/>
  <c r="BN355" i="4"/>
  <c r="BN54" i="4"/>
  <c r="BN440" i="4"/>
  <c r="BN213" i="4"/>
  <c r="BN996" i="4"/>
  <c r="BN875" i="4"/>
  <c r="BN881" i="4"/>
  <c r="BN635" i="4"/>
  <c r="BN80" i="4"/>
  <c r="BN85" i="4"/>
  <c r="BN306" i="4"/>
  <c r="BN763" i="4"/>
  <c r="BN156" i="4"/>
  <c r="BN711" i="4"/>
  <c r="BN885" i="4"/>
  <c r="BN577" i="4"/>
  <c r="BN799" i="4"/>
  <c r="BN50" i="4"/>
  <c r="BN59" i="4"/>
  <c r="BN518" i="4"/>
  <c r="BN1121" i="4"/>
  <c r="BN959" i="4"/>
  <c r="BN228" i="4"/>
  <c r="BN88" i="4"/>
  <c r="BN1124" i="4"/>
  <c r="BN170" i="4"/>
  <c r="BN1190" i="4"/>
  <c r="BN1188" i="4"/>
  <c r="BN1127" i="4"/>
  <c r="BN588" i="4"/>
  <c r="BN323" i="4"/>
  <c r="BN1014" i="4"/>
  <c r="BN1039" i="4"/>
  <c r="BN1129" i="4"/>
  <c r="BN625" i="4"/>
  <c r="BN250" i="4"/>
  <c r="BN111" i="4"/>
  <c r="BN534" i="4"/>
  <c r="BN796" i="4"/>
  <c r="BN820" i="4"/>
  <c r="BN62" i="4"/>
  <c r="BN880" i="4"/>
  <c r="BN736" i="4"/>
  <c r="BN684" i="4"/>
  <c r="BN971" i="4"/>
  <c r="BN423" i="4"/>
  <c r="BN940" i="4"/>
  <c r="BN790" i="4"/>
  <c r="BN1181" i="4"/>
  <c r="BN643" i="4"/>
  <c r="BN1193" i="4"/>
  <c r="BN57" i="4"/>
  <c r="BN636" i="4"/>
  <c r="BN1157" i="4"/>
  <c r="BN321" i="4"/>
  <c r="BN34" i="4"/>
  <c r="BN668" i="4"/>
  <c r="BN98" i="4"/>
  <c r="BN352" i="4"/>
  <c r="BN1101" i="4"/>
  <c r="BN212" i="4"/>
  <c r="BN432" i="4"/>
  <c r="BN1144" i="4"/>
  <c r="BN1182" i="4"/>
  <c r="BN838" i="4"/>
  <c r="BN658" i="4"/>
  <c r="BN26" i="4"/>
  <c r="BN788" i="4"/>
  <c r="BN729" i="4"/>
  <c r="BN1007" i="4"/>
  <c r="BN903" i="4"/>
  <c r="BN117" i="4"/>
  <c r="BN264" i="4"/>
  <c r="BN254" i="4"/>
  <c r="BN943" i="4"/>
  <c r="BN981" i="4"/>
  <c r="BN871" i="4"/>
  <c r="BN557" i="4"/>
  <c r="BN252" i="4"/>
  <c r="BN1186" i="4"/>
  <c r="BN565" i="4"/>
  <c r="BN283" i="4"/>
  <c r="BN745" i="4"/>
  <c r="BN324" i="4"/>
  <c r="BN265" i="4"/>
  <c r="BN476" i="4"/>
  <c r="BN428" i="4"/>
  <c r="BN862" i="4"/>
  <c r="BN350" i="4"/>
  <c r="BN500" i="4"/>
  <c r="BN261" i="4"/>
  <c r="BN217" i="4"/>
  <c r="BN273" i="4"/>
  <c r="BN461" i="4"/>
  <c r="BN153" i="4"/>
  <c r="BN1133" i="4"/>
  <c r="BN511" i="4"/>
  <c r="BN301" i="4"/>
  <c r="BN715" i="4"/>
  <c r="BN1087" i="4"/>
  <c r="BN653" i="4"/>
  <c r="BN602" i="4"/>
  <c r="BN800" i="4"/>
  <c r="BN1031" i="4"/>
  <c r="BN671" i="4"/>
  <c r="BN803" i="4"/>
  <c r="BN683" i="4"/>
  <c r="BN61" i="4"/>
  <c r="BN68" i="4"/>
  <c r="BN193" i="4"/>
  <c r="BN358" i="4"/>
  <c r="BN30" i="4"/>
  <c r="BN351" i="4"/>
  <c r="BN122" i="4"/>
  <c r="BN16" i="4"/>
  <c r="BN850" i="4"/>
  <c r="BN778" i="4"/>
  <c r="BN744" i="4"/>
  <c r="BN466" i="4"/>
  <c r="BN708" i="4"/>
  <c r="BN911" i="4"/>
  <c r="BN974" i="4"/>
  <c r="BN342" i="4"/>
  <c r="BN485" i="4"/>
  <c r="BN356" i="4"/>
  <c r="BN152" i="4"/>
  <c r="BN339" i="4"/>
  <c r="BN329" i="4"/>
  <c r="BN962" i="4"/>
  <c r="BN979" i="4"/>
  <c r="BN487" i="4"/>
  <c r="BN580" i="4"/>
  <c r="BN851" i="4"/>
  <c r="BN695" i="4"/>
  <c r="BN1090" i="4"/>
  <c r="BN1006" i="4"/>
  <c r="BN1161" i="4"/>
  <c r="BN203" i="4"/>
  <c r="BN1194" i="4"/>
  <c r="BN970" i="4"/>
  <c r="BN874" i="4"/>
  <c r="BN670" i="4"/>
  <c r="E17" i="6"/>
  <c r="E21" i="6" s="1"/>
  <c r="H20" i="6" s="1"/>
  <c r="E28" i="6"/>
  <c r="H21" i="6"/>
  <c r="E11" i="6"/>
  <c r="H10" i="6" s="1"/>
  <c r="E30" i="6"/>
  <c r="BC369" i="4"/>
  <c r="BC1008" i="4"/>
  <c r="BC540" i="4"/>
  <c r="BC173" i="4"/>
  <c r="BC865" i="4"/>
  <c r="BC989" i="4"/>
  <c r="BC31" i="4"/>
  <c r="BC412" i="4"/>
  <c r="BC1174" i="4"/>
  <c r="BC1027" i="4"/>
  <c r="BC799" i="4"/>
  <c r="BC705" i="4"/>
  <c r="BC1078" i="4"/>
  <c r="BC956" i="4"/>
  <c r="BC906" i="4"/>
  <c r="BC740" i="4"/>
  <c r="BC1064" i="4"/>
  <c r="BC584" i="4"/>
  <c r="BC274" i="4"/>
  <c r="BC824" i="4"/>
  <c r="BC801" i="4"/>
  <c r="BC300" i="4"/>
  <c r="BC788" i="4"/>
  <c r="BC338" i="4"/>
  <c r="BC437" i="4"/>
  <c r="BC1149" i="4"/>
  <c r="BC669" i="4"/>
  <c r="BC51" i="4"/>
  <c r="BC475" i="4"/>
  <c r="BC275" i="4"/>
  <c r="BC609" i="4"/>
  <c r="BC985" i="4"/>
  <c r="BC404" i="4"/>
  <c r="BC117" i="4"/>
  <c r="BC1034" i="4"/>
  <c r="BC846" i="4"/>
  <c r="BC486" i="4"/>
  <c r="BC38" i="4"/>
  <c r="BC36" i="4"/>
  <c r="BC27" i="4"/>
  <c r="BC667" i="4"/>
  <c r="BC178" i="4"/>
  <c r="BC586" i="4"/>
  <c r="BC559" i="4"/>
  <c r="BC363" i="4"/>
  <c r="BC564" i="4"/>
  <c r="BC269" i="4"/>
  <c r="BC873" i="4"/>
  <c r="BC176" i="4"/>
  <c r="BC776" i="4"/>
  <c r="BC464" i="4"/>
  <c r="BC851" i="4"/>
  <c r="BC505" i="4"/>
  <c r="BC948" i="4"/>
  <c r="BC711" i="4"/>
  <c r="BC817" i="4"/>
  <c r="BC1068" i="4"/>
  <c r="BC1014" i="4"/>
  <c r="BC754" i="4"/>
  <c r="BC1044" i="4"/>
  <c r="BC621" i="4"/>
  <c r="BC1065" i="4"/>
  <c r="BC942" i="4"/>
  <c r="BC663" i="4"/>
  <c r="BC861" i="4"/>
  <c r="BC1037" i="4"/>
  <c r="BC527" i="4"/>
  <c r="BC238" i="4"/>
  <c r="BC1117" i="4"/>
  <c r="BC695" i="4"/>
  <c r="BC1183" i="4"/>
  <c r="BC544" i="4"/>
  <c r="BC162" i="4"/>
  <c r="BC401" i="4"/>
  <c r="BC845" i="4"/>
  <c r="BC655" i="4"/>
  <c r="BC32" i="4"/>
  <c r="BC307" i="4"/>
  <c r="BC154" i="4"/>
  <c r="BC595" i="4"/>
  <c r="BC795" i="4"/>
  <c r="BC842" i="4"/>
  <c r="BC1105" i="4"/>
  <c r="BC800" i="4"/>
  <c r="BC681" i="4"/>
  <c r="BC373" i="4"/>
  <c r="BC467" i="4"/>
  <c r="BC298" i="4"/>
  <c r="BC1083" i="4"/>
  <c r="BC573" i="4"/>
  <c r="BC70" i="4"/>
  <c r="BC421" i="4"/>
  <c r="BC802" i="4"/>
  <c r="BC714" i="4"/>
  <c r="BC399" i="4"/>
  <c r="BC1150" i="4"/>
  <c r="BC1047" i="4"/>
  <c r="BC426" i="4"/>
  <c r="BC1190" i="4"/>
  <c r="BC881" i="4"/>
  <c r="BC934" i="4"/>
  <c r="BC40" i="4"/>
  <c r="BC779" i="4"/>
  <c r="BC974" i="4"/>
  <c r="BC1000" i="4"/>
  <c r="BC722" i="4"/>
  <c r="BC807" i="4"/>
  <c r="BC588" i="4"/>
  <c r="BC1182" i="4"/>
  <c r="BC1052" i="4"/>
  <c r="BC885" i="4"/>
  <c r="BC662" i="4"/>
  <c r="BC1010" i="4"/>
  <c r="BC471" i="4"/>
  <c r="BC561" i="4"/>
  <c r="BC1040" i="4"/>
  <c r="BC1189" i="4"/>
  <c r="BC1106" i="4"/>
  <c r="BC1167" i="4"/>
  <c r="BC312" i="4"/>
  <c r="BC384" i="4"/>
  <c r="BC493" i="4"/>
  <c r="BC640" i="4"/>
  <c r="BC1161" i="4"/>
  <c r="BC447" i="4"/>
  <c r="BC308" i="4"/>
  <c r="BC579" i="4"/>
  <c r="BC700" i="4"/>
  <c r="BC128" i="4"/>
  <c r="BC1017" i="4"/>
  <c r="BC679" i="4"/>
  <c r="BC604" i="4"/>
  <c r="BC214" i="4"/>
  <c r="BC912" i="4"/>
  <c r="BC210" i="4"/>
  <c r="BC1006" i="4"/>
  <c r="BC358" i="4"/>
  <c r="BC368" i="4"/>
  <c r="BC344" i="4"/>
  <c r="BC558" i="4"/>
  <c r="BC466" i="4"/>
  <c r="BC322" i="4"/>
  <c r="BC33" i="4"/>
  <c r="BC685" i="4"/>
  <c r="BC1103" i="4"/>
  <c r="BC246" i="4"/>
  <c r="BC927" i="4"/>
  <c r="BC174" i="4"/>
  <c r="BC1164" i="4"/>
  <c r="BC1004" i="4"/>
  <c r="BC833" i="4"/>
  <c r="BC988" i="4"/>
  <c r="BC1036" i="4"/>
  <c r="BC960" i="4"/>
  <c r="BC987" i="4"/>
  <c r="BC689" i="4"/>
  <c r="BC319" i="4"/>
  <c r="BC569" i="4"/>
  <c r="BC717" i="4"/>
  <c r="BC756" i="4"/>
  <c r="BC1038" i="4"/>
  <c r="BC871" i="4"/>
  <c r="BC887" i="4"/>
  <c r="BC997" i="4"/>
  <c r="BC413" i="4"/>
  <c r="BC434" i="4"/>
  <c r="BC950" i="4"/>
  <c r="BC1090" i="4"/>
  <c r="BC1018" i="4"/>
  <c r="BC1079" i="4"/>
  <c r="BC191" i="4"/>
  <c r="BC367" i="4"/>
  <c r="BC449" i="4"/>
  <c r="BC611" i="4"/>
  <c r="BC1049" i="4"/>
  <c r="BC1142" i="4"/>
  <c r="BC1143" i="4"/>
  <c r="BC822" i="4"/>
  <c r="BC775" i="4"/>
  <c r="BC976" i="4"/>
  <c r="BC818" i="4"/>
  <c r="BC961" i="4"/>
  <c r="BC1202" i="4"/>
  <c r="BC918" i="4"/>
  <c r="BC931" i="4"/>
  <c r="BC673" i="4"/>
  <c r="BC610" i="4"/>
  <c r="BC1194" i="4"/>
  <c r="BC1126" i="4"/>
  <c r="BC877" i="4"/>
  <c r="BC1025" i="4"/>
  <c r="BC856" i="4"/>
  <c r="BC936" i="4"/>
  <c r="BC969" i="4"/>
  <c r="BC372" i="4"/>
  <c r="BC217" i="4"/>
  <c r="BC862" i="4"/>
  <c r="BC1002" i="4"/>
  <c r="BC939" i="4"/>
  <c r="BC991" i="4"/>
  <c r="BC224" i="4"/>
  <c r="BC350" i="4"/>
  <c r="BC419" i="4"/>
  <c r="BC597" i="4"/>
  <c r="BC996" i="4"/>
  <c r="BC855" i="4"/>
  <c r="BC490" i="4"/>
  <c r="BC546" i="4"/>
  <c r="BC1028" i="4"/>
  <c r="BC142" i="4"/>
  <c r="BC806" i="4"/>
  <c r="BC371" i="4"/>
  <c r="BC339" i="4"/>
  <c r="BC167" i="4"/>
  <c r="BC758" i="4"/>
  <c r="BC45" i="4"/>
  <c r="BC819" i="4"/>
  <c r="BC1134" i="4"/>
  <c r="BC163" i="4"/>
  <c r="BC102" i="4"/>
  <c r="BC575" i="4"/>
  <c r="BC487" i="4"/>
  <c r="BC80" i="4"/>
  <c r="BC491" i="4"/>
  <c r="BC1055" i="4"/>
  <c r="BC954" i="4"/>
  <c r="BC1129" i="4"/>
  <c r="BC370" i="4"/>
  <c r="BC697" i="4"/>
  <c r="BC964" i="4"/>
  <c r="BC963" i="4"/>
  <c r="BC757" i="4"/>
  <c r="BC947" i="4"/>
  <c r="BC1019" i="4"/>
  <c r="BC904" i="4"/>
  <c r="BC903" i="4"/>
  <c r="BC552" i="4"/>
  <c r="BC441" i="4"/>
  <c r="BC834" i="4"/>
  <c r="BC923" i="4"/>
  <c r="BC1011" i="4"/>
  <c r="BC766" i="4"/>
  <c r="BC1179" i="4"/>
  <c r="BC1185" i="4"/>
  <c r="BC941" i="4"/>
  <c r="BC353" i="4"/>
  <c r="BC945" i="4"/>
  <c r="BC767" i="4"/>
  <c r="BC403" i="4"/>
  <c r="BC849" i="4"/>
  <c r="BC1188" i="4"/>
  <c r="BC560" i="4"/>
  <c r="BC332" i="4"/>
  <c r="BC504" i="4"/>
  <c r="BC581" i="4"/>
  <c r="BC916" i="4"/>
  <c r="BC749" i="4"/>
  <c r="BC253" i="4"/>
  <c r="BC530" i="4"/>
  <c r="BC310" i="4"/>
  <c r="BC175" i="4"/>
  <c r="BC698" i="4"/>
  <c r="BC1071" i="4"/>
  <c r="BC982" i="4"/>
  <c r="BC911" i="4"/>
  <c r="BC1048" i="4"/>
  <c r="BC1141" i="4"/>
  <c r="BC347" i="4"/>
  <c r="BC820" i="4"/>
  <c r="BC863" i="4"/>
  <c r="BC555" i="4"/>
  <c r="BC607" i="4"/>
  <c r="BC771" i="4"/>
  <c r="BC755" i="4"/>
  <c r="BC165" i="4"/>
  <c r="BC1173" i="4"/>
  <c r="BC764" i="4"/>
  <c r="BC678" i="4"/>
  <c r="BC1198" i="4"/>
  <c r="BC915" i="4"/>
  <c r="BC619" i="4"/>
  <c r="BC1191" i="4"/>
  <c r="BC302" i="4"/>
  <c r="BC884" i="4"/>
  <c r="BC205" i="4"/>
  <c r="BC376" i="4"/>
  <c r="BC438" i="4"/>
  <c r="BC1001" i="4"/>
  <c r="BC411" i="4"/>
  <c r="BC356" i="4"/>
  <c r="BC218" i="4"/>
  <c r="BC259" i="4"/>
  <c r="BC1156" i="4"/>
  <c r="BC533" i="4"/>
  <c r="BC701" i="4"/>
  <c r="BC853" i="4"/>
  <c r="BC1021" i="4"/>
  <c r="BC1114" i="4"/>
  <c r="BC1130" i="4"/>
  <c r="BC805" i="4"/>
  <c r="BC773" i="4"/>
  <c r="BC538" i="4"/>
  <c r="BC554" i="4"/>
  <c r="BC723" i="4"/>
  <c r="BC706" i="4"/>
  <c r="BC119" i="4"/>
  <c r="BC1160" i="4"/>
  <c r="BC971" i="4"/>
  <c r="BC905" i="4"/>
  <c r="BC1030" i="4"/>
  <c r="BC900" i="4"/>
  <c r="BC602" i="4"/>
  <c r="BC977" i="4"/>
  <c r="BC196" i="4"/>
  <c r="BC840" i="4"/>
  <c r="BC68" i="4"/>
  <c r="BC1200" i="4"/>
  <c r="BC83" i="4"/>
  <c r="BC895" i="4"/>
  <c r="BC225" i="4"/>
  <c r="BC248" i="4"/>
  <c r="BC729" i="4"/>
  <c r="BC241" i="4"/>
  <c r="BC270" i="4"/>
  <c r="BC500" i="4"/>
  <c r="BC494" i="4"/>
  <c r="BC1145" i="4"/>
  <c r="BC340" i="4"/>
  <c r="BC414" i="4"/>
  <c r="BC932" i="4"/>
  <c r="BC104" i="4"/>
  <c r="BC1203" i="4"/>
  <c r="BC839" i="4"/>
  <c r="BC925" i="4"/>
  <c r="BC1087" i="4"/>
  <c r="BC1165" i="4"/>
  <c r="BC645" i="4"/>
  <c r="BC743" i="4"/>
  <c r="BC1102" i="4"/>
  <c r="BC382" i="4"/>
  <c r="BC440" i="4"/>
  <c r="BC690" i="4"/>
  <c r="BC639" i="4"/>
  <c r="BC860" i="4"/>
  <c r="BC1147" i="4"/>
  <c r="BC958" i="4"/>
  <c r="BC330" i="4"/>
  <c r="BC789" i="4"/>
  <c r="BC812" i="4"/>
  <c r="BC528" i="4"/>
  <c r="BC635" i="4"/>
  <c r="BC568" i="4"/>
  <c r="BC810" i="4"/>
  <c r="BC1172" i="4"/>
  <c r="BC1112" i="4"/>
  <c r="BC64" i="4"/>
  <c r="BC774" i="4"/>
  <c r="BC44" i="4"/>
  <c r="BC769" i="4"/>
  <c r="BC699" i="4"/>
  <c r="BC185" i="4"/>
  <c r="BC955" i="4"/>
  <c r="BC1098" i="4"/>
  <c r="BC1152" i="4"/>
  <c r="BC562" i="4"/>
  <c r="BC966" i="4"/>
  <c r="BC262" i="4"/>
  <c r="BC1086" i="4"/>
  <c r="BC261" i="4"/>
  <c r="BC1163" i="4"/>
  <c r="BC919" i="4"/>
  <c r="BC1059" i="4"/>
  <c r="BC1148" i="4"/>
  <c r="BC318" i="4"/>
  <c r="BC1066" i="4"/>
  <c r="BC688" i="4"/>
  <c r="BC993" i="4"/>
  <c r="BC317" i="4"/>
  <c r="BC1192" i="4"/>
  <c r="BC138" i="4"/>
  <c r="BC930" i="4"/>
  <c r="BC1170" i="4"/>
  <c r="BC718" i="4"/>
  <c r="BC875" i="4"/>
  <c r="BC118" i="4"/>
  <c r="BC549" i="4"/>
  <c r="BC18" i="4"/>
  <c r="BC534" i="4"/>
  <c r="BC82" i="4"/>
  <c r="BC567" i="4"/>
  <c r="BC1007" i="4"/>
  <c r="BC841" i="4"/>
  <c r="BC383" i="4"/>
  <c r="BC603" i="4"/>
  <c r="BC57" i="4"/>
  <c r="BC753" i="4"/>
  <c r="BC141" i="4"/>
  <c r="BC524" i="4"/>
  <c r="BC888" i="4"/>
  <c r="BC507" i="4"/>
  <c r="BC63" i="4"/>
  <c r="BC952" i="4"/>
  <c r="BC1029" i="4"/>
  <c r="BC1032" i="4"/>
  <c r="BC1128" i="4"/>
  <c r="BC425" i="4"/>
  <c r="BC1151" i="4"/>
  <c r="BC876" i="4"/>
  <c r="BC907" i="4"/>
  <c r="BC823" i="4"/>
  <c r="BC1135" i="4"/>
  <c r="BC1095" i="4"/>
  <c r="BC1053" i="4"/>
  <c r="BC636" i="4"/>
  <c r="BC1175" i="4"/>
  <c r="BC1197" i="4"/>
  <c r="BC745" i="4"/>
  <c r="BC99" i="4"/>
  <c r="BC209" i="4"/>
  <c r="BC1158" i="4"/>
  <c r="BC702" i="4"/>
  <c r="BC674" i="4"/>
  <c r="BC151" i="4"/>
  <c r="BC423" i="4"/>
  <c r="BC197" i="4"/>
  <c r="BC393" i="4"/>
  <c r="BC357" i="4"/>
  <c r="BC551" i="4"/>
  <c r="BC821" i="4"/>
  <c r="BC599" i="4"/>
  <c r="BC348" i="4"/>
  <c r="BC477" i="4"/>
  <c r="BC79" i="4"/>
  <c r="BC739" i="4"/>
  <c r="BC123" i="4"/>
  <c r="BC542" i="4"/>
  <c r="BC782" i="4"/>
  <c r="BC600" i="4"/>
  <c r="BC737" i="4"/>
  <c r="BC1067" i="4"/>
  <c r="BC726" i="4"/>
  <c r="BC47" i="4"/>
  <c r="BC190" i="4"/>
  <c r="BC418" i="4"/>
  <c r="BC459" i="4"/>
  <c r="BC813" i="4"/>
  <c r="BC194" i="4"/>
  <c r="BC410" i="4"/>
  <c r="BC791" i="4"/>
  <c r="BC734" i="4"/>
  <c r="BC277" i="4"/>
  <c r="BC922" i="4"/>
  <c r="BC1069" i="4"/>
  <c r="BC1115" i="4"/>
  <c r="BC647" i="4"/>
  <c r="BC893" i="4"/>
  <c r="BC786" i="4"/>
  <c r="BC889" i="4"/>
  <c r="BC495" i="4"/>
  <c r="BC967" i="4"/>
  <c r="BC751" i="4"/>
  <c r="BC1016" i="4"/>
  <c r="BC247" i="4"/>
  <c r="BC661" i="4"/>
  <c r="BC741" i="4"/>
  <c r="BC244" i="4"/>
  <c r="BC474" i="4"/>
  <c r="BC88" i="4"/>
  <c r="BC1056" i="4"/>
  <c r="BC514" i="4"/>
  <c r="BC481" i="4"/>
  <c r="BC204" i="4"/>
  <c r="BC520" i="4"/>
  <c r="BC787" i="4"/>
  <c r="BC593" i="4"/>
  <c r="BC206" i="4"/>
  <c r="BC129" i="4"/>
  <c r="BC272" i="4"/>
  <c r="BC858" i="4"/>
  <c r="BC374" i="4"/>
  <c r="BC279" i="4"/>
  <c r="BC594" i="4"/>
  <c r="BC257" i="4"/>
  <c r="BC720" i="4"/>
  <c r="BC398" i="4"/>
  <c r="BC69" i="4"/>
  <c r="BC172" i="4"/>
  <c r="BC620" i="4"/>
  <c r="BC405" i="4"/>
  <c r="BC299" i="4"/>
  <c r="BC946" i="4"/>
  <c r="BC386" i="4"/>
  <c r="BC455" i="4"/>
  <c r="BC309" i="4"/>
  <c r="BC580" i="4"/>
  <c r="BC343" i="4"/>
  <c r="BC120" i="4"/>
  <c r="BC798" i="4"/>
  <c r="BC334" i="4"/>
  <c r="BC657" i="4"/>
  <c r="BC583" i="4"/>
  <c r="BC235" i="4"/>
  <c r="BC159" i="4"/>
  <c r="BC121" i="4"/>
  <c r="BC781" i="4"/>
  <c r="BC605" i="4"/>
  <c r="BC517" i="4"/>
  <c r="BC232" i="4"/>
  <c r="BC816" i="4"/>
  <c r="BC75" i="4"/>
  <c r="BC890" i="4"/>
  <c r="BC431" i="4"/>
  <c r="BC1088" i="4"/>
  <c r="BC541" i="4"/>
  <c r="BC864" i="4"/>
  <c r="BC675" i="4"/>
  <c r="BC831" i="4"/>
  <c r="BC457" i="4"/>
  <c r="BC719" i="4"/>
  <c r="BC772" i="4"/>
  <c r="BC226" i="4"/>
  <c r="BC565" i="4"/>
  <c r="BC646" i="4"/>
  <c r="BC747" i="4"/>
  <c r="BC93" i="4"/>
  <c r="BC1073" i="4"/>
  <c r="BC143" i="4"/>
  <c r="BC497" i="4"/>
  <c r="BC1116" i="4"/>
  <c r="BC293" i="4"/>
  <c r="BC355" i="4"/>
  <c r="BC694" i="4"/>
  <c r="BC512" i="4"/>
  <c r="BC109" i="4"/>
  <c r="BC271" i="4"/>
  <c r="BC66" i="4"/>
  <c r="BC693" i="4"/>
  <c r="BC85" i="4"/>
  <c r="BC73" i="4"/>
  <c r="BC183" i="4"/>
  <c r="BC22" i="4"/>
  <c r="BC612" i="4"/>
  <c r="BC292" i="4"/>
  <c r="BC320" i="4"/>
  <c r="BC1195" i="4"/>
  <c r="BC763" i="4"/>
  <c r="BC1009" i="4"/>
  <c r="BC629" i="4"/>
  <c r="BC894" i="4"/>
  <c r="BC192" i="4"/>
  <c r="BC496" i="4"/>
  <c r="BC96" i="4"/>
  <c r="BC943" i="4"/>
  <c r="BC589" i="4"/>
  <c r="BC510" i="4"/>
  <c r="BC229" i="4"/>
  <c r="BC633" i="4"/>
  <c r="BC1094" i="4"/>
  <c r="BC1072" i="4"/>
  <c r="BC656" i="4"/>
  <c r="BC902" i="4"/>
  <c r="BC808" i="4"/>
  <c r="BC638" i="4"/>
  <c r="BC482" i="4"/>
  <c r="BC450" i="4"/>
  <c r="BC326" i="4"/>
  <c r="BC814" i="4"/>
  <c r="BC585" i="4"/>
  <c r="BC408" i="4"/>
  <c r="BC509" i="4"/>
  <c r="BC19" i="4"/>
  <c r="BC537" i="4"/>
  <c r="BC616" i="4"/>
  <c r="BC168" i="4"/>
  <c r="BC157" i="4"/>
  <c r="BC255" i="4"/>
  <c r="BC448" i="4"/>
  <c r="BC515" i="4"/>
  <c r="BC171" i="4"/>
  <c r="BC243" i="4"/>
  <c r="BC732" i="4"/>
  <c r="BC965" i="4"/>
  <c r="BC576" i="4"/>
  <c r="BC428" i="4"/>
  <c r="BC53" i="4"/>
  <c r="BC458" i="4"/>
  <c r="BC680" i="4"/>
  <c r="BC872" i="4"/>
  <c r="BC213" i="4"/>
  <c r="BC492" i="4"/>
  <c r="BC483" i="4"/>
  <c r="BC424" i="4"/>
  <c r="BC995" i="4"/>
  <c r="BC983" i="4"/>
  <c r="BC642" i="4"/>
  <c r="BC792" i="4"/>
  <c r="BC713" i="4"/>
  <c r="BC58" i="4"/>
  <c r="BC41" i="4"/>
  <c r="BC378" i="4"/>
  <c r="BC548" i="4"/>
  <c r="BC90" i="4"/>
  <c r="BC327" i="4"/>
  <c r="BC432" i="4"/>
  <c r="BC870" i="4"/>
  <c r="BC364" i="4"/>
  <c r="BC207" i="4"/>
  <c r="BC177" i="4"/>
  <c r="BC254" i="4"/>
  <c r="BC703" i="4"/>
  <c r="BC95" i="4"/>
  <c r="BC402" i="4"/>
  <c r="BC62" i="4"/>
  <c r="BC155" i="4"/>
  <c r="BC632" i="4"/>
  <c r="BC365" i="4"/>
  <c r="BC156" i="4"/>
  <c r="BC522" i="4"/>
  <c r="BC211" i="4"/>
  <c r="BC878" i="4"/>
  <c r="BC843" i="4"/>
  <c r="BC282" i="4"/>
  <c r="BC752" i="4"/>
  <c r="BC901" i="4"/>
  <c r="BC345" i="4"/>
  <c r="BC267" i="4"/>
  <c r="BC325" i="4"/>
  <c r="BC1061" i="4"/>
  <c r="BC631" i="4"/>
  <c r="BC381" i="4"/>
  <c r="BC184" i="4"/>
  <c r="BC39" i="4"/>
  <c r="BC6" i="4"/>
  <c r="BC134" i="4"/>
  <c r="BC650" i="4"/>
  <c r="BC928" i="4"/>
  <c r="BC826" i="4"/>
  <c r="BC366" i="4"/>
  <c r="BC273" i="4"/>
  <c r="BC394" i="4"/>
  <c r="BC598" i="4"/>
  <c r="BC707" i="4"/>
  <c r="BC375" i="4"/>
  <c r="BC762" i="4"/>
  <c r="BC847" i="4"/>
  <c r="BC166" i="4"/>
  <c r="BC513" i="4"/>
  <c r="BC523" i="4"/>
  <c r="BC1176" i="4"/>
  <c r="BC11" i="4"/>
  <c r="BC1196" i="4"/>
  <c r="BC644" i="4"/>
  <c r="BC24" i="4"/>
  <c r="BC828" i="4"/>
  <c r="BC1035" i="4"/>
  <c r="BC203" i="4"/>
  <c r="BC25" i="4"/>
  <c r="BC725" i="4"/>
  <c r="BC170" i="4"/>
  <c r="BC126" i="4"/>
  <c r="BC574" i="4"/>
  <c r="BC998" i="4"/>
  <c r="BC867" i="4"/>
  <c r="BC116" i="4"/>
  <c r="BC1139" i="4"/>
  <c r="BC422" i="4"/>
  <c r="BC1045" i="4"/>
  <c r="BC316" i="4"/>
  <c r="BC136" i="4"/>
  <c r="BC321" i="4"/>
  <c r="BC380" i="4"/>
  <c r="BC899" i="4"/>
  <c r="BC230" i="4"/>
  <c r="BC250" i="4"/>
  <c r="BC596" i="4"/>
  <c r="BC427" i="4"/>
  <c r="BC461" i="4"/>
  <c r="BC1136" i="4"/>
  <c r="BC286" i="4"/>
  <c r="BC838" i="4"/>
  <c r="BC937" i="4"/>
  <c r="BC1137" i="4"/>
  <c r="BC1154" i="4"/>
  <c r="BC1121" i="4"/>
  <c r="BC809" i="4"/>
  <c r="BC511" i="4"/>
  <c r="BC1159" i="4"/>
  <c r="BC654" i="4"/>
  <c r="BC1131" i="4"/>
  <c r="BC578" i="4"/>
  <c r="BC132" i="4"/>
  <c r="BC240" i="4"/>
  <c r="BC519" i="4"/>
  <c r="BC472" i="4"/>
  <c r="BC152" i="4"/>
  <c r="BC285" i="4"/>
  <c r="BC198" i="4"/>
  <c r="BC54" i="4"/>
  <c r="BC980" i="4"/>
  <c r="BC50" i="4"/>
  <c r="BC106" i="4"/>
  <c r="BC37" i="4"/>
  <c r="BC199" i="4"/>
  <c r="BC1046" i="4"/>
  <c r="BC704" i="4"/>
  <c r="BC478" i="4"/>
  <c r="BC195" i="4"/>
  <c r="BC295" i="4"/>
  <c r="BC476" i="4"/>
  <c r="BC148" i="4"/>
  <c r="BC360" i="4"/>
  <c r="BC857" i="4"/>
  <c r="BC144" i="4"/>
  <c r="BC187" i="4"/>
  <c r="BC160" i="4"/>
  <c r="BC708" i="4"/>
  <c r="BC20" i="4"/>
  <c r="BC531" i="4"/>
  <c r="BC111" i="4"/>
  <c r="BC933" i="4"/>
  <c r="BC498" i="4"/>
  <c r="BC182" i="4"/>
  <c r="BC1138" i="4"/>
  <c r="BC234" i="4"/>
  <c r="BC829" i="4"/>
  <c r="BC324" i="4"/>
  <c r="BC780" i="4"/>
  <c r="BC256" i="4"/>
  <c r="BC886" i="4"/>
  <c r="BC331" i="4"/>
  <c r="BC227" i="4"/>
  <c r="BC692" i="4"/>
  <c r="BC1180" i="4"/>
  <c r="BC920" i="4"/>
  <c r="BC676" i="4"/>
  <c r="BC264" i="4"/>
  <c r="BC658" i="4"/>
  <c r="BC17" i="4"/>
  <c r="BC566" i="4"/>
  <c r="BC10" i="4"/>
  <c r="BC454" i="4"/>
  <c r="BC724" i="4"/>
  <c r="BC252" i="4"/>
  <c r="BC794" i="4"/>
  <c r="BC837" i="4"/>
  <c r="BC1058" i="4"/>
  <c r="BC1124" i="4"/>
  <c r="BC953" i="4"/>
  <c r="BC1108" i="4"/>
  <c r="BC1003" i="4"/>
  <c r="BC415" i="4"/>
  <c r="BC1146" i="4"/>
  <c r="BC1118" i="4"/>
  <c r="BC101" i="4"/>
  <c r="BC545" i="4"/>
  <c r="BC532" i="4"/>
  <c r="BC502" i="4"/>
  <c r="BC288" i="4"/>
  <c r="BC1039" i="4"/>
  <c r="BC161" i="4"/>
  <c r="BC13" i="4"/>
  <c r="BC479" i="4"/>
  <c r="BC67" i="4"/>
  <c r="BC315" i="4"/>
  <c r="BC1075" i="4"/>
  <c r="BC1193" i="4"/>
  <c r="BC539" i="4"/>
  <c r="BC1110" i="4"/>
  <c r="BC1125" i="4"/>
  <c r="BC1081" i="4"/>
  <c r="BC335" i="4"/>
  <c r="BC1132" i="4"/>
  <c r="BC1104" i="4"/>
  <c r="BC81" i="4"/>
  <c r="BC290" i="4"/>
  <c r="BC391" i="4"/>
  <c r="BC485" i="4"/>
  <c r="BC727" i="4"/>
  <c r="BC949" i="4"/>
  <c r="BC417" i="4"/>
  <c r="BC105" i="4"/>
  <c r="BC140" i="4"/>
  <c r="BC390" i="4"/>
  <c r="BC420" i="4"/>
  <c r="BC296" i="4"/>
  <c r="BC443" i="4"/>
  <c r="BC189" i="4"/>
  <c r="BC341" i="4"/>
  <c r="BC328" i="4"/>
  <c r="BC245" i="4"/>
  <c r="BC721" i="4"/>
  <c r="BC716" i="4"/>
  <c r="BC1109" i="4"/>
  <c r="BC521" i="4"/>
  <c r="BC1070" i="4"/>
  <c r="BC731" i="4"/>
  <c r="BC1054" i="4"/>
  <c r="BC883" i="4"/>
  <c r="BC1119" i="4"/>
  <c r="BC1169" i="4"/>
  <c r="BC1091" i="4"/>
  <c r="BC793" i="4"/>
  <c r="BC59" i="4"/>
  <c r="BC112" i="4"/>
  <c r="BC470" i="4"/>
  <c r="BC712" i="4"/>
  <c r="BC832" i="4"/>
  <c r="BC880" i="4"/>
  <c r="BC48" i="4"/>
  <c r="BC84" i="4"/>
  <c r="BC1123" i="4"/>
  <c r="BC145" i="4"/>
  <c r="BC200" i="4"/>
  <c r="BC289" i="4"/>
  <c r="BC28" i="4"/>
  <c r="BC1199" i="4"/>
  <c r="BC98" i="4"/>
  <c r="BC14" i="4"/>
  <c r="BC342" i="4"/>
  <c r="BC590" i="4"/>
  <c r="BC78" i="4"/>
  <c r="BC628" i="4"/>
  <c r="BC130" i="4"/>
  <c r="BC615" i="4"/>
  <c r="BC89" i="4"/>
  <c r="BC137" i="4"/>
  <c r="BC21" i="4"/>
  <c r="BC535" i="4"/>
  <c r="BC1042" i="4"/>
  <c r="BC866" i="4"/>
  <c r="BC462" i="4"/>
  <c r="BC1043" i="4"/>
  <c r="BC981" i="4"/>
  <c r="BC1041" i="4"/>
  <c r="BC323" i="4"/>
  <c r="BC1092" i="4"/>
  <c r="BC1097" i="4"/>
  <c r="BC1077" i="4"/>
  <c r="BC672" i="4"/>
  <c r="BC909" i="4"/>
  <c r="BC896" i="4"/>
  <c r="BC453" i="4"/>
  <c r="BC684" i="4"/>
  <c r="BC329" i="4"/>
  <c r="BC627" i="4"/>
  <c r="BC29" i="4"/>
  <c r="BC65" i="4"/>
  <c r="BC446" i="4"/>
  <c r="BC49" i="4"/>
  <c r="BC103" i="4"/>
  <c r="BC133" i="4"/>
  <c r="BC914" i="4"/>
  <c r="BC1122" i="4"/>
  <c r="BC582" i="4"/>
  <c r="BC100" i="4"/>
  <c r="BC222" i="4"/>
  <c r="BC503" i="4"/>
  <c r="BC874" i="4"/>
  <c r="BC1157" i="4"/>
  <c r="BC526" i="4"/>
  <c r="BC1033" i="4"/>
  <c r="BC1113" i="4"/>
  <c r="BC125" i="4"/>
  <c r="BC131" i="4"/>
  <c r="BC439" i="4"/>
  <c r="BC1093" i="4"/>
  <c r="BC1204" i="4"/>
  <c r="BC228" i="4"/>
  <c r="BC830" i="4"/>
  <c r="BC750" i="4"/>
  <c r="BC233" i="4"/>
  <c r="BC8" i="4"/>
  <c r="BC113" i="4"/>
  <c r="BC15" i="4"/>
  <c r="BC452" i="4"/>
  <c r="BC76" i="4"/>
  <c r="BC768" i="4"/>
  <c r="BC613" i="4"/>
  <c r="BC592" i="4"/>
  <c r="BC9" i="4"/>
  <c r="BC221" i="4"/>
  <c r="BC649" i="4"/>
  <c r="BC122" i="4"/>
  <c r="BC258" i="4"/>
  <c r="BC653" i="4"/>
  <c r="BC303" i="4"/>
  <c r="BC265" i="4"/>
  <c r="BC304" i="4"/>
  <c r="BC1024" i="4"/>
  <c r="BC778" i="4"/>
  <c r="BC473" i="4"/>
  <c r="BC468" i="4"/>
  <c r="BC61" i="4"/>
  <c r="BC1100" i="4"/>
  <c r="BC1020" i="4"/>
  <c r="BC1099" i="4"/>
  <c r="BC237" i="4"/>
  <c r="BC1015" i="4"/>
  <c r="BC337" i="4"/>
  <c r="BC1080" i="4"/>
  <c r="BC744" i="4"/>
  <c r="BC962" i="4"/>
  <c r="BC1076" i="4"/>
  <c r="BC735" i="4"/>
  <c r="BC72" i="4"/>
  <c r="BC260" i="4"/>
  <c r="BC16" i="4"/>
  <c r="BC1084" i="4"/>
  <c r="BC435" i="4"/>
  <c r="BC641" i="4"/>
  <c r="BC710" i="4"/>
  <c r="BC516" i="4"/>
  <c r="BC451" i="4"/>
  <c r="BC284" i="4"/>
  <c r="BC56" i="4"/>
  <c r="BC525" i="4"/>
  <c r="BC287" i="4"/>
  <c r="BC186" i="4"/>
  <c r="BC556" i="4"/>
  <c r="BC97" i="4"/>
  <c r="BC12" i="4"/>
  <c r="BC74" i="4"/>
  <c r="BC1177" i="4"/>
  <c r="BC577" i="4"/>
  <c r="BC216" i="4"/>
  <c r="BC990" i="4"/>
  <c r="BC553" i="4"/>
  <c r="BC617" i="4"/>
  <c r="BC938" i="4"/>
  <c r="BC1005" i="4"/>
  <c r="BC1181" i="4"/>
  <c r="BC742" i="4"/>
  <c r="BC630" i="4"/>
  <c r="BC488" i="4"/>
  <c r="BC1026" i="4"/>
  <c r="BC848" i="4"/>
  <c r="BC1022" i="4"/>
  <c r="BC1201" i="4"/>
  <c r="BC686" i="4"/>
  <c r="BC445" i="4"/>
  <c r="BC35" i="4"/>
  <c r="BC115" i="4"/>
  <c r="BC728" i="4"/>
  <c r="BC400" i="4"/>
  <c r="BC460" i="4"/>
  <c r="BC696" i="4"/>
  <c r="BC572" i="4"/>
  <c r="BC313" i="4"/>
  <c r="BC42" i="4"/>
  <c r="BC430" i="4"/>
  <c r="BC352" i="4"/>
  <c r="BC34" i="4"/>
  <c r="BC379" i="4"/>
  <c r="BC305" i="4"/>
  <c r="BC179" i="4"/>
  <c r="BC770" i="4"/>
  <c r="BC536" i="4"/>
  <c r="BC921" i="4"/>
  <c r="BC463" i="4"/>
  <c r="BC1166" i="4"/>
  <c r="BC913" i="4"/>
  <c r="BC465" i="4"/>
  <c r="BC664" i="4"/>
  <c r="BC897" i="4"/>
  <c r="BC951" i="4"/>
  <c r="BC765" i="4"/>
  <c r="BC219" i="4"/>
  <c r="BC1057" i="4"/>
  <c r="BC436" i="4"/>
  <c r="BC670" i="4"/>
  <c r="BC648" i="4"/>
  <c r="BC164" i="4"/>
  <c r="BC30" i="4"/>
  <c r="BC385" i="4"/>
  <c r="BC748" i="4"/>
  <c r="BC975" i="4"/>
  <c r="BC811" i="4"/>
  <c r="BC336" i="4"/>
  <c r="BC396" i="4"/>
  <c r="BC797" i="4"/>
  <c r="BC188" i="4"/>
  <c r="BC291" i="4"/>
  <c r="BC917" i="4"/>
  <c r="BC850" i="4"/>
  <c r="BC392" i="4"/>
  <c r="BC738" i="4"/>
  <c r="BC181" i="4"/>
  <c r="BC1031" i="4"/>
  <c r="BC668" i="4"/>
  <c r="BC26" i="4"/>
  <c r="BC557" i="4"/>
  <c r="BC294" i="4"/>
  <c r="BC278" i="4"/>
  <c r="BC570" i="4"/>
  <c r="BC306" i="4"/>
  <c r="BC825" i="4"/>
  <c r="BC709" i="4"/>
  <c r="BC220" i="4"/>
  <c r="BC910" i="4"/>
  <c r="BC242" i="4"/>
  <c r="BC362" i="4"/>
  <c r="BC926" i="4"/>
  <c r="BC1153" i="4"/>
  <c r="BC614" i="4"/>
  <c r="BC651" i="4"/>
  <c r="BC660" i="4"/>
  <c r="BC1155" i="4"/>
  <c r="BC1133" i="4"/>
  <c r="BC201" i="4"/>
  <c r="BC625" i="4"/>
  <c r="BC1140" i="4"/>
  <c r="BC624" i="4"/>
  <c r="BC634" i="4"/>
  <c r="BC733" i="4"/>
  <c r="BC416" i="4"/>
  <c r="BC276" i="4"/>
  <c r="BC671" i="4"/>
  <c r="BC992" i="4"/>
  <c r="BC442" i="4"/>
  <c r="BC601" i="4"/>
  <c r="BC251" i="4"/>
  <c r="BC736" i="4"/>
  <c r="BC139" i="4"/>
  <c r="BC571" i="4"/>
  <c r="BC730" i="4"/>
  <c r="BC785" i="4"/>
  <c r="BC543" i="4"/>
  <c r="BC652" i="4"/>
  <c r="BC397" i="4"/>
  <c r="BC158" i="4"/>
  <c r="BC804" i="4"/>
  <c r="BC984" i="4"/>
  <c r="BC135" i="4"/>
  <c r="BC146" i="4"/>
  <c r="BC1063" i="4"/>
  <c r="BC970" i="4"/>
  <c r="BC484" i="4"/>
  <c r="BC114" i="4"/>
  <c r="BC87" i="4"/>
  <c r="BC314" i="4"/>
  <c r="BC978" i="4"/>
  <c r="BC759" i="4"/>
  <c r="BC547" i="4"/>
  <c r="BC60" i="4"/>
  <c r="BC236" i="4"/>
  <c r="BC777" i="4"/>
  <c r="BC796" i="4"/>
  <c r="BC149" i="4"/>
  <c r="BC124" i="4"/>
  <c r="BC665" i="4"/>
  <c r="BC349" i="4"/>
  <c r="BC687" i="4"/>
  <c r="BC297" i="4"/>
  <c r="BC1050" i="4"/>
  <c r="BC959" i="4"/>
  <c r="BC608" i="4"/>
  <c r="BC55" i="4"/>
  <c r="BC790" i="4"/>
  <c r="BC283" i="4"/>
  <c r="BC844" i="4"/>
  <c r="BC587" i="4"/>
  <c r="BC71" i="4"/>
  <c r="BC783" i="4"/>
  <c r="BC869" i="4"/>
  <c r="BC659" i="4"/>
  <c r="BC23" i="4"/>
  <c r="BC836" i="4"/>
  <c r="BC351" i="4"/>
  <c r="BC1187" i="4"/>
  <c r="BC929" i="4"/>
  <c r="BC1023" i="4"/>
  <c r="BC52" i="4"/>
  <c r="BC666" i="4"/>
  <c r="BC110" i="4"/>
  <c r="BC489" i="4"/>
  <c r="BC935" i="4"/>
  <c r="BC1127" i="4"/>
  <c r="BC266" i="4"/>
  <c r="BC354" i="4"/>
  <c r="BC444" i="4"/>
  <c r="BC550" i="4"/>
  <c r="BC1096" i="4"/>
  <c r="BC1111" i="4"/>
  <c r="BC77" i="4"/>
  <c r="BC879" i="4"/>
  <c r="BC108" i="4"/>
  <c r="BC784" i="4"/>
  <c r="BC268" i="4"/>
  <c r="BC852" i="4"/>
  <c r="BC898" i="4"/>
  <c r="BC153" i="4"/>
  <c r="BC359" i="4"/>
  <c r="BC1082" i="4"/>
  <c r="BC263" i="4"/>
  <c r="BC760" i="4"/>
  <c r="BC994" i="4"/>
  <c r="BC518" i="4"/>
  <c r="BC815" i="4"/>
  <c r="BC508" i="4"/>
  <c r="BC43" i="4"/>
  <c r="BC150" i="4"/>
  <c r="BC892" i="4"/>
  <c r="BC622" i="4"/>
  <c r="BC249" i="4"/>
  <c r="BC957" i="4"/>
  <c r="BC395" i="4"/>
  <c r="BC623" i="4"/>
  <c r="BC501" i="4"/>
  <c r="BC618" i="4"/>
  <c r="BC333" i="4"/>
  <c r="BC972" i="4"/>
  <c r="BC388" i="4"/>
  <c r="BC940" i="4"/>
  <c r="BC499" i="4"/>
  <c r="BC606" i="4"/>
  <c r="BC715" i="4"/>
  <c r="BC208" i="4"/>
  <c r="BC563" i="4"/>
  <c r="BC377" i="4"/>
  <c r="BC91" i="4"/>
  <c r="BC346" i="4"/>
  <c r="BC311" i="4"/>
  <c r="BC212" i="4"/>
  <c r="BC407" i="4"/>
  <c r="BC169" i="4"/>
  <c r="BC223" i="4"/>
  <c r="BC1178" i="4"/>
  <c r="BC1101" i="4"/>
  <c r="BC480" i="4"/>
  <c r="BC835" i="4"/>
  <c r="BC1184" i="4"/>
  <c r="BC506" i="4"/>
  <c r="BC409" i="4"/>
  <c r="BC127" i="4"/>
  <c r="BC683" i="4"/>
  <c r="BC281" i="4"/>
  <c r="BC1186" i="4"/>
  <c r="BC1171" i="4"/>
  <c r="BC280" i="4"/>
  <c r="BC7" i="4"/>
  <c r="BC1062" i="4"/>
  <c r="BC456" i="4"/>
  <c r="BC361" i="4"/>
  <c r="BC86" i="4"/>
  <c r="BC92" i="4"/>
  <c r="BC677" i="4"/>
  <c r="BC859" i="4"/>
  <c r="BC529" i="4"/>
  <c r="BC469" i="4"/>
  <c r="BC429" i="4"/>
  <c r="BC1144" i="4"/>
  <c r="BC637" i="4"/>
  <c r="BC389" i="4"/>
  <c r="BC746" i="4"/>
  <c r="BC591" i="4"/>
  <c r="BC147" i="4"/>
  <c r="BC924" i="4"/>
  <c r="BC643" i="4"/>
  <c r="BC1120" i="4"/>
  <c r="BC1162" i="4"/>
  <c r="BC215" i="4"/>
  <c r="BC239" i="4"/>
  <c r="BC46" i="4"/>
  <c r="BC882" i="4"/>
  <c r="BC944" i="4"/>
  <c r="BC682" i="4"/>
  <c r="BC1013" i="4"/>
  <c r="BC1089" i="4"/>
  <c r="BC999" i="4"/>
  <c r="BC387" i="4"/>
  <c r="BC107" i="4"/>
  <c r="BC1051" i="4"/>
  <c r="BC891" i="4"/>
  <c r="BC761" i="4"/>
  <c r="BC1012" i="4"/>
  <c r="BC1060" i="4"/>
  <c r="BC986" i="4"/>
  <c r="BC231" i="4"/>
  <c r="BC973" i="4"/>
  <c r="BC180" i="4"/>
  <c r="BC908" i="4"/>
  <c r="BC1168" i="4"/>
  <c r="BC301" i="4"/>
  <c r="BC1107" i="4"/>
  <c r="BC827" i="4"/>
  <c r="BC94" i="4"/>
  <c r="BC202" i="4"/>
  <c r="BC979" i="4"/>
  <c r="BC968" i="4"/>
  <c r="BC854" i="4"/>
  <c r="BC433" i="4"/>
  <c r="BC1074" i="4"/>
  <c r="BC868" i="4"/>
  <c r="BC1085" i="4"/>
  <c r="BC691" i="4"/>
  <c r="BC406" i="4"/>
  <c r="BC803" i="4"/>
  <c r="BC626" i="4"/>
  <c r="BC193" i="4"/>
  <c r="N6" i="6"/>
  <c r="AZ5" i="4" a="1"/>
  <c r="AZ5" i="4"/>
  <c r="AS6" i="4"/>
  <c r="AV6" i="4"/>
  <c r="AW6" i="4"/>
  <c r="AX6" i="4"/>
  <c r="AY6" i="4"/>
  <c r="AZ6" i="4"/>
  <c r="AS7" i="4"/>
  <c r="AV7" i="4"/>
  <c r="AW7" i="4"/>
  <c r="AX7" i="4"/>
  <c r="AY7" i="4"/>
  <c r="AZ7" i="4"/>
  <c r="AS8" i="4"/>
  <c r="AV8" i="4"/>
  <c r="AW8" i="4"/>
  <c r="AX8" i="4"/>
  <c r="AY8" i="4"/>
  <c r="AZ8" i="4"/>
  <c r="AS9" i="4"/>
  <c r="AV9" i="4"/>
  <c r="AW9" i="4"/>
  <c r="AX9" i="4"/>
  <c r="AY9" i="4"/>
  <c r="AZ9" i="4"/>
  <c r="AS10" i="4"/>
  <c r="AV10" i="4"/>
  <c r="AW10" i="4"/>
  <c r="AX10" i="4"/>
  <c r="AY10" i="4"/>
  <c r="AZ10" i="4"/>
  <c r="AS11" i="4"/>
  <c r="AV11" i="4"/>
  <c r="AW11" i="4"/>
  <c r="AX11" i="4"/>
  <c r="AY11" i="4"/>
  <c r="AZ11" i="4"/>
  <c r="AS12" i="4"/>
  <c r="AV12" i="4"/>
  <c r="AW12" i="4"/>
  <c r="AX12" i="4"/>
  <c r="AY12" i="4"/>
  <c r="AZ12" i="4"/>
  <c r="AS13" i="4"/>
  <c r="AV13" i="4"/>
  <c r="AW13" i="4"/>
  <c r="AX13" i="4"/>
  <c r="AY13" i="4"/>
  <c r="AZ13" i="4"/>
  <c r="AS14" i="4"/>
  <c r="AV14" i="4"/>
  <c r="AW14" i="4"/>
  <c r="AX14" i="4"/>
  <c r="AY14" i="4"/>
  <c r="AZ14" i="4"/>
  <c r="AS15" i="4"/>
  <c r="AV15" i="4"/>
  <c r="AW15" i="4"/>
  <c r="AX15" i="4"/>
  <c r="AY15" i="4"/>
  <c r="AZ15" i="4"/>
  <c r="AS16" i="4"/>
  <c r="AV16" i="4"/>
  <c r="AW16" i="4"/>
  <c r="AX16" i="4"/>
  <c r="AY16" i="4"/>
  <c r="AZ16" i="4"/>
  <c r="AS17" i="4"/>
  <c r="AV17" i="4"/>
  <c r="AW17" i="4"/>
  <c r="AX17" i="4"/>
  <c r="AY17" i="4"/>
  <c r="AZ17" i="4"/>
  <c r="AS18" i="4"/>
  <c r="AV18" i="4"/>
  <c r="AW18" i="4"/>
  <c r="AX18" i="4"/>
  <c r="AY18" i="4"/>
  <c r="AZ18" i="4"/>
  <c r="AS19" i="4"/>
  <c r="AV19" i="4"/>
  <c r="AW19" i="4"/>
  <c r="AX19" i="4"/>
  <c r="AY19" i="4"/>
  <c r="AZ19" i="4"/>
  <c r="AS20" i="4"/>
  <c r="AV20" i="4"/>
  <c r="AW20" i="4"/>
  <c r="AX20" i="4"/>
  <c r="AY20" i="4"/>
  <c r="AZ20" i="4"/>
  <c r="AS21" i="4"/>
  <c r="AV21" i="4"/>
  <c r="AW21" i="4"/>
  <c r="AX21" i="4"/>
  <c r="AY21" i="4"/>
  <c r="AZ21" i="4"/>
  <c r="AS22" i="4"/>
  <c r="AV22" i="4"/>
  <c r="AW22" i="4"/>
  <c r="AX22" i="4"/>
  <c r="AY22" i="4"/>
  <c r="AZ22" i="4"/>
  <c r="AS23" i="4"/>
  <c r="AV23" i="4"/>
  <c r="AW23" i="4"/>
  <c r="AX23" i="4"/>
  <c r="AY23" i="4"/>
  <c r="AZ23" i="4"/>
  <c r="AS24" i="4"/>
  <c r="AV24" i="4"/>
  <c r="AW24" i="4"/>
  <c r="AX24" i="4"/>
  <c r="AY24" i="4"/>
  <c r="AZ24" i="4"/>
  <c r="AS25" i="4"/>
  <c r="AV25" i="4"/>
  <c r="AW25" i="4"/>
  <c r="AX25" i="4"/>
  <c r="AY25" i="4"/>
  <c r="AZ25" i="4"/>
  <c r="AS26" i="4"/>
  <c r="AV26" i="4"/>
  <c r="AW26" i="4"/>
  <c r="AX26" i="4"/>
  <c r="AY26" i="4"/>
  <c r="AZ26" i="4"/>
  <c r="AS27" i="4"/>
  <c r="AV27" i="4"/>
  <c r="AW27" i="4"/>
  <c r="AX27" i="4"/>
  <c r="AY27" i="4"/>
  <c r="AZ27" i="4"/>
  <c r="AS28" i="4"/>
  <c r="AV28" i="4"/>
  <c r="AW28" i="4"/>
  <c r="AX28" i="4"/>
  <c r="AY28" i="4"/>
  <c r="AZ28" i="4"/>
  <c r="AS29" i="4"/>
  <c r="AV29" i="4"/>
  <c r="AW29" i="4"/>
  <c r="AX29" i="4"/>
  <c r="AY29" i="4"/>
  <c r="AZ29" i="4"/>
  <c r="AS30" i="4"/>
  <c r="AV30" i="4"/>
  <c r="AW30" i="4"/>
  <c r="AX30" i="4"/>
  <c r="AY30" i="4"/>
  <c r="AZ30" i="4"/>
  <c r="AS31" i="4"/>
  <c r="AV31" i="4"/>
  <c r="AW31" i="4"/>
  <c r="AX31" i="4"/>
  <c r="AY31" i="4"/>
  <c r="AZ31" i="4"/>
  <c r="AS32" i="4"/>
  <c r="AV32" i="4"/>
  <c r="AW32" i="4"/>
  <c r="AX32" i="4"/>
  <c r="AY32" i="4"/>
  <c r="AZ32" i="4"/>
  <c r="AS33" i="4"/>
  <c r="AV33" i="4"/>
  <c r="AW33" i="4"/>
  <c r="AX33" i="4"/>
  <c r="AY33" i="4"/>
  <c r="AZ33" i="4"/>
  <c r="AS34" i="4"/>
  <c r="AV34" i="4"/>
  <c r="AW34" i="4"/>
  <c r="AX34" i="4"/>
  <c r="AY34" i="4"/>
  <c r="AZ34" i="4"/>
  <c r="AS35" i="4"/>
  <c r="AV35" i="4"/>
  <c r="AW35" i="4"/>
  <c r="AX35" i="4"/>
  <c r="AY35" i="4"/>
  <c r="AZ35" i="4"/>
  <c r="AS36" i="4"/>
  <c r="AV36" i="4"/>
  <c r="AW36" i="4"/>
  <c r="AX36" i="4"/>
  <c r="AY36" i="4"/>
  <c r="AZ36" i="4"/>
  <c r="AS37" i="4"/>
  <c r="AV37" i="4"/>
  <c r="AW37" i="4"/>
  <c r="AX37" i="4"/>
  <c r="AY37" i="4"/>
  <c r="AZ37" i="4"/>
  <c r="AS38" i="4"/>
  <c r="AV38" i="4"/>
  <c r="AW38" i="4"/>
  <c r="AX38" i="4"/>
  <c r="AY38" i="4"/>
  <c r="AZ38" i="4"/>
  <c r="AS39" i="4"/>
  <c r="AV39" i="4"/>
  <c r="AW39" i="4"/>
  <c r="AX39" i="4"/>
  <c r="AY39" i="4"/>
  <c r="AZ39" i="4"/>
  <c r="AS40" i="4"/>
  <c r="AV40" i="4"/>
  <c r="AW40" i="4"/>
  <c r="AX40" i="4"/>
  <c r="AY40" i="4"/>
  <c r="AZ40" i="4"/>
  <c r="AS41" i="4"/>
  <c r="AV41" i="4"/>
  <c r="AW41" i="4"/>
  <c r="AX41" i="4"/>
  <c r="AY41" i="4"/>
  <c r="AZ41" i="4"/>
  <c r="AS42" i="4"/>
  <c r="AV42" i="4"/>
  <c r="AW42" i="4"/>
  <c r="AX42" i="4"/>
  <c r="AY42" i="4"/>
  <c r="AZ42" i="4"/>
  <c r="AS43" i="4"/>
  <c r="AV43" i="4"/>
  <c r="AW43" i="4"/>
  <c r="AX43" i="4"/>
  <c r="AY43" i="4"/>
  <c r="AZ43" i="4"/>
  <c r="AS44" i="4"/>
  <c r="AV44" i="4"/>
  <c r="AW44" i="4"/>
  <c r="AX44" i="4"/>
  <c r="AY44" i="4"/>
  <c r="AZ44" i="4"/>
  <c r="AS45" i="4"/>
  <c r="AV45" i="4"/>
  <c r="AW45" i="4"/>
  <c r="AX45" i="4"/>
  <c r="AY45" i="4"/>
  <c r="AZ45" i="4"/>
  <c r="AS46" i="4"/>
  <c r="AV46" i="4"/>
  <c r="AW46" i="4"/>
  <c r="AX46" i="4"/>
  <c r="AY46" i="4"/>
  <c r="AZ46" i="4"/>
  <c r="AS47" i="4"/>
  <c r="AV47" i="4"/>
  <c r="AW47" i="4"/>
  <c r="AX47" i="4"/>
  <c r="AY47" i="4"/>
  <c r="AZ47" i="4"/>
  <c r="AS48" i="4"/>
  <c r="AV48" i="4"/>
  <c r="AW48" i="4"/>
  <c r="AX48" i="4"/>
  <c r="AY48" i="4"/>
  <c r="AZ48" i="4"/>
  <c r="AS49" i="4"/>
  <c r="AV49" i="4"/>
  <c r="AW49" i="4"/>
  <c r="AX49" i="4"/>
  <c r="AY49" i="4"/>
  <c r="AZ49" i="4"/>
  <c r="AS50" i="4"/>
  <c r="AV50" i="4"/>
  <c r="AW50" i="4"/>
  <c r="AX50" i="4"/>
  <c r="AY50" i="4"/>
  <c r="AZ50" i="4"/>
  <c r="AS51" i="4"/>
  <c r="AV51" i="4"/>
  <c r="AW51" i="4"/>
  <c r="AX51" i="4"/>
  <c r="AY51" i="4"/>
  <c r="AZ51" i="4"/>
  <c r="AS52" i="4"/>
  <c r="AV52" i="4"/>
  <c r="AW52" i="4"/>
  <c r="AX52" i="4"/>
  <c r="AY52" i="4"/>
  <c r="AZ52" i="4"/>
  <c r="AS53" i="4"/>
  <c r="AV53" i="4"/>
  <c r="AW53" i="4"/>
  <c r="AX53" i="4"/>
  <c r="AY53" i="4"/>
  <c r="AZ53" i="4"/>
  <c r="AS54" i="4"/>
  <c r="AV54" i="4"/>
  <c r="AW54" i="4"/>
  <c r="AX54" i="4"/>
  <c r="AY54" i="4"/>
  <c r="AZ54" i="4"/>
  <c r="AS55" i="4"/>
  <c r="AV55" i="4"/>
  <c r="AW55" i="4"/>
  <c r="AX55" i="4"/>
  <c r="AY55" i="4"/>
  <c r="AZ55" i="4"/>
  <c r="AS56" i="4"/>
  <c r="AV56" i="4"/>
  <c r="AW56" i="4"/>
  <c r="AX56" i="4"/>
  <c r="AY56" i="4"/>
  <c r="AZ56" i="4"/>
  <c r="AS57" i="4"/>
  <c r="AV57" i="4"/>
  <c r="AW57" i="4"/>
  <c r="AX57" i="4"/>
  <c r="AY57" i="4"/>
  <c r="AZ57" i="4"/>
  <c r="AS58" i="4"/>
  <c r="AV58" i="4"/>
  <c r="AW58" i="4"/>
  <c r="AX58" i="4"/>
  <c r="AY58" i="4"/>
  <c r="AZ58" i="4"/>
  <c r="AS59" i="4"/>
  <c r="AV59" i="4"/>
  <c r="AW59" i="4"/>
  <c r="AX59" i="4"/>
  <c r="AY59" i="4"/>
  <c r="AZ59" i="4"/>
  <c r="AS60" i="4"/>
  <c r="AV60" i="4"/>
  <c r="AW60" i="4"/>
  <c r="AX60" i="4"/>
  <c r="AY60" i="4"/>
  <c r="AZ60" i="4"/>
  <c r="AS61" i="4"/>
  <c r="AV61" i="4"/>
  <c r="AW61" i="4"/>
  <c r="AX61" i="4"/>
  <c r="AY61" i="4"/>
  <c r="AZ61" i="4"/>
  <c r="AS62" i="4"/>
  <c r="AV62" i="4"/>
  <c r="AW62" i="4"/>
  <c r="AX62" i="4"/>
  <c r="AY62" i="4"/>
  <c r="AZ62" i="4"/>
  <c r="AS63" i="4"/>
  <c r="AV63" i="4"/>
  <c r="AW63" i="4"/>
  <c r="AX63" i="4"/>
  <c r="AY63" i="4"/>
  <c r="AZ63" i="4"/>
  <c r="AS64" i="4"/>
  <c r="AV64" i="4"/>
  <c r="AW64" i="4"/>
  <c r="AX64" i="4"/>
  <c r="AY64" i="4"/>
  <c r="AZ64" i="4"/>
  <c r="AS65" i="4"/>
  <c r="AV65" i="4"/>
  <c r="AW65" i="4"/>
  <c r="AX65" i="4"/>
  <c r="AY65" i="4"/>
  <c r="AZ65" i="4"/>
  <c r="AS66" i="4"/>
  <c r="AV66" i="4"/>
  <c r="AW66" i="4"/>
  <c r="AX66" i="4"/>
  <c r="AY66" i="4"/>
  <c r="AZ66" i="4"/>
  <c r="AS67" i="4"/>
  <c r="AV67" i="4"/>
  <c r="AW67" i="4"/>
  <c r="AX67" i="4"/>
  <c r="AY67" i="4"/>
  <c r="AZ67" i="4"/>
  <c r="AS68" i="4"/>
  <c r="AV68" i="4"/>
  <c r="AW68" i="4"/>
  <c r="AX68" i="4"/>
  <c r="AY68" i="4"/>
  <c r="AZ68" i="4"/>
  <c r="AS69" i="4"/>
  <c r="AV69" i="4"/>
  <c r="AW69" i="4"/>
  <c r="AX69" i="4"/>
  <c r="AY69" i="4"/>
  <c r="AZ69" i="4"/>
  <c r="AS70" i="4"/>
  <c r="AV70" i="4"/>
  <c r="AW70" i="4"/>
  <c r="AX70" i="4"/>
  <c r="AY70" i="4"/>
  <c r="AZ70" i="4"/>
  <c r="AS71" i="4"/>
  <c r="AV71" i="4"/>
  <c r="AW71" i="4"/>
  <c r="AX71" i="4"/>
  <c r="AY71" i="4"/>
  <c r="AZ71" i="4"/>
  <c r="AS72" i="4"/>
  <c r="AV72" i="4"/>
  <c r="AW72" i="4"/>
  <c r="AX72" i="4"/>
  <c r="AY72" i="4"/>
  <c r="AZ72" i="4"/>
  <c r="AS73" i="4"/>
  <c r="AV73" i="4"/>
  <c r="AW73" i="4"/>
  <c r="AX73" i="4"/>
  <c r="AY73" i="4"/>
  <c r="AZ73" i="4"/>
  <c r="AS74" i="4"/>
  <c r="AV74" i="4"/>
  <c r="AW74" i="4"/>
  <c r="AX74" i="4"/>
  <c r="AY74" i="4"/>
  <c r="AZ74" i="4"/>
  <c r="AS75" i="4"/>
  <c r="AV75" i="4"/>
  <c r="AW75" i="4"/>
  <c r="AX75" i="4"/>
  <c r="AY75" i="4"/>
  <c r="AZ75" i="4"/>
  <c r="AS76" i="4"/>
  <c r="AV76" i="4"/>
  <c r="AW76" i="4"/>
  <c r="AX76" i="4"/>
  <c r="AY76" i="4"/>
  <c r="AZ76" i="4"/>
  <c r="AS77" i="4"/>
  <c r="AV77" i="4"/>
  <c r="AW77" i="4"/>
  <c r="AX77" i="4"/>
  <c r="AY77" i="4"/>
  <c r="AZ77" i="4"/>
  <c r="AS78" i="4"/>
  <c r="AV78" i="4"/>
  <c r="AW78" i="4"/>
  <c r="AX78" i="4"/>
  <c r="AY78" i="4"/>
  <c r="AZ78" i="4"/>
  <c r="AS79" i="4"/>
  <c r="AV79" i="4"/>
  <c r="AW79" i="4"/>
  <c r="AX79" i="4"/>
  <c r="AY79" i="4"/>
  <c r="AZ79" i="4"/>
  <c r="AS80" i="4"/>
  <c r="AV80" i="4"/>
  <c r="AW80" i="4"/>
  <c r="AX80" i="4"/>
  <c r="AY80" i="4"/>
  <c r="AZ80" i="4"/>
  <c r="AS81" i="4"/>
  <c r="AV81" i="4"/>
  <c r="AW81" i="4"/>
  <c r="AX81" i="4"/>
  <c r="AY81" i="4"/>
  <c r="AZ81" i="4"/>
  <c r="AS82" i="4"/>
  <c r="AV82" i="4"/>
  <c r="AW82" i="4"/>
  <c r="AX82" i="4"/>
  <c r="AY82" i="4"/>
  <c r="AZ82" i="4"/>
  <c r="AS83" i="4"/>
  <c r="AV83" i="4"/>
  <c r="AW83" i="4"/>
  <c r="AX83" i="4"/>
  <c r="AY83" i="4"/>
  <c r="AZ83" i="4"/>
  <c r="AS84" i="4"/>
  <c r="AV84" i="4"/>
  <c r="AW84" i="4"/>
  <c r="AX84" i="4"/>
  <c r="AY84" i="4"/>
  <c r="AZ84" i="4"/>
  <c r="AS85" i="4"/>
  <c r="AV85" i="4"/>
  <c r="AW85" i="4"/>
  <c r="AX85" i="4"/>
  <c r="AY85" i="4"/>
  <c r="AZ85" i="4"/>
  <c r="AS86" i="4"/>
  <c r="AV86" i="4"/>
  <c r="AW86" i="4"/>
  <c r="AX86" i="4"/>
  <c r="AY86" i="4"/>
  <c r="AZ86" i="4"/>
  <c r="AS87" i="4"/>
  <c r="AV87" i="4"/>
  <c r="AW87" i="4"/>
  <c r="AX87" i="4"/>
  <c r="AY87" i="4"/>
  <c r="AZ87" i="4"/>
  <c r="AS88" i="4"/>
  <c r="AV88" i="4"/>
  <c r="AW88" i="4"/>
  <c r="AX88" i="4"/>
  <c r="AY88" i="4"/>
  <c r="AZ88" i="4"/>
  <c r="AS89" i="4"/>
  <c r="AV89" i="4"/>
  <c r="AW89" i="4"/>
  <c r="AX89" i="4"/>
  <c r="AY89" i="4"/>
  <c r="AZ89" i="4"/>
  <c r="AS90" i="4"/>
  <c r="AV90" i="4"/>
  <c r="AW90" i="4"/>
  <c r="AX90" i="4"/>
  <c r="AY90" i="4"/>
  <c r="AZ90" i="4"/>
  <c r="AS91" i="4"/>
  <c r="AV91" i="4"/>
  <c r="AW91" i="4"/>
  <c r="AX91" i="4"/>
  <c r="AY91" i="4"/>
  <c r="AZ91" i="4"/>
  <c r="AS92" i="4"/>
  <c r="AV92" i="4"/>
  <c r="AW92" i="4"/>
  <c r="AX92" i="4"/>
  <c r="AY92" i="4"/>
  <c r="AZ92" i="4"/>
  <c r="AS93" i="4"/>
  <c r="AV93" i="4"/>
  <c r="AW93" i="4"/>
  <c r="AX93" i="4"/>
  <c r="AY93" i="4"/>
  <c r="AZ93" i="4"/>
  <c r="AS94" i="4"/>
  <c r="AV94" i="4"/>
  <c r="AW94" i="4"/>
  <c r="AX94" i="4"/>
  <c r="AY94" i="4"/>
  <c r="AZ94" i="4"/>
  <c r="AS95" i="4"/>
  <c r="AV95" i="4"/>
  <c r="AW95" i="4"/>
  <c r="AX95" i="4"/>
  <c r="AY95" i="4"/>
  <c r="AZ95" i="4"/>
  <c r="AS96" i="4"/>
  <c r="AV96" i="4"/>
  <c r="AW96" i="4"/>
  <c r="AX96" i="4"/>
  <c r="AY96" i="4"/>
  <c r="AZ96" i="4"/>
  <c r="AS97" i="4"/>
  <c r="AV97" i="4"/>
  <c r="AW97" i="4"/>
  <c r="AX97" i="4"/>
  <c r="AY97" i="4"/>
  <c r="AZ97" i="4"/>
  <c r="AS98" i="4"/>
  <c r="AV98" i="4"/>
  <c r="AW98" i="4"/>
  <c r="AX98" i="4"/>
  <c r="AY98" i="4"/>
  <c r="AZ98" i="4"/>
  <c r="AS99" i="4"/>
  <c r="AV99" i="4"/>
  <c r="AW99" i="4"/>
  <c r="AX99" i="4"/>
  <c r="AY99" i="4"/>
  <c r="AZ99" i="4"/>
  <c r="AS100" i="4"/>
  <c r="AV100" i="4"/>
  <c r="AW100" i="4"/>
  <c r="AX100" i="4"/>
  <c r="AY100" i="4"/>
  <c r="AZ100" i="4"/>
  <c r="AS101" i="4"/>
  <c r="AV101" i="4"/>
  <c r="AW101" i="4"/>
  <c r="AX101" i="4"/>
  <c r="AY101" i="4"/>
  <c r="AZ101" i="4"/>
  <c r="AS102" i="4"/>
  <c r="AV102" i="4"/>
  <c r="AW102" i="4"/>
  <c r="AX102" i="4"/>
  <c r="AY102" i="4"/>
  <c r="AZ102" i="4"/>
  <c r="AS103" i="4"/>
  <c r="AV103" i="4"/>
  <c r="AW103" i="4"/>
  <c r="AX103" i="4"/>
  <c r="AY103" i="4"/>
  <c r="AZ103" i="4"/>
  <c r="AS104" i="4"/>
  <c r="AV104" i="4"/>
  <c r="AW104" i="4"/>
  <c r="AX104" i="4"/>
  <c r="AY104" i="4"/>
  <c r="AZ104" i="4"/>
  <c r="AS105" i="4"/>
  <c r="AV105" i="4"/>
  <c r="AW105" i="4"/>
  <c r="AX105" i="4"/>
  <c r="AY105" i="4"/>
  <c r="AZ105" i="4"/>
  <c r="AS106" i="4"/>
  <c r="AV106" i="4"/>
  <c r="AW106" i="4"/>
  <c r="AX106" i="4"/>
  <c r="AY106" i="4"/>
  <c r="AZ106" i="4"/>
  <c r="AS107" i="4"/>
  <c r="AV107" i="4"/>
  <c r="AW107" i="4"/>
  <c r="AX107" i="4"/>
  <c r="AY107" i="4"/>
  <c r="AZ107" i="4"/>
  <c r="AS108" i="4"/>
  <c r="AV108" i="4"/>
  <c r="AW108" i="4"/>
  <c r="AX108" i="4"/>
  <c r="AY108" i="4"/>
  <c r="AZ108" i="4"/>
  <c r="AS109" i="4"/>
  <c r="AV109" i="4"/>
  <c r="AW109" i="4"/>
  <c r="AX109" i="4"/>
  <c r="AY109" i="4"/>
  <c r="AZ109" i="4"/>
  <c r="AS110" i="4"/>
  <c r="AV110" i="4"/>
  <c r="AW110" i="4"/>
  <c r="AX110" i="4"/>
  <c r="AY110" i="4"/>
  <c r="AZ110" i="4"/>
  <c r="AS111" i="4"/>
  <c r="AV111" i="4"/>
  <c r="AW111" i="4"/>
  <c r="AX111" i="4"/>
  <c r="AY111" i="4"/>
  <c r="AZ111" i="4"/>
  <c r="AS112" i="4"/>
  <c r="AV112" i="4"/>
  <c r="AW112" i="4"/>
  <c r="AX112" i="4"/>
  <c r="AY112" i="4"/>
  <c r="AZ112" i="4"/>
  <c r="AS113" i="4"/>
  <c r="AV113" i="4"/>
  <c r="AW113" i="4"/>
  <c r="AX113" i="4"/>
  <c r="AY113" i="4"/>
  <c r="AZ113" i="4"/>
  <c r="AS114" i="4"/>
  <c r="AV114" i="4"/>
  <c r="AW114" i="4"/>
  <c r="AX114" i="4"/>
  <c r="AY114" i="4"/>
  <c r="AZ114" i="4"/>
  <c r="AS115" i="4"/>
  <c r="AV115" i="4"/>
  <c r="AW115" i="4"/>
  <c r="AX115" i="4"/>
  <c r="AY115" i="4"/>
  <c r="AZ115" i="4"/>
  <c r="AS116" i="4"/>
  <c r="AV116" i="4"/>
  <c r="AW116" i="4"/>
  <c r="AX116" i="4"/>
  <c r="AY116" i="4"/>
  <c r="AZ116" i="4"/>
  <c r="AS117" i="4"/>
  <c r="AV117" i="4"/>
  <c r="AW117" i="4"/>
  <c r="AX117" i="4"/>
  <c r="AY117" i="4"/>
  <c r="AZ117" i="4"/>
  <c r="AS118" i="4"/>
  <c r="AV118" i="4"/>
  <c r="AW118" i="4"/>
  <c r="AX118" i="4"/>
  <c r="AY118" i="4"/>
  <c r="AZ118" i="4"/>
  <c r="AS119" i="4"/>
  <c r="AV119" i="4"/>
  <c r="AW119" i="4"/>
  <c r="AX119" i="4"/>
  <c r="AY119" i="4"/>
  <c r="AZ119" i="4"/>
  <c r="AS120" i="4"/>
  <c r="AV120" i="4"/>
  <c r="AW120" i="4"/>
  <c r="AX120" i="4"/>
  <c r="AY120" i="4"/>
  <c r="AZ120" i="4"/>
  <c r="AS121" i="4"/>
  <c r="AV121" i="4"/>
  <c r="AW121" i="4"/>
  <c r="AX121" i="4"/>
  <c r="AY121" i="4"/>
  <c r="AZ121" i="4"/>
  <c r="AS122" i="4"/>
  <c r="AV122" i="4"/>
  <c r="AW122" i="4"/>
  <c r="AX122" i="4"/>
  <c r="AY122" i="4"/>
  <c r="AZ122" i="4"/>
  <c r="AS123" i="4"/>
  <c r="AV123" i="4"/>
  <c r="AW123" i="4"/>
  <c r="AX123" i="4"/>
  <c r="AY123" i="4"/>
  <c r="AZ123" i="4"/>
  <c r="AS124" i="4"/>
  <c r="AV124" i="4"/>
  <c r="AW124" i="4"/>
  <c r="AX124" i="4"/>
  <c r="AY124" i="4"/>
  <c r="AZ124" i="4"/>
  <c r="AS125" i="4"/>
  <c r="AV125" i="4"/>
  <c r="AW125" i="4"/>
  <c r="AX125" i="4"/>
  <c r="AY125" i="4"/>
  <c r="AZ125" i="4"/>
  <c r="AS126" i="4"/>
  <c r="AV126" i="4"/>
  <c r="AW126" i="4"/>
  <c r="AX126" i="4"/>
  <c r="AY126" i="4"/>
  <c r="AZ126" i="4"/>
  <c r="AS127" i="4"/>
  <c r="AV127" i="4"/>
  <c r="AW127" i="4"/>
  <c r="AX127" i="4"/>
  <c r="AY127" i="4"/>
  <c r="AZ127" i="4"/>
  <c r="AS128" i="4"/>
  <c r="AV128" i="4"/>
  <c r="AW128" i="4"/>
  <c r="AX128" i="4"/>
  <c r="AY128" i="4"/>
  <c r="AZ128" i="4"/>
  <c r="AS129" i="4"/>
  <c r="AV129" i="4"/>
  <c r="AW129" i="4"/>
  <c r="AX129" i="4"/>
  <c r="AY129" i="4"/>
  <c r="AZ129" i="4"/>
  <c r="AS130" i="4"/>
  <c r="AV130" i="4"/>
  <c r="AW130" i="4"/>
  <c r="AX130" i="4"/>
  <c r="AY130" i="4"/>
  <c r="AZ130" i="4"/>
  <c r="AS131" i="4"/>
  <c r="AV131" i="4"/>
  <c r="AW131" i="4"/>
  <c r="AX131" i="4"/>
  <c r="AY131" i="4"/>
  <c r="AZ131" i="4"/>
  <c r="AS132" i="4"/>
  <c r="AV132" i="4"/>
  <c r="AW132" i="4"/>
  <c r="AX132" i="4"/>
  <c r="AY132" i="4"/>
  <c r="AZ132" i="4"/>
  <c r="AS133" i="4"/>
  <c r="AV133" i="4"/>
  <c r="AW133" i="4"/>
  <c r="AX133" i="4"/>
  <c r="AY133" i="4"/>
  <c r="AZ133" i="4"/>
  <c r="AS134" i="4"/>
  <c r="AV134" i="4"/>
  <c r="AW134" i="4"/>
  <c r="AX134" i="4"/>
  <c r="AY134" i="4"/>
  <c r="AZ134" i="4"/>
  <c r="AS135" i="4"/>
  <c r="AV135" i="4"/>
  <c r="AW135" i="4"/>
  <c r="AX135" i="4"/>
  <c r="AY135" i="4"/>
  <c r="AZ135" i="4"/>
  <c r="AS136" i="4"/>
  <c r="AV136" i="4"/>
  <c r="AW136" i="4"/>
  <c r="AX136" i="4"/>
  <c r="AY136" i="4"/>
  <c r="AZ136" i="4"/>
  <c r="AS137" i="4"/>
  <c r="AV137" i="4"/>
  <c r="AW137" i="4"/>
  <c r="AX137" i="4"/>
  <c r="AY137" i="4"/>
  <c r="AZ137" i="4"/>
  <c r="AS138" i="4"/>
  <c r="AV138" i="4"/>
  <c r="AW138" i="4"/>
  <c r="AX138" i="4"/>
  <c r="AY138" i="4"/>
  <c r="AZ138" i="4"/>
  <c r="AS139" i="4"/>
  <c r="AV139" i="4"/>
  <c r="AW139" i="4"/>
  <c r="AX139" i="4"/>
  <c r="AY139" i="4"/>
  <c r="AZ139" i="4"/>
  <c r="AS140" i="4"/>
  <c r="AV140" i="4"/>
  <c r="AW140" i="4"/>
  <c r="AX140" i="4"/>
  <c r="AY140" i="4"/>
  <c r="AZ140" i="4"/>
  <c r="AS141" i="4"/>
  <c r="AV141" i="4"/>
  <c r="AW141" i="4"/>
  <c r="AX141" i="4"/>
  <c r="AY141" i="4"/>
  <c r="AZ141" i="4"/>
  <c r="AS142" i="4"/>
  <c r="AV142" i="4"/>
  <c r="AW142" i="4"/>
  <c r="AX142" i="4"/>
  <c r="AY142" i="4"/>
  <c r="AZ142" i="4"/>
  <c r="AS143" i="4"/>
  <c r="AV143" i="4"/>
  <c r="AW143" i="4"/>
  <c r="AX143" i="4"/>
  <c r="AY143" i="4"/>
  <c r="AZ143" i="4"/>
  <c r="AS144" i="4"/>
  <c r="AV144" i="4"/>
  <c r="AW144" i="4"/>
  <c r="AX144" i="4"/>
  <c r="AY144" i="4"/>
  <c r="AZ144" i="4"/>
  <c r="AS145" i="4"/>
  <c r="AV145" i="4"/>
  <c r="AW145" i="4"/>
  <c r="AX145" i="4"/>
  <c r="AY145" i="4"/>
  <c r="AZ145" i="4"/>
  <c r="AS146" i="4"/>
  <c r="AV146" i="4"/>
  <c r="AW146" i="4"/>
  <c r="AX146" i="4"/>
  <c r="AY146" i="4"/>
  <c r="AZ146" i="4"/>
  <c r="AS147" i="4"/>
  <c r="AV147" i="4"/>
  <c r="AW147" i="4"/>
  <c r="AX147" i="4"/>
  <c r="AY147" i="4"/>
  <c r="AZ147" i="4"/>
  <c r="AS148" i="4"/>
  <c r="AV148" i="4"/>
  <c r="AW148" i="4"/>
  <c r="AX148" i="4"/>
  <c r="AY148" i="4"/>
  <c r="AZ148" i="4"/>
  <c r="AS149" i="4"/>
  <c r="AV149" i="4"/>
  <c r="AW149" i="4"/>
  <c r="AX149" i="4"/>
  <c r="AY149" i="4"/>
  <c r="AZ149" i="4"/>
  <c r="AS150" i="4"/>
  <c r="AV150" i="4"/>
  <c r="AW150" i="4"/>
  <c r="AX150" i="4"/>
  <c r="AY150" i="4"/>
  <c r="AZ150" i="4"/>
  <c r="AS151" i="4"/>
  <c r="AV151" i="4"/>
  <c r="AW151" i="4"/>
  <c r="AX151" i="4"/>
  <c r="AY151" i="4"/>
  <c r="AZ151" i="4"/>
  <c r="AS152" i="4"/>
  <c r="AV152" i="4"/>
  <c r="AW152" i="4"/>
  <c r="AX152" i="4"/>
  <c r="AY152" i="4"/>
  <c r="AZ152" i="4"/>
  <c r="AS153" i="4"/>
  <c r="AV153" i="4"/>
  <c r="AW153" i="4"/>
  <c r="AX153" i="4"/>
  <c r="AY153" i="4"/>
  <c r="AZ153" i="4"/>
  <c r="AS154" i="4"/>
  <c r="AV154" i="4"/>
  <c r="AW154" i="4"/>
  <c r="AX154" i="4"/>
  <c r="AY154" i="4"/>
  <c r="AZ154" i="4"/>
  <c r="AS155" i="4"/>
  <c r="AV155" i="4"/>
  <c r="AW155" i="4"/>
  <c r="AX155" i="4"/>
  <c r="AY155" i="4"/>
  <c r="AZ155" i="4"/>
  <c r="AS156" i="4"/>
  <c r="AV156" i="4"/>
  <c r="AW156" i="4"/>
  <c r="AX156" i="4"/>
  <c r="AY156" i="4"/>
  <c r="AZ156" i="4"/>
  <c r="AS157" i="4"/>
  <c r="AV157" i="4"/>
  <c r="AW157" i="4"/>
  <c r="AX157" i="4"/>
  <c r="AY157" i="4"/>
  <c r="AZ157" i="4"/>
  <c r="AS158" i="4"/>
  <c r="AV158" i="4"/>
  <c r="AW158" i="4"/>
  <c r="AX158" i="4"/>
  <c r="AY158" i="4"/>
  <c r="AZ158" i="4"/>
  <c r="AS159" i="4"/>
  <c r="AV159" i="4"/>
  <c r="AW159" i="4"/>
  <c r="AX159" i="4"/>
  <c r="AY159" i="4"/>
  <c r="AZ159" i="4"/>
  <c r="AS160" i="4"/>
  <c r="AV160" i="4"/>
  <c r="AW160" i="4"/>
  <c r="AX160" i="4"/>
  <c r="AY160" i="4"/>
  <c r="AZ160" i="4"/>
  <c r="AS161" i="4"/>
  <c r="AV161" i="4"/>
  <c r="AW161" i="4"/>
  <c r="AX161" i="4"/>
  <c r="AY161" i="4"/>
  <c r="AZ161" i="4"/>
  <c r="AS162" i="4"/>
  <c r="AV162" i="4"/>
  <c r="AW162" i="4"/>
  <c r="AX162" i="4"/>
  <c r="AY162" i="4"/>
  <c r="AZ162" i="4"/>
  <c r="AS163" i="4"/>
  <c r="AV163" i="4"/>
  <c r="AW163" i="4"/>
  <c r="AX163" i="4"/>
  <c r="AY163" i="4"/>
  <c r="AZ163" i="4"/>
  <c r="AS164" i="4"/>
  <c r="AV164" i="4"/>
  <c r="AW164" i="4"/>
  <c r="AX164" i="4"/>
  <c r="AY164" i="4"/>
  <c r="AZ164" i="4"/>
  <c r="AS165" i="4"/>
  <c r="AV165" i="4"/>
  <c r="AW165" i="4"/>
  <c r="AX165" i="4"/>
  <c r="AY165" i="4"/>
  <c r="AZ165" i="4"/>
  <c r="AS166" i="4"/>
  <c r="AV166" i="4"/>
  <c r="AW166" i="4"/>
  <c r="AX166" i="4"/>
  <c r="AY166" i="4"/>
  <c r="AZ166" i="4"/>
  <c r="AS167" i="4"/>
  <c r="AV167" i="4"/>
  <c r="AW167" i="4"/>
  <c r="AX167" i="4"/>
  <c r="AY167" i="4"/>
  <c r="AZ167" i="4"/>
  <c r="AS168" i="4"/>
  <c r="AV168" i="4"/>
  <c r="AW168" i="4"/>
  <c r="AX168" i="4"/>
  <c r="AY168" i="4"/>
  <c r="AZ168" i="4"/>
  <c r="AS169" i="4"/>
  <c r="AV169" i="4"/>
  <c r="AW169" i="4"/>
  <c r="AX169" i="4"/>
  <c r="AY169" i="4"/>
  <c r="AZ169" i="4"/>
  <c r="AS170" i="4"/>
  <c r="AV170" i="4"/>
  <c r="AW170" i="4"/>
  <c r="AX170" i="4"/>
  <c r="AY170" i="4"/>
  <c r="AZ170" i="4"/>
  <c r="AS171" i="4"/>
  <c r="AV171" i="4"/>
  <c r="AW171" i="4"/>
  <c r="AX171" i="4"/>
  <c r="AY171" i="4"/>
  <c r="AZ171" i="4"/>
  <c r="AS172" i="4"/>
  <c r="AV172" i="4"/>
  <c r="AW172" i="4"/>
  <c r="AX172" i="4"/>
  <c r="AY172" i="4"/>
  <c r="AZ172" i="4"/>
  <c r="AS173" i="4"/>
  <c r="AV173" i="4"/>
  <c r="AW173" i="4"/>
  <c r="AX173" i="4"/>
  <c r="AY173" i="4"/>
  <c r="AZ173" i="4"/>
  <c r="AS174" i="4"/>
  <c r="AV174" i="4"/>
  <c r="AW174" i="4"/>
  <c r="AX174" i="4"/>
  <c r="AY174" i="4"/>
  <c r="AZ174" i="4"/>
  <c r="AS175" i="4"/>
  <c r="AV175" i="4"/>
  <c r="AW175" i="4"/>
  <c r="AX175" i="4"/>
  <c r="AY175" i="4"/>
  <c r="AZ175" i="4"/>
  <c r="AS176" i="4"/>
  <c r="AV176" i="4"/>
  <c r="AW176" i="4"/>
  <c r="AX176" i="4"/>
  <c r="AY176" i="4"/>
  <c r="AZ176" i="4"/>
  <c r="AS177" i="4"/>
  <c r="AV177" i="4"/>
  <c r="AW177" i="4"/>
  <c r="AX177" i="4"/>
  <c r="AY177" i="4"/>
  <c r="AZ177" i="4"/>
  <c r="AS178" i="4"/>
  <c r="AV178" i="4"/>
  <c r="AW178" i="4"/>
  <c r="AX178" i="4"/>
  <c r="AY178" i="4"/>
  <c r="AZ178" i="4"/>
  <c r="AS179" i="4"/>
  <c r="AV179" i="4"/>
  <c r="AW179" i="4"/>
  <c r="AX179" i="4"/>
  <c r="AY179" i="4"/>
  <c r="AZ179" i="4"/>
  <c r="AS180" i="4"/>
  <c r="AV180" i="4"/>
  <c r="AW180" i="4"/>
  <c r="AX180" i="4"/>
  <c r="AY180" i="4"/>
  <c r="AZ180" i="4"/>
  <c r="AS181" i="4"/>
  <c r="AV181" i="4"/>
  <c r="AW181" i="4"/>
  <c r="AX181" i="4"/>
  <c r="AY181" i="4"/>
  <c r="AZ181" i="4"/>
  <c r="AS182" i="4"/>
  <c r="AV182" i="4"/>
  <c r="AW182" i="4"/>
  <c r="AX182" i="4"/>
  <c r="AY182" i="4"/>
  <c r="AZ182" i="4"/>
  <c r="AS183" i="4"/>
  <c r="AV183" i="4"/>
  <c r="AW183" i="4"/>
  <c r="AX183" i="4"/>
  <c r="AY183" i="4"/>
  <c r="AZ183" i="4"/>
  <c r="AS184" i="4"/>
  <c r="AV184" i="4"/>
  <c r="AW184" i="4"/>
  <c r="AX184" i="4"/>
  <c r="AY184" i="4"/>
  <c r="AZ184" i="4"/>
  <c r="AS185" i="4"/>
  <c r="AV185" i="4"/>
  <c r="AW185" i="4"/>
  <c r="AX185" i="4"/>
  <c r="AY185" i="4"/>
  <c r="AZ185" i="4"/>
  <c r="AS186" i="4"/>
  <c r="AV186" i="4"/>
  <c r="AW186" i="4"/>
  <c r="AX186" i="4"/>
  <c r="AY186" i="4"/>
  <c r="AZ186" i="4"/>
  <c r="AS187" i="4"/>
  <c r="AV187" i="4"/>
  <c r="AW187" i="4"/>
  <c r="AX187" i="4"/>
  <c r="AY187" i="4"/>
  <c r="AZ187" i="4"/>
  <c r="AS188" i="4"/>
  <c r="AV188" i="4"/>
  <c r="AW188" i="4"/>
  <c r="AX188" i="4"/>
  <c r="AY188" i="4"/>
  <c r="AZ188" i="4"/>
  <c r="AS189" i="4"/>
  <c r="AV189" i="4"/>
  <c r="AW189" i="4"/>
  <c r="AX189" i="4"/>
  <c r="AY189" i="4"/>
  <c r="AZ189" i="4"/>
  <c r="AS190" i="4"/>
  <c r="AV190" i="4"/>
  <c r="AW190" i="4"/>
  <c r="AX190" i="4"/>
  <c r="AY190" i="4"/>
  <c r="AZ190" i="4"/>
  <c r="AS191" i="4"/>
  <c r="AV191" i="4"/>
  <c r="AW191" i="4"/>
  <c r="AX191" i="4"/>
  <c r="AY191" i="4"/>
  <c r="AZ191" i="4"/>
  <c r="AS192" i="4"/>
  <c r="AV192" i="4"/>
  <c r="AW192" i="4"/>
  <c r="AX192" i="4"/>
  <c r="AY192" i="4"/>
  <c r="AZ192" i="4"/>
  <c r="AS193" i="4"/>
  <c r="AV193" i="4"/>
  <c r="AW193" i="4"/>
  <c r="AX193" i="4"/>
  <c r="AY193" i="4"/>
  <c r="AZ193" i="4"/>
  <c r="AS194" i="4"/>
  <c r="AV194" i="4"/>
  <c r="AW194" i="4"/>
  <c r="AX194" i="4"/>
  <c r="AY194" i="4"/>
  <c r="AZ194" i="4"/>
  <c r="AS195" i="4"/>
  <c r="AV195" i="4"/>
  <c r="AW195" i="4"/>
  <c r="AX195" i="4"/>
  <c r="AY195" i="4"/>
  <c r="AZ195" i="4"/>
  <c r="AS196" i="4"/>
  <c r="AV196" i="4"/>
  <c r="AW196" i="4"/>
  <c r="AX196" i="4"/>
  <c r="AY196" i="4"/>
  <c r="AZ196" i="4"/>
  <c r="AS197" i="4"/>
  <c r="AV197" i="4"/>
  <c r="AW197" i="4"/>
  <c r="AX197" i="4"/>
  <c r="AY197" i="4"/>
  <c r="AZ197" i="4"/>
  <c r="AS198" i="4"/>
  <c r="AV198" i="4"/>
  <c r="AW198" i="4"/>
  <c r="AX198" i="4"/>
  <c r="AY198" i="4"/>
  <c r="AZ198" i="4"/>
  <c r="AS199" i="4"/>
  <c r="AV199" i="4"/>
  <c r="AW199" i="4"/>
  <c r="AX199" i="4"/>
  <c r="AY199" i="4"/>
  <c r="AZ199" i="4"/>
  <c r="AS200" i="4"/>
  <c r="AV200" i="4"/>
  <c r="AW200" i="4"/>
  <c r="AX200" i="4"/>
  <c r="AY200" i="4"/>
  <c r="AZ200" i="4"/>
  <c r="AS201" i="4"/>
  <c r="AV201" i="4"/>
  <c r="AW201" i="4"/>
  <c r="AX201" i="4"/>
  <c r="AY201" i="4"/>
  <c r="AZ201" i="4"/>
  <c r="AS202" i="4"/>
  <c r="AV202" i="4"/>
  <c r="AW202" i="4"/>
  <c r="AX202" i="4"/>
  <c r="AY202" i="4"/>
  <c r="AZ202" i="4"/>
  <c r="AS203" i="4"/>
  <c r="AV203" i="4"/>
  <c r="AW203" i="4"/>
  <c r="AX203" i="4"/>
  <c r="AY203" i="4"/>
  <c r="AZ203" i="4"/>
  <c r="AS204" i="4"/>
  <c r="AV204" i="4"/>
  <c r="AW204" i="4"/>
  <c r="AX204" i="4"/>
  <c r="AY204" i="4"/>
  <c r="AZ204" i="4"/>
  <c r="AS205" i="4"/>
  <c r="AV205" i="4"/>
  <c r="AW205" i="4"/>
  <c r="AX205" i="4"/>
  <c r="AY205" i="4"/>
  <c r="AZ205" i="4"/>
  <c r="AS206" i="4"/>
  <c r="AV206" i="4"/>
  <c r="AW206" i="4"/>
  <c r="AX206" i="4"/>
  <c r="AY206" i="4"/>
  <c r="AZ206" i="4"/>
  <c r="AS207" i="4"/>
  <c r="AV207" i="4"/>
  <c r="AW207" i="4"/>
  <c r="AX207" i="4"/>
  <c r="AY207" i="4"/>
  <c r="AZ207" i="4"/>
  <c r="AS208" i="4"/>
  <c r="AV208" i="4"/>
  <c r="AW208" i="4"/>
  <c r="AX208" i="4"/>
  <c r="AY208" i="4"/>
  <c r="AZ208" i="4"/>
  <c r="AS209" i="4"/>
  <c r="AV209" i="4"/>
  <c r="AW209" i="4"/>
  <c r="AX209" i="4"/>
  <c r="AY209" i="4"/>
  <c r="AZ209" i="4"/>
  <c r="AS210" i="4"/>
  <c r="AV210" i="4"/>
  <c r="AW210" i="4"/>
  <c r="AX210" i="4"/>
  <c r="AY210" i="4"/>
  <c r="AZ210" i="4"/>
  <c r="AS211" i="4"/>
  <c r="AV211" i="4"/>
  <c r="AW211" i="4"/>
  <c r="AX211" i="4"/>
  <c r="AY211" i="4"/>
  <c r="AZ211" i="4"/>
  <c r="AS212" i="4"/>
  <c r="AV212" i="4"/>
  <c r="AW212" i="4"/>
  <c r="AX212" i="4"/>
  <c r="AY212" i="4"/>
  <c r="AZ212" i="4"/>
  <c r="AS213" i="4"/>
  <c r="AV213" i="4"/>
  <c r="AW213" i="4"/>
  <c r="AX213" i="4"/>
  <c r="AY213" i="4"/>
  <c r="AZ213" i="4"/>
  <c r="AS214" i="4"/>
  <c r="AV214" i="4"/>
  <c r="AW214" i="4"/>
  <c r="AX214" i="4"/>
  <c r="AY214" i="4"/>
  <c r="AZ214" i="4"/>
  <c r="AS215" i="4"/>
  <c r="AV215" i="4"/>
  <c r="AW215" i="4"/>
  <c r="AX215" i="4"/>
  <c r="AY215" i="4"/>
  <c r="AZ215" i="4"/>
  <c r="AS216" i="4"/>
  <c r="AV216" i="4"/>
  <c r="AW216" i="4"/>
  <c r="AX216" i="4"/>
  <c r="AY216" i="4"/>
  <c r="AZ216" i="4"/>
  <c r="AS217" i="4"/>
  <c r="AV217" i="4"/>
  <c r="AW217" i="4"/>
  <c r="AX217" i="4"/>
  <c r="AY217" i="4"/>
  <c r="AZ217" i="4"/>
  <c r="AS218" i="4"/>
  <c r="AV218" i="4"/>
  <c r="AW218" i="4"/>
  <c r="AX218" i="4"/>
  <c r="AY218" i="4"/>
  <c r="AZ218" i="4"/>
  <c r="AS219" i="4"/>
  <c r="AV219" i="4"/>
  <c r="AW219" i="4"/>
  <c r="AX219" i="4"/>
  <c r="AY219" i="4"/>
  <c r="AZ219" i="4"/>
  <c r="AS220" i="4"/>
  <c r="AV220" i="4"/>
  <c r="AW220" i="4"/>
  <c r="AX220" i="4"/>
  <c r="AY220" i="4"/>
  <c r="AZ220" i="4"/>
  <c r="AS221" i="4"/>
  <c r="AV221" i="4"/>
  <c r="AW221" i="4"/>
  <c r="AX221" i="4"/>
  <c r="AY221" i="4"/>
  <c r="AZ221" i="4"/>
  <c r="AS222" i="4"/>
  <c r="AV222" i="4"/>
  <c r="AW222" i="4"/>
  <c r="AX222" i="4"/>
  <c r="AY222" i="4"/>
  <c r="AZ222" i="4"/>
  <c r="AS223" i="4"/>
  <c r="AV223" i="4"/>
  <c r="AW223" i="4"/>
  <c r="AX223" i="4"/>
  <c r="AY223" i="4"/>
  <c r="AZ223" i="4"/>
  <c r="AS224" i="4"/>
  <c r="AV224" i="4"/>
  <c r="AW224" i="4"/>
  <c r="AX224" i="4"/>
  <c r="AY224" i="4"/>
  <c r="AZ224" i="4"/>
  <c r="AS225" i="4"/>
  <c r="AV225" i="4"/>
  <c r="AW225" i="4"/>
  <c r="AX225" i="4"/>
  <c r="AY225" i="4"/>
  <c r="AZ225" i="4"/>
  <c r="AS226" i="4"/>
  <c r="AV226" i="4"/>
  <c r="AW226" i="4"/>
  <c r="AX226" i="4"/>
  <c r="AY226" i="4"/>
  <c r="AZ226" i="4"/>
  <c r="AS227" i="4"/>
  <c r="AV227" i="4"/>
  <c r="AW227" i="4"/>
  <c r="AX227" i="4"/>
  <c r="AY227" i="4"/>
  <c r="AZ227" i="4"/>
  <c r="AS228" i="4"/>
  <c r="AV228" i="4"/>
  <c r="AW228" i="4"/>
  <c r="AX228" i="4"/>
  <c r="AY228" i="4"/>
  <c r="AZ228" i="4"/>
  <c r="AS229" i="4"/>
  <c r="AV229" i="4"/>
  <c r="AW229" i="4"/>
  <c r="AX229" i="4"/>
  <c r="AY229" i="4"/>
  <c r="AZ229" i="4"/>
  <c r="AS230" i="4"/>
  <c r="AV230" i="4"/>
  <c r="AW230" i="4"/>
  <c r="AX230" i="4"/>
  <c r="AY230" i="4"/>
  <c r="AZ230" i="4"/>
  <c r="AS231" i="4"/>
  <c r="AV231" i="4"/>
  <c r="AW231" i="4"/>
  <c r="AX231" i="4"/>
  <c r="AY231" i="4"/>
  <c r="AZ231" i="4"/>
  <c r="AS232" i="4"/>
  <c r="AV232" i="4"/>
  <c r="AW232" i="4"/>
  <c r="AX232" i="4"/>
  <c r="AY232" i="4"/>
  <c r="AZ232" i="4"/>
  <c r="AS233" i="4"/>
  <c r="AV233" i="4"/>
  <c r="AW233" i="4"/>
  <c r="AX233" i="4"/>
  <c r="AY233" i="4"/>
  <c r="AZ233" i="4"/>
  <c r="AS234" i="4"/>
  <c r="AV234" i="4"/>
  <c r="AW234" i="4"/>
  <c r="AX234" i="4"/>
  <c r="AY234" i="4"/>
  <c r="AZ234" i="4"/>
  <c r="AS235" i="4"/>
  <c r="AV235" i="4"/>
  <c r="AW235" i="4"/>
  <c r="AX235" i="4"/>
  <c r="AY235" i="4"/>
  <c r="AZ235" i="4"/>
  <c r="AS236" i="4"/>
  <c r="AV236" i="4"/>
  <c r="AW236" i="4"/>
  <c r="AX236" i="4"/>
  <c r="AY236" i="4"/>
  <c r="AZ236" i="4"/>
  <c r="AS237" i="4"/>
  <c r="AV237" i="4"/>
  <c r="AW237" i="4"/>
  <c r="AX237" i="4"/>
  <c r="AY237" i="4"/>
  <c r="AZ237" i="4"/>
  <c r="AS238" i="4"/>
  <c r="AV238" i="4"/>
  <c r="AW238" i="4"/>
  <c r="AX238" i="4"/>
  <c r="AY238" i="4"/>
  <c r="AZ238" i="4"/>
  <c r="AS239" i="4"/>
  <c r="AV239" i="4"/>
  <c r="AW239" i="4"/>
  <c r="AX239" i="4"/>
  <c r="AY239" i="4"/>
  <c r="AZ239" i="4"/>
  <c r="AS240" i="4"/>
  <c r="AV240" i="4"/>
  <c r="AW240" i="4"/>
  <c r="AX240" i="4"/>
  <c r="AY240" i="4"/>
  <c r="AZ240" i="4"/>
  <c r="AS241" i="4"/>
  <c r="AV241" i="4"/>
  <c r="AW241" i="4"/>
  <c r="AX241" i="4"/>
  <c r="AY241" i="4"/>
  <c r="AZ241" i="4"/>
  <c r="AS242" i="4"/>
  <c r="AV242" i="4"/>
  <c r="AW242" i="4"/>
  <c r="AX242" i="4"/>
  <c r="AY242" i="4"/>
  <c r="AZ242" i="4"/>
  <c r="AS243" i="4"/>
  <c r="AV243" i="4"/>
  <c r="AW243" i="4"/>
  <c r="AX243" i="4"/>
  <c r="AY243" i="4"/>
  <c r="AZ243" i="4"/>
  <c r="AS244" i="4"/>
  <c r="AV244" i="4"/>
  <c r="AW244" i="4"/>
  <c r="AX244" i="4"/>
  <c r="AY244" i="4"/>
  <c r="AZ244" i="4"/>
  <c r="AS245" i="4"/>
  <c r="AV245" i="4"/>
  <c r="AW245" i="4"/>
  <c r="AX245" i="4"/>
  <c r="AY245" i="4"/>
  <c r="AZ245" i="4"/>
  <c r="AS246" i="4"/>
  <c r="AV246" i="4"/>
  <c r="AW246" i="4"/>
  <c r="AX246" i="4"/>
  <c r="AY246" i="4"/>
  <c r="AZ246" i="4"/>
  <c r="AS247" i="4"/>
  <c r="AV247" i="4"/>
  <c r="AW247" i="4"/>
  <c r="AX247" i="4"/>
  <c r="AY247" i="4"/>
  <c r="AZ247" i="4"/>
  <c r="AS248" i="4"/>
  <c r="AV248" i="4"/>
  <c r="AW248" i="4"/>
  <c r="AX248" i="4"/>
  <c r="AY248" i="4"/>
  <c r="AZ248" i="4"/>
  <c r="AS249" i="4"/>
  <c r="AV249" i="4"/>
  <c r="AW249" i="4"/>
  <c r="AX249" i="4"/>
  <c r="AY249" i="4"/>
  <c r="AZ249" i="4"/>
  <c r="AS250" i="4"/>
  <c r="AV250" i="4"/>
  <c r="AW250" i="4"/>
  <c r="AX250" i="4"/>
  <c r="AY250" i="4"/>
  <c r="AZ250" i="4"/>
  <c r="AS251" i="4"/>
  <c r="AV251" i="4"/>
  <c r="AW251" i="4"/>
  <c r="AX251" i="4"/>
  <c r="AY251" i="4"/>
  <c r="AZ251" i="4"/>
  <c r="AS252" i="4"/>
  <c r="AV252" i="4"/>
  <c r="AW252" i="4"/>
  <c r="AX252" i="4"/>
  <c r="AY252" i="4"/>
  <c r="AZ252" i="4"/>
  <c r="AS253" i="4"/>
  <c r="AV253" i="4"/>
  <c r="AW253" i="4"/>
  <c r="AX253" i="4"/>
  <c r="AY253" i="4"/>
  <c r="AZ253" i="4"/>
  <c r="AS254" i="4"/>
  <c r="AV254" i="4"/>
  <c r="AW254" i="4"/>
  <c r="AX254" i="4"/>
  <c r="AY254" i="4"/>
  <c r="AZ254" i="4"/>
  <c r="AS255" i="4"/>
  <c r="AV255" i="4"/>
  <c r="AW255" i="4"/>
  <c r="AX255" i="4"/>
  <c r="AY255" i="4"/>
  <c r="AZ255" i="4"/>
  <c r="AS256" i="4"/>
  <c r="AV256" i="4"/>
  <c r="AW256" i="4"/>
  <c r="AX256" i="4"/>
  <c r="AY256" i="4"/>
  <c r="AZ256" i="4"/>
  <c r="AS257" i="4"/>
  <c r="AV257" i="4"/>
  <c r="AW257" i="4"/>
  <c r="AX257" i="4"/>
  <c r="AY257" i="4"/>
  <c r="AZ257" i="4"/>
  <c r="AS258" i="4"/>
  <c r="AV258" i="4"/>
  <c r="AW258" i="4"/>
  <c r="AX258" i="4"/>
  <c r="AY258" i="4"/>
  <c r="AZ258" i="4"/>
  <c r="AS259" i="4"/>
  <c r="AV259" i="4"/>
  <c r="AW259" i="4"/>
  <c r="AX259" i="4"/>
  <c r="AY259" i="4"/>
  <c r="AZ259" i="4"/>
  <c r="AS260" i="4"/>
  <c r="AV260" i="4"/>
  <c r="AW260" i="4"/>
  <c r="AX260" i="4"/>
  <c r="AY260" i="4"/>
  <c r="AZ260" i="4"/>
  <c r="AS261" i="4"/>
  <c r="AV261" i="4"/>
  <c r="AW261" i="4"/>
  <c r="AX261" i="4"/>
  <c r="AY261" i="4"/>
  <c r="AZ261" i="4"/>
  <c r="AS262" i="4"/>
  <c r="AV262" i="4"/>
  <c r="AW262" i="4"/>
  <c r="AX262" i="4"/>
  <c r="AY262" i="4"/>
  <c r="AZ262" i="4"/>
  <c r="AS263" i="4"/>
  <c r="AV263" i="4"/>
  <c r="AW263" i="4"/>
  <c r="AX263" i="4"/>
  <c r="AY263" i="4"/>
  <c r="AZ263" i="4"/>
  <c r="AS264" i="4"/>
  <c r="AV264" i="4"/>
  <c r="AW264" i="4"/>
  <c r="AX264" i="4"/>
  <c r="AY264" i="4"/>
  <c r="AZ264" i="4"/>
  <c r="AS265" i="4"/>
  <c r="AV265" i="4"/>
  <c r="AW265" i="4"/>
  <c r="AX265" i="4"/>
  <c r="AY265" i="4"/>
  <c r="AZ265" i="4"/>
  <c r="AS266" i="4"/>
  <c r="AV266" i="4"/>
  <c r="AW266" i="4"/>
  <c r="AX266" i="4"/>
  <c r="AY266" i="4"/>
  <c r="AZ266" i="4"/>
  <c r="AS267" i="4"/>
  <c r="AV267" i="4"/>
  <c r="AW267" i="4"/>
  <c r="AX267" i="4"/>
  <c r="AY267" i="4"/>
  <c r="AZ267" i="4"/>
  <c r="AS268" i="4"/>
  <c r="AV268" i="4"/>
  <c r="AW268" i="4"/>
  <c r="AX268" i="4"/>
  <c r="AY268" i="4"/>
  <c r="AZ268" i="4"/>
  <c r="AS269" i="4"/>
  <c r="AV269" i="4"/>
  <c r="AW269" i="4"/>
  <c r="AX269" i="4"/>
  <c r="AY269" i="4"/>
  <c r="AZ269" i="4"/>
  <c r="AS270" i="4"/>
  <c r="AV270" i="4"/>
  <c r="AW270" i="4"/>
  <c r="AX270" i="4"/>
  <c r="AY270" i="4"/>
  <c r="AZ270" i="4"/>
  <c r="AS271" i="4"/>
  <c r="AV271" i="4"/>
  <c r="AW271" i="4"/>
  <c r="AX271" i="4"/>
  <c r="AY271" i="4"/>
  <c r="AZ271" i="4"/>
  <c r="AS272" i="4"/>
  <c r="AV272" i="4"/>
  <c r="AW272" i="4"/>
  <c r="AX272" i="4"/>
  <c r="AY272" i="4"/>
  <c r="AZ272" i="4"/>
  <c r="AS273" i="4"/>
  <c r="AV273" i="4"/>
  <c r="AW273" i="4"/>
  <c r="AX273" i="4"/>
  <c r="AY273" i="4"/>
  <c r="AZ273" i="4"/>
  <c r="AS274" i="4"/>
  <c r="AV274" i="4"/>
  <c r="AW274" i="4"/>
  <c r="AX274" i="4"/>
  <c r="AY274" i="4"/>
  <c r="AZ274" i="4"/>
  <c r="AS275" i="4"/>
  <c r="AV275" i="4"/>
  <c r="AW275" i="4"/>
  <c r="AX275" i="4"/>
  <c r="AY275" i="4"/>
  <c r="AZ275" i="4"/>
  <c r="AS276" i="4"/>
  <c r="AV276" i="4"/>
  <c r="AW276" i="4"/>
  <c r="AX276" i="4"/>
  <c r="AY276" i="4"/>
  <c r="AZ276" i="4"/>
  <c r="AS277" i="4"/>
  <c r="AV277" i="4"/>
  <c r="AW277" i="4"/>
  <c r="AX277" i="4"/>
  <c r="AY277" i="4"/>
  <c r="AZ277" i="4"/>
  <c r="AS278" i="4"/>
  <c r="AV278" i="4"/>
  <c r="AW278" i="4"/>
  <c r="AX278" i="4"/>
  <c r="AY278" i="4"/>
  <c r="AZ278" i="4"/>
  <c r="AS279" i="4"/>
  <c r="AV279" i="4"/>
  <c r="AW279" i="4"/>
  <c r="AX279" i="4"/>
  <c r="AY279" i="4"/>
  <c r="AZ279" i="4"/>
  <c r="AS280" i="4"/>
  <c r="AV280" i="4"/>
  <c r="AW280" i="4"/>
  <c r="AX280" i="4"/>
  <c r="AY280" i="4"/>
  <c r="AZ280" i="4"/>
  <c r="AS281" i="4"/>
  <c r="AV281" i="4"/>
  <c r="AW281" i="4"/>
  <c r="AX281" i="4"/>
  <c r="AY281" i="4"/>
  <c r="AZ281" i="4"/>
  <c r="AS282" i="4"/>
  <c r="AV282" i="4"/>
  <c r="AW282" i="4"/>
  <c r="AX282" i="4"/>
  <c r="AY282" i="4"/>
  <c r="AZ282" i="4"/>
  <c r="AS283" i="4"/>
  <c r="AV283" i="4"/>
  <c r="AW283" i="4"/>
  <c r="AX283" i="4"/>
  <c r="AY283" i="4"/>
  <c r="AZ283" i="4"/>
  <c r="AS284" i="4"/>
  <c r="AV284" i="4"/>
  <c r="AW284" i="4"/>
  <c r="AX284" i="4"/>
  <c r="AY284" i="4"/>
  <c r="AZ284" i="4"/>
  <c r="AS285" i="4"/>
  <c r="AV285" i="4"/>
  <c r="AW285" i="4"/>
  <c r="AX285" i="4"/>
  <c r="AY285" i="4"/>
  <c r="AZ285" i="4"/>
  <c r="AS286" i="4"/>
  <c r="AV286" i="4"/>
  <c r="AW286" i="4"/>
  <c r="AX286" i="4"/>
  <c r="AY286" i="4"/>
  <c r="AZ286" i="4"/>
  <c r="AS287" i="4"/>
  <c r="AV287" i="4"/>
  <c r="AW287" i="4"/>
  <c r="AX287" i="4"/>
  <c r="AY287" i="4"/>
  <c r="AZ287" i="4"/>
  <c r="AS288" i="4"/>
  <c r="AV288" i="4"/>
  <c r="AW288" i="4"/>
  <c r="AX288" i="4"/>
  <c r="AY288" i="4"/>
  <c r="AZ288" i="4"/>
  <c r="AS289" i="4"/>
  <c r="AV289" i="4"/>
  <c r="AW289" i="4"/>
  <c r="AX289" i="4"/>
  <c r="AY289" i="4"/>
  <c r="AZ289" i="4"/>
  <c r="AS290" i="4"/>
  <c r="AV290" i="4"/>
  <c r="AW290" i="4"/>
  <c r="AX290" i="4"/>
  <c r="AY290" i="4"/>
  <c r="AZ290" i="4"/>
  <c r="AS291" i="4"/>
  <c r="AV291" i="4"/>
  <c r="AW291" i="4"/>
  <c r="AX291" i="4"/>
  <c r="AY291" i="4"/>
  <c r="AZ291" i="4"/>
  <c r="AS292" i="4"/>
  <c r="AV292" i="4"/>
  <c r="AW292" i="4"/>
  <c r="AX292" i="4"/>
  <c r="AY292" i="4"/>
  <c r="AZ292" i="4"/>
  <c r="AS293" i="4"/>
  <c r="AV293" i="4"/>
  <c r="AW293" i="4"/>
  <c r="AX293" i="4"/>
  <c r="AY293" i="4"/>
  <c r="AZ293" i="4"/>
  <c r="AS294" i="4"/>
  <c r="AV294" i="4"/>
  <c r="AW294" i="4"/>
  <c r="AX294" i="4"/>
  <c r="AY294" i="4"/>
  <c r="AZ294" i="4"/>
  <c r="AS295" i="4"/>
  <c r="AV295" i="4"/>
  <c r="AW295" i="4"/>
  <c r="AX295" i="4"/>
  <c r="AY295" i="4"/>
  <c r="AZ295" i="4"/>
  <c r="AS296" i="4"/>
  <c r="AV296" i="4"/>
  <c r="AW296" i="4"/>
  <c r="AX296" i="4"/>
  <c r="AY296" i="4"/>
  <c r="AZ296" i="4"/>
  <c r="AS297" i="4"/>
  <c r="AV297" i="4"/>
  <c r="AW297" i="4"/>
  <c r="AX297" i="4"/>
  <c r="AY297" i="4"/>
  <c r="AZ297" i="4"/>
  <c r="AS298" i="4"/>
  <c r="AV298" i="4"/>
  <c r="AW298" i="4"/>
  <c r="AX298" i="4"/>
  <c r="AY298" i="4"/>
  <c r="AZ298" i="4"/>
  <c r="AS299" i="4"/>
  <c r="AV299" i="4"/>
  <c r="AW299" i="4"/>
  <c r="AX299" i="4"/>
  <c r="AY299" i="4"/>
  <c r="AZ299" i="4"/>
  <c r="AS300" i="4"/>
  <c r="AV300" i="4"/>
  <c r="AW300" i="4"/>
  <c r="AX300" i="4"/>
  <c r="AY300" i="4"/>
  <c r="AZ300" i="4"/>
  <c r="AS301" i="4"/>
  <c r="AV301" i="4"/>
  <c r="AW301" i="4"/>
  <c r="AX301" i="4"/>
  <c r="AY301" i="4"/>
  <c r="AZ301" i="4"/>
  <c r="AS302" i="4"/>
  <c r="AV302" i="4"/>
  <c r="AW302" i="4"/>
  <c r="AX302" i="4"/>
  <c r="AY302" i="4"/>
  <c r="AZ302" i="4"/>
  <c r="AS303" i="4"/>
  <c r="AV303" i="4"/>
  <c r="AW303" i="4"/>
  <c r="AX303" i="4"/>
  <c r="AY303" i="4"/>
  <c r="AZ303" i="4"/>
  <c r="AS304" i="4"/>
  <c r="AV304" i="4"/>
  <c r="AW304" i="4"/>
  <c r="AX304" i="4"/>
  <c r="AY304" i="4"/>
  <c r="AZ304" i="4"/>
  <c r="AS305" i="4"/>
  <c r="AV305" i="4"/>
  <c r="AW305" i="4"/>
  <c r="AX305" i="4"/>
  <c r="AY305" i="4"/>
  <c r="AZ305" i="4"/>
  <c r="AS306" i="4"/>
  <c r="AV306" i="4"/>
  <c r="AW306" i="4"/>
  <c r="AX306" i="4"/>
  <c r="AY306" i="4"/>
  <c r="AZ306" i="4"/>
  <c r="AS307" i="4"/>
  <c r="AV307" i="4"/>
  <c r="AW307" i="4"/>
  <c r="AX307" i="4"/>
  <c r="AY307" i="4"/>
  <c r="AZ307" i="4"/>
  <c r="AS308" i="4"/>
  <c r="AV308" i="4"/>
  <c r="AW308" i="4"/>
  <c r="AX308" i="4"/>
  <c r="AY308" i="4"/>
  <c r="AZ308" i="4"/>
  <c r="AS309" i="4"/>
  <c r="AV309" i="4"/>
  <c r="AW309" i="4"/>
  <c r="AX309" i="4"/>
  <c r="AY309" i="4"/>
  <c r="AZ309" i="4"/>
  <c r="AS310" i="4"/>
  <c r="AV310" i="4"/>
  <c r="AW310" i="4"/>
  <c r="AX310" i="4"/>
  <c r="AY310" i="4"/>
  <c r="AZ310" i="4"/>
  <c r="AS311" i="4"/>
  <c r="AV311" i="4"/>
  <c r="AW311" i="4"/>
  <c r="AX311" i="4"/>
  <c r="AY311" i="4"/>
  <c r="AZ311" i="4"/>
  <c r="AS312" i="4"/>
  <c r="AV312" i="4"/>
  <c r="AW312" i="4"/>
  <c r="AX312" i="4"/>
  <c r="AY312" i="4"/>
  <c r="AZ312" i="4"/>
  <c r="AS313" i="4"/>
  <c r="AV313" i="4"/>
  <c r="AW313" i="4"/>
  <c r="AX313" i="4"/>
  <c r="AY313" i="4"/>
  <c r="AZ313" i="4"/>
  <c r="AS314" i="4"/>
  <c r="AV314" i="4"/>
  <c r="AW314" i="4"/>
  <c r="AX314" i="4"/>
  <c r="AY314" i="4"/>
  <c r="AZ314" i="4"/>
  <c r="AS315" i="4"/>
  <c r="AV315" i="4"/>
  <c r="AW315" i="4"/>
  <c r="AX315" i="4"/>
  <c r="AY315" i="4"/>
  <c r="AZ315" i="4"/>
  <c r="AS316" i="4"/>
  <c r="AV316" i="4"/>
  <c r="AW316" i="4"/>
  <c r="AX316" i="4"/>
  <c r="AY316" i="4"/>
  <c r="AZ316" i="4"/>
  <c r="AS317" i="4"/>
  <c r="AV317" i="4"/>
  <c r="AW317" i="4"/>
  <c r="AX317" i="4"/>
  <c r="AY317" i="4"/>
  <c r="AZ317" i="4"/>
  <c r="AS318" i="4"/>
  <c r="AV318" i="4"/>
  <c r="AW318" i="4"/>
  <c r="AX318" i="4"/>
  <c r="AY318" i="4"/>
  <c r="AZ318" i="4"/>
  <c r="AS319" i="4"/>
  <c r="AV319" i="4"/>
  <c r="AW319" i="4"/>
  <c r="AX319" i="4"/>
  <c r="AY319" i="4"/>
  <c r="AZ319" i="4"/>
  <c r="AS320" i="4"/>
  <c r="AV320" i="4"/>
  <c r="AW320" i="4"/>
  <c r="AX320" i="4"/>
  <c r="AY320" i="4"/>
  <c r="AZ320" i="4"/>
  <c r="AS321" i="4"/>
  <c r="AV321" i="4"/>
  <c r="AW321" i="4"/>
  <c r="AX321" i="4"/>
  <c r="AY321" i="4"/>
  <c r="AZ321" i="4"/>
  <c r="AS322" i="4"/>
  <c r="AV322" i="4"/>
  <c r="AW322" i="4"/>
  <c r="AX322" i="4"/>
  <c r="AY322" i="4"/>
  <c r="AZ322" i="4"/>
  <c r="AS323" i="4"/>
  <c r="AV323" i="4"/>
  <c r="AW323" i="4"/>
  <c r="AX323" i="4"/>
  <c r="AY323" i="4"/>
  <c r="AZ323" i="4"/>
  <c r="AS324" i="4"/>
  <c r="AV324" i="4"/>
  <c r="AW324" i="4"/>
  <c r="AX324" i="4"/>
  <c r="AY324" i="4"/>
  <c r="AZ324" i="4"/>
  <c r="AS325" i="4"/>
  <c r="AV325" i="4"/>
  <c r="AW325" i="4"/>
  <c r="AX325" i="4"/>
  <c r="AY325" i="4"/>
  <c r="AZ325" i="4"/>
  <c r="AS326" i="4"/>
  <c r="AV326" i="4"/>
  <c r="AW326" i="4"/>
  <c r="AX326" i="4"/>
  <c r="AY326" i="4"/>
  <c r="AZ326" i="4"/>
  <c r="AS327" i="4"/>
  <c r="AV327" i="4"/>
  <c r="AW327" i="4"/>
  <c r="AX327" i="4"/>
  <c r="AY327" i="4"/>
  <c r="AZ327" i="4"/>
  <c r="AS328" i="4"/>
  <c r="AV328" i="4"/>
  <c r="AW328" i="4"/>
  <c r="AX328" i="4"/>
  <c r="AY328" i="4"/>
  <c r="AZ328" i="4"/>
  <c r="AS329" i="4"/>
  <c r="AV329" i="4"/>
  <c r="AW329" i="4"/>
  <c r="AX329" i="4"/>
  <c r="AY329" i="4"/>
  <c r="AZ329" i="4"/>
  <c r="AS330" i="4"/>
  <c r="AV330" i="4"/>
  <c r="AW330" i="4"/>
  <c r="AX330" i="4"/>
  <c r="AY330" i="4"/>
  <c r="AZ330" i="4"/>
  <c r="AS331" i="4"/>
  <c r="AV331" i="4"/>
  <c r="AW331" i="4"/>
  <c r="AX331" i="4"/>
  <c r="AY331" i="4"/>
  <c r="AZ331" i="4"/>
  <c r="AS332" i="4"/>
  <c r="AV332" i="4"/>
  <c r="AW332" i="4"/>
  <c r="AX332" i="4"/>
  <c r="AY332" i="4"/>
  <c r="AZ332" i="4"/>
  <c r="AS333" i="4"/>
  <c r="AV333" i="4"/>
  <c r="AW333" i="4"/>
  <c r="AX333" i="4"/>
  <c r="AY333" i="4"/>
  <c r="AZ333" i="4"/>
  <c r="AS334" i="4"/>
  <c r="AV334" i="4"/>
  <c r="AW334" i="4"/>
  <c r="AX334" i="4"/>
  <c r="AY334" i="4"/>
  <c r="AZ334" i="4"/>
  <c r="AS335" i="4"/>
  <c r="AV335" i="4"/>
  <c r="AW335" i="4"/>
  <c r="AX335" i="4"/>
  <c r="AY335" i="4"/>
  <c r="AZ335" i="4"/>
  <c r="AS336" i="4"/>
  <c r="AV336" i="4"/>
  <c r="AW336" i="4"/>
  <c r="AX336" i="4"/>
  <c r="AY336" i="4"/>
  <c r="AZ336" i="4"/>
  <c r="AS337" i="4"/>
  <c r="AV337" i="4"/>
  <c r="AW337" i="4"/>
  <c r="AX337" i="4"/>
  <c r="AY337" i="4"/>
  <c r="AZ337" i="4"/>
  <c r="AS338" i="4"/>
  <c r="AV338" i="4"/>
  <c r="AW338" i="4"/>
  <c r="AX338" i="4"/>
  <c r="AY338" i="4"/>
  <c r="AZ338" i="4"/>
  <c r="AS339" i="4"/>
  <c r="AV339" i="4"/>
  <c r="AW339" i="4"/>
  <c r="AX339" i="4"/>
  <c r="AY339" i="4"/>
  <c r="AZ339" i="4"/>
  <c r="AS340" i="4"/>
  <c r="AV340" i="4"/>
  <c r="AW340" i="4"/>
  <c r="AX340" i="4"/>
  <c r="AY340" i="4"/>
  <c r="AZ340" i="4"/>
  <c r="AS341" i="4"/>
  <c r="AV341" i="4"/>
  <c r="AW341" i="4"/>
  <c r="AX341" i="4"/>
  <c r="AY341" i="4"/>
  <c r="AZ341" i="4"/>
  <c r="AS342" i="4"/>
  <c r="AV342" i="4"/>
  <c r="AW342" i="4"/>
  <c r="AX342" i="4"/>
  <c r="AY342" i="4"/>
  <c r="AZ342" i="4"/>
  <c r="AS343" i="4"/>
  <c r="AV343" i="4"/>
  <c r="AW343" i="4"/>
  <c r="AX343" i="4"/>
  <c r="AY343" i="4"/>
  <c r="AZ343" i="4"/>
  <c r="AS344" i="4"/>
  <c r="AV344" i="4"/>
  <c r="AW344" i="4"/>
  <c r="AX344" i="4"/>
  <c r="AY344" i="4"/>
  <c r="AZ344" i="4"/>
  <c r="AS345" i="4"/>
  <c r="AV345" i="4"/>
  <c r="AW345" i="4"/>
  <c r="AX345" i="4"/>
  <c r="AY345" i="4"/>
  <c r="AZ345" i="4"/>
  <c r="AS346" i="4"/>
  <c r="AV346" i="4"/>
  <c r="AW346" i="4"/>
  <c r="AX346" i="4"/>
  <c r="AY346" i="4"/>
  <c r="AZ346" i="4"/>
  <c r="AS347" i="4"/>
  <c r="AV347" i="4"/>
  <c r="AW347" i="4"/>
  <c r="AX347" i="4"/>
  <c r="AY347" i="4"/>
  <c r="AZ347" i="4"/>
  <c r="AS348" i="4"/>
  <c r="AV348" i="4"/>
  <c r="AW348" i="4"/>
  <c r="AX348" i="4"/>
  <c r="AY348" i="4"/>
  <c r="AZ348" i="4"/>
  <c r="AS349" i="4"/>
  <c r="AV349" i="4"/>
  <c r="AW349" i="4"/>
  <c r="AX349" i="4"/>
  <c r="AY349" i="4"/>
  <c r="AZ349" i="4"/>
  <c r="AS350" i="4"/>
  <c r="AV350" i="4"/>
  <c r="AW350" i="4"/>
  <c r="AX350" i="4"/>
  <c r="AY350" i="4"/>
  <c r="AZ350" i="4"/>
  <c r="AS351" i="4"/>
  <c r="AV351" i="4"/>
  <c r="AW351" i="4"/>
  <c r="AX351" i="4"/>
  <c r="AY351" i="4"/>
  <c r="AZ351" i="4"/>
  <c r="AS352" i="4"/>
  <c r="AV352" i="4"/>
  <c r="AW352" i="4"/>
  <c r="AX352" i="4"/>
  <c r="AY352" i="4"/>
  <c r="AZ352" i="4"/>
  <c r="AS353" i="4"/>
  <c r="AV353" i="4"/>
  <c r="AW353" i="4"/>
  <c r="AX353" i="4"/>
  <c r="AY353" i="4"/>
  <c r="AZ353" i="4"/>
  <c r="AS354" i="4"/>
  <c r="AV354" i="4"/>
  <c r="AW354" i="4"/>
  <c r="AX354" i="4"/>
  <c r="AY354" i="4"/>
  <c r="AZ354" i="4"/>
  <c r="AS355" i="4"/>
  <c r="AV355" i="4"/>
  <c r="AW355" i="4"/>
  <c r="AX355" i="4"/>
  <c r="AY355" i="4"/>
  <c r="AZ355" i="4"/>
  <c r="AS356" i="4"/>
  <c r="AV356" i="4"/>
  <c r="AW356" i="4"/>
  <c r="AX356" i="4"/>
  <c r="AY356" i="4"/>
  <c r="AZ356" i="4"/>
  <c r="AS357" i="4"/>
  <c r="AV357" i="4"/>
  <c r="AW357" i="4"/>
  <c r="AX357" i="4"/>
  <c r="AY357" i="4"/>
  <c r="AZ357" i="4"/>
  <c r="AS358" i="4"/>
  <c r="AV358" i="4"/>
  <c r="AW358" i="4"/>
  <c r="AX358" i="4"/>
  <c r="AY358" i="4"/>
  <c r="AZ358" i="4"/>
  <c r="AS359" i="4"/>
  <c r="AV359" i="4"/>
  <c r="AW359" i="4"/>
  <c r="AX359" i="4"/>
  <c r="AY359" i="4"/>
  <c r="AZ359" i="4"/>
  <c r="AS360" i="4"/>
  <c r="AV360" i="4"/>
  <c r="AW360" i="4"/>
  <c r="AX360" i="4"/>
  <c r="AY360" i="4"/>
  <c r="AZ360" i="4"/>
  <c r="AS361" i="4"/>
  <c r="AV361" i="4"/>
  <c r="AW361" i="4"/>
  <c r="AX361" i="4"/>
  <c r="AY361" i="4"/>
  <c r="AZ361" i="4"/>
  <c r="AS362" i="4"/>
  <c r="AV362" i="4"/>
  <c r="AW362" i="4"/>
  <c r="AX362" i="4"/>
  <c r="AY362" i="4"/>
  <c r="AZ362" i="4"/>
  <c r="AS363" i="4"/>
  <c r="AV363" i="4"/>
  <c r="AW363" i="4"/>
  <c r="AX363" i="4"/>
  <c r="AY363" i="4"/>
  <c r="AZ363" i="4"/>
  <c r="AS364" i="4"/>
  <c r="AV364" i="4"/>
  <c r="AW364" i="4"/>
  <c r="AX364" i="4"/>
  <c r="AY364" i="4"/>
  <c r="AZ364" i="4"/>
  <c r="AS365" i="4"/>
  <c r="AV365" i="4"/>
  <c r="AW365" i="4"/>
  <c r="AX365" i="4"/>
  <c r="AY365" i="4"/>
  <c r="AZ365" i="4"/>
  <c r="AS366" i="4"/>
  <c r="AV366" i="4"/>
  <c r="AW366" i="4"/>
  <c r="AX366" i="4"/>
  <c r="AY366" i="4"/>
  <c r="AZ366" i="4"/>
  <c r="AS367" i="4"/>
  <c r="AV367" i="4"/>
  <c r="AW367" i="4"/>
  <c r="AX367" i="4"/>
  <c r="AY367" i="4"/>
  <c r="AZ367" i="4"/>
  <c r="AS368" i="4"/>
  <c r="AV368" i="4"/>
  <c r="AW368" i="4"/>
  <c r="AX368" i="4"/>
  <c r="AY368" i="4"/>
  <c r="AZ368" i="4"/>
  <c r="AS369" i="4"/>
  <c r="AV369" i="4"/>
  <c r="AW369" i="4"/>
  <c r="AX369" i="4"/>
  <c r="AY369" i="4"/>
  <c r="AZ369" i="4"/>
  <c r="AS370" i="4"/>
  <c r="AV370" i="4"/>
  <c r="AW370" i="4"/>
  <c r="AX370" i="4"/>
  <c r="AY370" i="4"/>
  <c r="AZ370" i="4"/>
  <c r="AS371" i="4"/>
  <c r="AV371" i="4"/>
  <c r="AW371" i="4"/>
  <c r="AX371" i="4"/>
  <c r="AY371" i="4"/>
  <c r="AZ371" i="4"/>
  <c r="AS372" i="4"/>
  <c r="AV372" i="4"/>
  <c r="AW372" i="4"/>
  <c r="AX372" i="4"/>
  <c r="AY372" i="4"/>
  <c r="AZ372" i="4"/>
  <c r="AS373" i="4"/>
  <c r="AV373" i="4"/>
  <c r="AW373" i="4"/>
  <c r="AX373" i="4"/>
  <c r="AY373" i="4"/>
  <c r="AZ373" i="4"/>
  <c r="AS374" i="4"/>
  <c r="AV374" i="4"/>
  <c r="AW374" i="4"/>
  <c r="AX374" i="4"/>
  <c r="AY374" i="4"/>
  <c r="AZ374" i="4"/>
  <c r="AS375" i="4"/>
  <c r="AV375" i="4"/>
  <c r="AW375" i="4"/>
  <c r="AX375" i="4"/>
  <c r="AY375" i="4"/>
  <c r="AZ375" i="4"/>
  <c r="AS376" i="4"/>
  <c r="AV376" i="4"/>
  <c r="AW376" i="4"/>
  <c r="AX376" i="4"/>
  <c r="AY376" i="4"/>
  <c r="AZ376" i="4"/>
  <c r="AS377" i="4"/>
  <c r="AV377" i="4"/>
  <c r="AW377" i="4"/>
  <c r="AX377" i="4"/>
  <c r="AY377" i="4"/>
  <c r="AZ377" i="4"/>
  <c r="AS378" i="4"/>
  <c r="AV378" i="4"/>
  <c r="AW378" i="4"/>
  <c r="AX378" i="4"/>
  <c r="AY378" i="4"/>
  <c r="AZ378" i="4"/>
  <c r="AS379" i="4"/>
  <c r="AV379" i="4"/>
  <c r="AW379" i="4"/>
  <c r="AX379" i="4"/>
  <c r="AY379" i="4"/>
  <c r="AZ379" i="4"/>
  <c r="AS380" i="4"/>
  <c r="AV380" i="4"/>
  <c r="AW380" i="4"/>
  <c r="AX380" i="4"/>
  <c r="AY380" i="4"/>
  <c r="AZ380" i="4"/>
  <c r="AS381" i="4"/>
  <c r="AV381" i="4"/>
  <c r="AW381" i="4"/>
  <c r="AX381" i="4"/>
  <c r="AY381" i="4"/>
  <c r="AZ381" i="4"/>
  <c r="AS382" i="4"/>
  <c r="AV382" i="4"/>
  <c r="AW382" i="4"/>
  <c r="AX382" i="4"/>
  <c r="AY382" i="4"/>
  <c r="AZ382" i="4"/>
  <c r="AS383" i="4"/>
  <c r="AV383" i="4"/>
  <c r="AW383" i="4"/>
  <c r="AX383" i="4"/>
  <c r="AY383" i="4"/>
  <c r="AZ383" i="4"/>
  <c r="AS384" i="4"/>
  <c r="AV384" i="4"/>
  <c r="AW384" i="4"/>
  <c r="AX384" i="4"/>
  <c r="AY384" i="4"/>
  <c r="AZ384" i="4"/>
  <c r="AS385" i="4"/>
  <c r="AV385" i="4"/>
  <c r="AW385" i="4"/>
  <c r="AX385" i="4"/>
  <c r="AY385" i="4"/>
  <c r="AZ385" i="4"/>
  <c r="AS386" i="4"/>
  <c r="AV386" i="4"/>
  <c r="AW386" i="4"/>
  <c r="AX386" i="4"/>
  <c r="AY386" i="4"/>
  <c r="AZ386" i="4"/>
  <c r="AS387" i="4"/>
  <c r="AV387" i="4"/>
  <c r="AW387" i="4"/>
  <c r="AX387" i="4"/>
  <c r="AY387" i="4"/>
  <c r="AZ387" i="4"/>
  <c r="AS388" i="4"/>
  <c r="AV388" i="4"/>
  <c r="AW388" i="4"/>
  <c r="AX388" i="4"/>
  <c r="AY388" i="4"/>
  <c r="AZ388" i="4"/>
  <c r="AS389" i="4"/>
  <c r="AV389" i="4"/>
  <c r="AW389" i="4"/>
  <c r="AX389" i="4"/>
  <c r="AY389" i="4"/>
  <c r="AZ389" i="4"/>
  <c r="AS390" i="4"/>
  <c r="AV390" i="4"/>
  <c r="AW390" i="4"/>
  <c r="AX390" i="4"/>
  <c r="AY390" i="4"/>
  <c r="AZ390" i="4"/>
  <c r="AS391" i="4"/>
  <c r="AV391" i="4"/>
  <c r="AW391" i="4"/>
  <c r="AX391" i="4"/>
  <c r="AY391" i="4"/>
  <c r="AZ391" i="4"/>
  <c r="AS392" i="4"/>
  <c r="AV392" i="4"/>
  <c r="AW392" i="4"/>
  <c r="AX392" i="4"/>
  <c r="AY392" i="4"/>
  <c r="AZ392" i="4"/>
  <c r="AS393" i="4"/>
  <c r="AV393" i="4"/>
  <c r="AW393" i="4"/>
  <c r="AX393" i="4"/>
  <c r="AY393" i="4"/>
  <c r="AZ393" i="4"/>
  <c r="AS394" i="4"/>
  <c r="AV394" i="4"/>
  <c r="AW394" i="4"/>
  <c r="AX394" i="4"/>
  <c r="AY394" i="4"/>
  <c r="AZ394" i="4"/>
  <c r="AS395" i="4"/>
  <c r="AV395" i="4"/>
  <c r="AW395" i="4"/>
  <c r="AX395" i="4"/>
  <c r="AY395" i="4"/>
  <c r="AZ395" i="4"/>
  <c r="AS396" i="4"/>
  <c r="AV396" i="4"/>
  <c r="AW396" i="4"/>
  <c r="AX396" i="4"/>
  <c r="AY396" i="4"/>
  <c r="AZ396" i="4"/>
  <c r="AS397" i="4"/>
  <c r="AV397" i="4"/>
  <c r="AW397" i="4"/>
  <c r="AX397" i="4"/>
  <c r="AY397" i="4"/>
  <c r="AZ397" i="4"/>
  <c r="AS398" i="4"/>
  <c r="AV398" i="4"/>
  <c r="AW398" i="4"/>
  <c r="AX398" i="4"/>
  <c r="AY398" i="4"/>
  <c r="AZ398" i="4"/>
  <c r="AS399" i="4"/>
  <c r="AV399" i="4"/>
  <c r="AW399" i="4"/>
  <c r="AX399" i="4"/>
  <c r="AY399" i="4"/>
  <c r="AZ399" i="4"/>
  <c r="AS400" i="4"/>
  <c r="AV400" i="4"/>
  <c r="AW400" i="4"/>
  <c r="AX400" i="4"/>
  <c r="AY400" i="4"/>
  <c r="AZ400" i="4"/>
  <c r="AS401" i="4"/>
  <c r="AV401" i="4"/>
  <c r="AW401" i="4"/>
  <c r="AX401" i="4"/>
  <c r="AY401" i="4"/>
  <c r="AZ401" i="4"/>
  <c r="AS402" i="4"/>
  <c r="AV402" i="4"/>
  <c r="AW402" i="4"/>
  <c r="AX402" i="4"/>
  <c r="AY402" i="4"/>
  <c r="AZ402" i="4"/>
  <c r="AS403" i="4"/>
  <c r="AV403" i="4"/>
  <c r="AW403" i="4"/>
  <c r="AX403" i="4"/>
  <c r="AY403" i="4"/>
  <c r="AZ403" i="4"/>
  <c r="AS404" i="4"/>
  <c r="AV404" i="4"/>
  <c r="AW404" i="4"/>
  <c r="AX404" i="4"/>
  <c r="AY404" i="4"/>
  <c r="AZ404" i="4"/>
  <c r="AS405" i="4"/>
  <c r="AV405" i="4"/>
  <c r="AW405" i="4"/>
  <c r="AX405" i="4"/>
  <c r="AY405" i="4"/>
  <c r="AZ405" i="4"/>
  <c r="AS406" i="4"/>
  <c r="AV406" i="4"/>
  <c r="AW406" i="4"/>
  <c r="AX406" i="4"/>
  <c r="AY406" i="4"/>
  <c r="AZ406" i="4"/>
  <c r="AS407" i="4"/>
  <c r="AV407" i="4"/>
  <c r="AW407" i="4"/>
  <c r="AX407" i="4"/>
  <c r="AY407" i="4"/>
  <c r="AZ407" i="4"/>
  <c r="AS408" i="4"/>
  <c r="AV408" i="4"/>
  <c r="AW408" i="4"/>
  <c r="AX408" i="4"/>
  <c r="AY408" i="4"/>
  <c r="AZ408" i="4"/>
  <c r="AS409" i="4"/>
  <c r="AV409" i="4"/>
  <c r="AW409" i="4"/>
  <c r="AX409" i="4"/>
  <c r="AY409" i="4"/>
  <c r="AZ409" i="4"/>
  <c r="AS410" i="4"/>
  <c r="AV410" i="4"/>
  <c r="AW410" i="4"/>
  <c r="AX410" i="4"/>
  <c r="AY410" i="4"/>
  <c r="AZ410" i="4"/>
  <c r="AS411" i="4"/>
  <c r="AV411" i="4"/>
  <c r="AW411" i="4"/>
  <c r="AX411" i="4"/>
  <c r="AY411" i="4"/>
  <c r="AZ411" i="4"/>
  <c r="AS412" i="4"/>
  <c r="AV412" i="4"/>
  <c r="AW412" i="4"/>
  <c r="AX412" i="4"/>
  <c r="AY412" i="4"/>
  <c r="AZ412" i="4"/>
  <c r="AS413" i="4"/>
  <c r="AV413" i="4"/>
  <c r="AW413" i="4"/>
  <c r="AX413" i="4"/>
  <c r="AY413" i="4"/>
  <c r="AZ413" i="4"/>
  <c r="AS414" i="4"/>
  <c r="AV414" i="4"/>
  <c r="AW414" i="4"/>
  <c r="AX414" i="4"/>
  <c r="AY414" i="4"/>
  <c r="AZ414" i="4"/>
  <c r="AS415" i="4"/>
  <c r="AV415" i="4"/>
  <c r="AW415" i="4"/>
  <c r="AX415" i="4"/>
  <c r="AY415" i="4"/>
  <c r="AZ415" i="4"/>
  <c r="AS416" i="4"/>
  <c r="AV416" i="4"/>
  <c r="AW416" i="4"/>
  <c r="AX416" i="4"/>
  <c r="AY416" i="4"/>
  <c r="AZ416" i="4"/>
  <c r="AS417" i="4"/>
  <c r="AV417" i="4"/>
  <c r="AW417" i="4"/>
  <c r="AX417" i="4"/>
  <c r="AY417" i="4"/>
  <c r="AZ417" i="4"/>
  <c r="AS418" i="4"/>
  <c r="AV418" i="4"/>
  <c r="AW418" i="4"/>
  <c r="AX418" i="4"/>
  <c r="AY418" i="4"/>
  <c r="AZ418" i="4"/>
  <c r="AS419" i="4"/>
  <c r="AV419" i="4"/>
  <c r="AW419" i="4"/>
  <c r="AX419" i="4"/>
  <c r="AY419" i="4"/>
  <c r="AZ419" i="4"/>
  <c r="AS420" i="4"/>
  <c r="AV420" i="4"/>
  <c r="AW420" i="4"/>
  <c r="AX420" i="4"/>
  <c r="AY420" i="4"/>
  <c r="AZ420" i="4"/>
  <c r="AS421" i="4"/>
  <c r="AV421" i="4"/>
  <c r="AW421" i="4"/>
  <c r="AX421" i="4"/>
  <c r="AY421" i="4"/>
  <c r="AZ421" i="4"/>
  <c r="AS422" i="4"/>
  <c r="AV422" i="4"/>
  <c r="AW422" i="4"/>
  <c r="AX422" i="4"/>
  <c r="AY422" i="4"/>
  <c r="AZ422" i="4"/>
  <c r="AS423" i="4"/>
  <c r="AV423" i="4"/>
  <c r="AW423" i="4"/>
  <c r="AX423" i="4"/>
  <c r="AY423" i="4"/>
  <c r="AZ423" i="4"/>
  <c r="AS424" i="4"/>
  <c r="AV424" i="4"/>
  <c r="AW424" i="4"/>
  <c r="AX424" i="4"/>
  <c r="AY424" i="4"/>
  <c r="AZ424" i="4"/>
  <c r="AS425" i="4"/>
  <c r="AV425" i="4"/>
  <c r="AW425" i="4"/>
  <c r="AX425" i="4"/>
  <c r="AY425" i="4"/>
  <c r="AZ425" i="4"/>
  <c r="AS426" i="4"/>
  <c r="AV426" i="4"/>
  <c r="AW426" i="4"/>
  <c r="AX426" i="4"/>
  <c r="AY426" i="4"/>
  <c r="AZ426" i="4"/>
  <c r="AS427" i="4"/>
  <c r="AV427" i="4"/>
  <c r="AW427" i="4"/>
  <c r="AX427" i="4"/>
  <c r="AY427" i="4"/>
  <c r="AZ427" i="4"/>
  <c r="AS428" i="4"/>
  <c r="AV428" i="4"/>
  <c r="AW428" i="4"/>
  <c r="AX428" i="4"/>
  <c r="AY428" i="4"/>
  <c r="AZ428" i="4"/>
  <c r="AS429" i="4"/>
  <c r="AV429" i="4"/>
  <c r="AW429" i="4"/>
  <c r="AX429" i="4"/>
  <c r="AY429" i="4"/>
  <c r="AZ429" i="4"/>
  <c r="AS430" i="4"/>
  <c r="AV430" i="4"/>
  <c r="AW430" i="4"/>
  <c r="AX430" i="4"/>
  <c r="AY430" i="4"/>
  <c r="AZ430" i="4"/>
  <c r="AS431" i="4"/>
  <c r="AV431" i="4"/>
  <c r="AW431" i="4"/>
  <c r="AX431" i="4"/>
  <c r="AY431" i="4"/>
  <c r="AZ431" i="4"/>
  <c r="AS432" i="4"/>
  <c r="AV432" i="4"/>
  <c r="AW432" i="4"/>
  <c r="AX432" i="4"/>
  <c r="AY432" i="4"/>
  <c r="AZ432" i="4"/>
  <c r="AS433" i="4"/>
  <c r="AV433" i="4"/>
  <c r="AW433" i="4"/>
  <c r="AX433" i="4"/>
  <c r="AY433" i="4"/>
  <c r="AZ433" i="4"/>
  <c r="AS434" i="4"/>
  <c r="AV434" i="4"/>
  <c r="AW434" i="4"/>
  <c r="AX434" i="4"/>
  <c r="AY434" i="4"/>
  <c r="AZ434" i="4"/>
  <c r="AS435" i="4"/>
  <c r="AV435" i="4"/>
  <c r="AW435" i="4"/>
  <c r="AX435" i="4"/>
  <c r="AY435" i="4"/>
  <c r="AZ435" i="4"/>
  <c r="AS436" i="4"/>
  <c r="AV436" i="4"/>
  <c r="AW436" i="4"/>
  <c r="AX436" i="4"/>
  <c r="AY436" i="4"/>
  <c r="AZ436" i="4"/>
  <c r="AS437" i="4"/>
  <c r="AV437" i="4"/>
  <c r="AW437" i="4"/>
  <c r="AX437" i="4"/>
  <c r="AY437" i="4"/>
  <c r="AZ437" i="4"/>
  <c r="AS438" i="4"/>
  <c r="AV438" i="4"/>
  <c r="AW438" i="4"/>
  <c r="AX438" i="4"/>
  <c r="AY438" i="4"/>
  <c r="AZ438" i="4"/>
  <c r="AS439" i="4"/>
  <c r="AV439" i="4"/>
  <c r="AW439" i="4"/>
  <c r="AX439" i="4"/>
  <c r="AY439" i="4"/>
  <c r="AZ439" i="4"/>
  <c r="AS440" i="4"/>
  <c r="AV440" i="4"/>
  <c r="AW440" i="4"/>
  <c r="AX440" i="4"/>
  <c r="AY440" i="4"/>
  <c r="AZ440" i="4"/>
  <c r="AS441" i="4"/>
  <c r="AV441" i="4"/>
  <c r="AW441" i="4"/>
  <c r="AX441" i="4"/>
  <c r="AY441" i="4"/>
  <c r="AZ441" i="4"/>
  <c r="AS442" i="4"/>
  <c r="AV442" i="4"/>
  <c r="AW442" i="4"/>
  <c r="AX442" i="4"/>
  <c r="AY442" i="4"/>
  <c r="AZ442" i="4"/>
  <c r="AS443" i="4"/>
  <c r="AV443" i="4"/>
  <c r="AW443" i="4"/>
  <c r="AX443" i="4"/>
  <c r="AY443" i="4"/>
  <c r="AZ443" i="4"/>
  <c r="AS444" i="4"/>
  <c r="AV444" i="4"/>
  <c r="AW444" i="4"/>
  <c r="AX444" i="4"/>
  <c r="AY444" i="4"/>
  <c r="AZ444" i="4"/>
  <c r="AS445" i="4"/>
  <c r="AV445" i="4"/>
  <c r="AW445" i="4"/>
  <c r="AX445" i="4"/>
  <c r="AY445" i="4"/>
  <c r="AZ445" i="4"/>
  <c r="AS446" i="4"/>
  <c r="AV446" i="4"/>
  <c r="AW446" i="4"/>
  <c r="AX446" i="4"/>
  <c r="AY446" i="4"/>
  <c r="AZ446" i="4"/>
  <c r="AS447" i="4"/>
  <c r="AV447" i="4"/>
  <c r="AW447" i="4"/>
  <c r="AX447" i="4"/>
  <c r="AY447" i="4"/>
  <c r="AZ447" i="4"/>
  <c r="AS448" i="4"/>
  <c r="AV448" i="4"/>
  <c r="AW448" i="4"/>
  <c r="AX448" i="4"/>
  <c r="AY448" i="4"/>
  <c r="AZ448" i="4"/>
  <c r="AS449" i="4"/>
  <c r="AV449" i="4"/>
  <c r="AW449" i="4"/>
  <c r="AX449" i="4"/>
  <c r="AY449" i="4"/>
  <c r="AZ449" i="4"/>
  <c r="AS450" i="4"/>
  <c r="AV450" i="4"/>
  <c r="AW450" i="4"/>
  <c r="AX450" i="4"/>
  <c r="AY450" i="4"/>
  <c r="AZ450" i="4"/>
  <c r="AS451" i="4"/>
  <c r="AV451" i="4"/>
  <c r="AW451" i="4"/>
  <c r="AX451" i="4"/>
  <c r="AY451" i="4"/>
  <c r="AZ451" i="4"/>
  <c r="AS452" i="4"/>
  <c r="AV452" i="4"/>
  <c r="AW452" i="4"/>
  <c r="AX452" i="4"/>
  <c r="AY452" i="4"/>
  <c r="AZ452" i="4"/>
  <c r="AS453" i="4"/>
  <c r="AV453" i="4"/>
  <c r="AW453" i="4"/>
  <c r="AX453" i="4"/>
  <c r="AY453" i="4"/>
  <c r="AZ453" i="4"/>
  <c r="AS454" i="4"/>
  <c r="AV454" i="4"/>
  <c r="AW454" i="4"/>
  <c r="AX454" i="4"/>
  <c r="AY454" i="4"/>
  <c r="AZ454" i="4"/>
  <c r="AS455" i="4"/>
  <c r="AV455" i="4"/>
  <c r="AW455" i="4"/>
  <c r="AX455" i="4"/>
  <c r="AY455" i="4"/>
  <c r="AZ455" i="4"/>
  <c r="AS456" i="4"/>
  <c r="AV456" i="4"/>
  <c r="AW456" i="4"/>
  <c r="AX456" i="4"/>
  <c r="AY456" i="4"/>
  <c r="AZ456" i="4"/>
  <c r="AS457" i="4"/>
  <c r="AV457" i="4"/>
  <c r="AW457" i="4"/>
  <c r="AX457" i="4"/>
  <c r="AY457" i="4"/>
  <c r="AZ457" i="4"/>
  <c r="AS458" i="4"/>
  <c r="AV458" i="4"/>
  <c r="AW458" i="4"/>
  <c r="AX458" i="4"/>
  <c r="AY458" i="4"/>
  <c r="AZ458" i="4"/>
  <c r="AS459" i="4"/>
  <c r="AV459" i="4"/>
  <c r="AW459" i="4"/>
  <c r="AX459" i="4"/>
  <c r="AY459" i="4"/>
  <c r="AZ459" i="4"/>
  <c r="AS460" i="4"/>
  <c r="AV460" i="4"/>
  <c r="AW460" i="4"/>
  <c r="AX460" i="4"/>
  <c r="AY460" i="4"/>
  <c r="AZ460" i="4"/>
  <c r="AS461" i="4"/>
  <c r="AV461" i="4"/>
  <c r="AW461" i="4"/>
  <c r="AX461" i="4"/>
  <c r="AY461" i="4"/>
  <c r="AZ461" i="4"/>
  <c r="AS462" i="4"/>
  <c r="AV462" i="4"/>
  <c r="AW462" i="4"/>
  <c r="AX462" i="4"/>
  <c r="AY462" i="4"/>
  <c r="AZ462" i="4"/>
  <c r="AS463" i="4"/>
  <c r="AV463" i="4"/>
  <c r="AW463" i="4"/>
  <c r="AX463" i="4"/>
  <c r="AY463" i="4"/>
  <c r="AZ463" i="4"/>
  <c r="AS464" i="4"/>
  <c r="AV464" i="4"/>
  <c r="AW464" i="4"/>
  <c r="AX464" i="4"/>
  <c r="AY464" i="4"/>
  <c r="AZ464" i="4"/>
  <c r="AS465" i="4"/>
  <c r="AV465" i="4"/>
  <c r="AW465" i="4"/>
  <c r="AX465" i="4"/>
  <c r="AY465" i="4"/>
  <c r="AZ465" i="4"/>
  <c r="AS466" i="4"/>
  <c r="AV466" i="4"/>
  <c r="AW466" i="4"/>
  <c r="AX466" i="4"/>
  <c r="AY466" i="4"/>
  <c r="AZ466" i="4"/>
  <c r="AS467" i="4"/>
  <c r="AV467" i="4"/>
  <c r="AW467" i="4"/>
  <c r="AX467" i="4"/>
  <c r="AY467" i="4"/>
  <c r="AZ467" i="4"/>
  <c r="AS468" i="4"/>
  <c r="AV468" i="4"/>
  <c r="AW468" i="4"/>
  <c r="AX468" i="4"/>
  <c r="AY468" i="4"/>
  <c r="AZ468" i="4"/>
  <c r="AS469" i="4"/>
  <c r="AV469" i="4"/>
  <c r="AW469" i="4"/>
  <c r="AX469" i="4"/>
  <c r="AY469" i="4"/>
  <c r="AZ469" i="4"/>
  <c r="AS470" i="4"/>
  <c r="AV470" i="4"/>
  <c r="AW470" i="4"/>
  <c r="AX470" i="4"/>
  <c r="AY470" i="4"/>
  <c r="AZ470" i="4"/>
  <c r="AS471" i="4"/>
  <c r="AV471" i="4"/>
  <c r="AW471" i="4"/>
  <c r="AX471" i="4"/>
  <c r="AY471" i="4"/>
  <c r="AZ471" i="4"/>
  <c r="AS472" i="4"/>
  <c r="AV472" i="4"/>
  <c r="AW472" i="4"/>
  <c r="AX472" i="4"/>
  <c r="AY472" i="4"/>
  <c r="AZ472" i="4"/>
  <c r="AS473" i="4"/>
  <c r="AV473" i="4"/>
  <c r="AW473" i="4"/>
  <c r="AX473" i="4"/>
  <c r="AY473" i="4"/>
  <c r="AZ473" i="4"/>
  <c r="AS474" i="4"/>
  <c r="AV474" i="4"/>
  <c r="AW474" i="4"/>
  <c r="AX474" i="4"/>
  <c r="AY474" i="4"/>
  <c r="AZ474" i="4"/>
  <c r="AS475" i="4"/>
  <c r="AV475" i="4"/>
  <c r="AW475" i="4"/>
  <c r="AX475" i="4"/>
  <c r="AY475" i="4"/>
  <c r="AZ475" i="4"/>
  <c r="AS476" i="4"/>
  <c r="AV476" i="4"/>
  <c r="AW476" i="4"/>
  <c r="AX476" i="4"/>
  <c r="AY476" i="4"/>
  <c r="AZ476" i="4"/>
  <c r="AS477" i="4"/>
  <c r="AV477" i="4"/>
  <c r="AW477" i="4"/>
  <c r="AX477" i="4"/>
  <c r="AY477" i="4"/>
  <c r="AZ477" i="4"/>
  <c r="AS478" i="4"/>
  <c r="AV478" i="4"/>
  <c r="AW478" i="4"/>
  <c r="AX478" i="4"/>
  <c r="AY478" i="4"/>
  <c r="AZ478" i="4"/>
  <c r="AS479" i="4"/>
  <c r="AV479" i="4"/>
  <c r="AW479" i="4"/>
  <c r="AX479" i="4"/>
  <c r="AY479" i="4"/>
  <c r="AZ479" i="4"/>
  <c r="AS480" i="4"/>
  <c r="AV480" i="4"/>
  <c r="AW480" i="4"/>
  <c r="AX480" i="4"/>
  <c r="AY480" i="4"/>
  <c r="AZ480" i="4"/>
  <c r="AS481" i="4"/>
  <c r="AV481" i="4"/>
  <c r="AW481" i="4"/>
  <c r="AX481" i="4"/>
  <c r="AY481" i="4"/>
  <c r="AZ481" i="4"/>
  <c r="AS482" i="4"/>
  <c r="AV482" i="4"/>
  <c r="AW482" i="4"/>
  <c r="AX482" i="4"/>
  <c r="AY482" i="4"/>
  <c r="AZ482" i="4"/>
  <c r="AS483" i="4"/>
  <c r="AV483" i="4"/>
  <c r="AW483" i="4"/>
  <c r="AX483" i="4"/>
  <c r="AY483" i="4"/>
  <c r="AZ483" i="4"/>
  <c r="AS484" i="4"/>
  <c r="AV484" i="4"/>
  <c r="AW484" i="4"/>
  <c r="AX484" i="4"/>
  <c r="AY484" i="4"/>
  <c r="AZ484" i="4"/>
  <c r="AS485" i="4"/>
  <c r="AV485" i="4"/>
  <c r="AW485" i="4"/>
  <c r="AX485" i="4"/>
  <c r="AY485" i="4"/>
  <c r="AZ485" i="4"/>
  <c r="AS486" i="4"/>
  <c r="AV486" i="4"/>
  <c r="AW486" i="4"/>
  <c r="AX486" i="4"/>
  <c r="AY486" i="4"/>
  <c r="AZ486" i="4"/>
  <c r="AS487" i="4"/>
  <c r="AV487" i="4"/>
  <c r="AW487" i="4"/>
  <c r="AX487" i="4"/>
  <c r="AY487" i="4"/>
  <c r="AZ487" i="4"/>
  <c r="AS488" i="4"/>
  <c r="AV488" i="4"/>
  <c r="AW488" i="4"/>
  <c r="AX488" i="4"/>
  <c r="AY488" i="4"/>
  <c r="AZ488" i="4"/>
  <c r="AS489" i="4"/>
  <c r="AV489" i="4"/>
  <c r="AW489" i="4"/>
  <c r="AX489" i="4"/>
  <c r="AY489" i="4"/>
  <c r="AZ489" i="4"/>
  <c r="AS490" i="4"/>
  <c r="AV490" i="4"/>
  <c r="AW490" i="4"/>
  <c r="AX490" i="4"/>
  <c r="AY490" i="4"/>
  <c r="AZ490" i="4"/>
  <c r="AS491" i="4"/>
  <c r="AV491" i="4"/>
  <c r="AW491" i="4"/>
  <c r="AX491" i="4"/>
  <c r="AY491" i="4"/>
  <c r="AZ491" i="4"/>
  <c r="AS492" i="4"/>
  <c r="AV492" i="4"/>
  <c r="AW492" i="4"/>
  <c r="AX492" i="4"/>
  <c r="AY492" i="4"/>
  <c r="AZ492" i="4"/>
  <c r="AS493" i="4"/>
  <c r="AV493" i="4"/>
  <c r="AW493" i="4"/>
  <c r="AX493" i="4"/>
  <c r="AY493" i="4"/>
  <c r="AZ493" i="4"/>
  <c r="AS494" i="4"/>
  <c r="AV494" i="4"/>
  <c r="AW494" i="4"/>
  <c r="AX494" i="4"/>
  <c r="AY494" i="4"/>
  <c r="AZ494" i="4"/>
  <c r="AS495" i="4"/>
  <c r="AV495" i="4"/>
  <c r="AW495" i="4"/>
  <c r="AX495" i="4"/>
  <c r="AY495" i="4"/>
  <c r="AZ495" i="4"/>
  <c r="AS496" i="4"/>
  <c r="AV496" i="4"/>
  <c r="AW496" i="4"/>
  <c r="AX496" i="4"/>
  <c r="AY496" i="4"/>
  <c r="AZ496" i="4"/>
  <c r="AS497" i="4"/>
  <c r="AV497" i="4"/>
  <c r="AW497" i="4"/>
  <c r="AX497" i="4"/>
  <c r="AY497" i="4"/>
  <c r="AZ497" i="4"/>
  <c r="AS498" i="4"/>
  <c r="AV498" i="4"/>
  <c r="AW498" i="4"/>
  <c r="AX498" i="4"/>
  <c r="AY498" i="4"/>
  <c r="AZ498" i="4"/>
  <c r="AS499" i="4"/>
  <c r="AV499" i="4"/>
  <c r="AW499" i="4"/>
  <c r="AX499" i="4"/>
  <c r="AY499" i="4"/>
  <c r="AZ499" i="4"/>
  <c r="AS500" i="4"/>
  <c r="AV500" i="4"/>
  <c r="AW500" i="4"/>
  <c r="AX500" i="4"/>
  <c r="AY500" i="4"/>
  <c r="AZ500" i="4"/>
  <c r="AS501" i="4"/>
  <c r="AV501" i="4"/>
  <c r="AW501" i="4"/>
  <c r="AX501" i="4"/>
  <c r="AY501" i="4"/>
  <c r="AZ501" i="4"/>
  <c r="AS502" i="4"/>
  <c r="AV502" i="4"/>
  <c r="AW502" i="4"/>
  <c r="AX502" i="4"/>
  <c r="AY502" i="4"/>
  <c r="AZ502" i="4"/>
  <c r="AS503" i="4"/>
  <c r="AV503" i="4"/>
  <c r="AW503" i="4"/>
  <c r="AX503" i="4"/>
  <c r="AY503" i="4"/>
  <c r="AZ503" i="4"/>
  <c r="AS504" i="4"/>
  <c r="AV504" i="4"/>
  <c r="AW504" i="4"/>
  <c r="AX504" i="4"/>
  <c r="AY504" i="4"/>
  <c r="AZ504" i="4"/>
  <c r="AS505" i="4"/>
  <c r="AV505" i="4"/>
  <c r="AW505" i="4"/>
  <c r="AX505" i="4"/>
  <c r="AY505" i="4"/>
  <c r="AZ505" i="4"/>
  <c r="AS506" i="4"/>
  <c r="AV506" i="4"/>
  <c r="AW506" i="4"/>
  <c r="AX506" i="4"/>
  <c r="AY506" i="4"/>
  <c r="AZ506" i="4"/>
  <c r="AS507" i="4"/>
  <c r="AV507" i="4"/>
  <c r="AW507" i="4"/>
  <c r="AX507" i="4"/>
  <c r="AY507" i="4"/>
  <c r="AZ507" i="4"/>
  <c r="AS508" i="4"/>
  <c r="AV508" i="4"/>
  <c r="AW508" i="4"/>
  <c r="AX508" i="4"/>
  <c r="AY508" i="4"/>
  <c r="AZ508" i="4"/>
  <c r="AS509" i="4"/>
  <c r="AV509" i="4"/>
  <c r="AW509" i="4"/>
  <c r="AX509" i="4"/>
  <c r="AY509" i="4"/>
  <c r="AZ509" i="4"/>
  <c r="AS510" i="4"/>
  <c r="AV510" i="4"/>
  <c r="AW510" i="4"/>
  <c r="AX510" i="4"/>
  <c r="AY510" i="4"/>
  <c r="AZ510" i="4"/>
  <c r="AS511" i="4"/>
  <c r="AV511" i="4"/>
  <c r="AW511" i="4"/>
  <c r="AX511" i="4"/>
  <c r="AY511" i="4"/>
  <c r="AZ511" i="4"/>
  <c r="AS512" i="4"/>
  <c r="AV512" i="4"/>
  <c r="AW512" i="4"/>
  <c r="AX512" i="4"/>
  <c r="AY512" i="4"/>
  <c r="AZ512" i="4"/>
  <c r="AS513" i="4"/>
  <c r="AV513" i="4"/>
  <c r="AW513" i="4"/>
  <c r="AX513" i="4"/>
  <c r="AY513" i="4"/>
  <c r="AZ513" i="4"/>
  <c r="AS514" i="4"/>
  <c r="AV514" i="4"/>
  <c r="AW514" i="4"/>
  <c r="AX514" i="4"/>
  <c r="AY514" i="4"/>
  <c r="AZ514" i="4"/>
  <c r="AS515" i="4"/>
  <c r="AV515" i="4"/>
  <c r="AW515" i="4"/>
  <c r="AX515" i="4"/>
  <c r="AY515" i="4"/>
  <c r="AZ515" i="4"/>
  <c r="AS516" i="4"/>
  <c r="AV516" i="4"/>
  <c r="AW516" i="4"/>
  <c r="AX516" i="4"/>
  <c r="AY516" i="4"/>
  <c r="AZ516" i="4"/>
  <c r="AS517" i="4"/>
  <c r="AV517" i="4"/>
  <c r="AW517" i="4"/>
  <c r="AX517" i="4"/>
  <c r="AY517" i="4"/>
  <c r="AZ517" i="4"/>
  <c r="AS518" i="4"/>
  <c r="AV518" i="4"/>
  <c r="AW518" i="4"/>
  <c r="AX518" i="4"/>
  <c r="AY518" i="4"/>
  <c r="AZ518" i="4"/>
  <c r="AS519" i="4"/>
  <c r="AV519" i="4"/>
  <c r="AW519" i="4"/>
  <c r="AX519" i="4"/>
  <c r="AY519" i="4"/>
  <c r="AZ519" i="4"/>
  <c r="AS520" i="4"/>
  <c r="AV520" i="4"/>
  <c r="AW520" i="4"/>
  <c r="AX520" i="4"/>
  <c r="AY520" i="4"/>
  <c r="AZ520" i="4"/>
  <c r="AS521" i="4"/>
  <c r="AV521" i="4"/>
  <c r="AW521" i="4"/>
  <c r="AX521" i="4"/>
  <c r="AY521" i="4"/>
  <c r="AZ521" i="4"/>
  <c r="AS522" i="4"/>
  <c r="AV522" i="4"/>
  <c r="AW522" i="4"/>
  <c r="AX522" i="4"/>
  <c r="AY522" i="4"/>
  <c r="AZ522" i="4"/>
  <c r="AS523" i="4"/>
  <c r="AV523" i="4"/>
  <c r="AW523" i="4"/>
  <c r="AX523" i="4"/>
  <c r="AY523" i="4"/>
  <c r="AZ523" i="4"/>
  <c r="AS524" i="4"/>
  <c r="AV524" i="4"/>
  <c r="AW524" i="4"/>
  <c r="AX524" i="4"/>
  <c r="AY524" i="4"/>
  <c r="AZ524" i="4"/>
  <c r="AS525" i="4"/>
  <c r="AV525" i="4"/>
  <c r="AW525" i="4"/>
  <c r="AX525" i="4"/>
  <c r="AY525" i="4"/>
  <c r="AZ525" i="4"/>
  <c r="AS526" i="4"/>
  <c r="AV526" i="4"/>
  <c r="AW526" i="4"/>
  <c r="AX526" i="4"/>
  <c r="AY526" i="4"/>
  <c r="AZ526" i="4"/>
  <c r="AS527" i="4"/>
  <c r="AV527" i="4"/>
  <c r="AW527" i="4"/>
  <c r="AX527" i="4"/>
  <c r="AY527" i="4"/>
  <c r="AZ527" i="4"/>
  <c r="AS528" i="4"/>
  <c r="AV528" i="4"/>
  <c r="AW528" i="4"/>
  <c r="AX528" i="4"/>
  <c r="AY528" i="4"/>
  <c r="AZ528" i="4"/>
  <c r="AS529" i="4"/>
  <c r="AV529" i="4"/>
  <c r="AW529" i="4"/>
  <c r="AX529" i="4"/>
  <c r="AY529" i="4"/>
  <c r="AZ529" i="4"/>
  <c r="AS530" i="4"/>
  <c r="AV530" i="4"/>
  <c r="AW530" i="4"/>
  <c r="AX530" i="4"/>
  <c r="AY530" i="4"/>
  <c r="AZ530" i="4"/>
  <c r="AS531" i="4"/>
  <c r="AV531" i="4"/>
  <c r="AW531" i="4"/>
  <c r="AX531" i="4"/>
  <c r="AY531" i="4"/>
  <c r="AZ531" i="4"/>
  <c r="AS532" i="4"/>
  <c r="AV532" i="4"/>
  <c r="AW532" i="4"/>
  <c r="AX532" i="4"/>
  <c r="AY532" i="4"/>
  <c r="AZ532" i="4"/>
  <c r="AS533" i="4"/>
  <c r="AV533" i="4"/>
  <c r="AW533" i="4"/>
  <c r="AX533" i="4"/>
  <c r="AY533" i="4"/>
  <c r="AZ533" i="4"/>
  <c r="AS534" i="4"/>
  <c r="AV534" i="4"/>
  <c r="AW534" i="4"/>
  <c r="AX534" i="4"/>
  <c r="AY534" i="4"/>
  <c r="AZ534" i="4"/>
  <c r="AS535" i="4"/>
  <c r="AV535" i="4"/>
  <c r="AW535" i="4"/>
  <c r="AX535" i="4"/>
  <c r="AY535" i="4"/>
  <c r="AZ535" i="4"/>
  <c r="AS536" i="4"/>
  <c r="AV536" i="4"/>
  <c r="AW536" i="4"/>
  <c r="AX536" i="4"/>
  <c r="AY536" i="4"/>
  <c r="AZ536" i="4"/>
  <c r="AS537" i="4"/>
  <c r="AV537" i="4"/>
  <c r="AW537" i="4"/>
  <c r="AX537" i="4"/>
  <c r="AY537" i="4"/>
  <c r="AZ537" i="4"/>
  <c r="AS538" i="4"/>
  <c r="AV538" i="4"/>
  <c r="AW538" i="4"/>
  <c r="AX538" i="4"/>
  <c r="AY538" i="4"/>
  <c r="AZ538" i="4"/>
  <c r="AS539" i="4"/>
  <c r="AV539" i="4"/>
  <c r="AW539" i="4"/>
  <c r="AX539" i="4"/>
  <c r="AY539" i="4"/>
  <c r="AZ539" i="4"/>
  <c r="AS540" i="4"/>
  <c r="AV540" i="4"/>
  <c r="AW540" i="4"/>
  <c r="AX540" i="4"/>
  <c r="AY540" i="4"/>
  <c r="AZ540" i="4"/>
  <c r="AS541" i="4"/>
  <c r="AV541" i="4"/>
  <c r="AW541" i="4"/>
  <c r="AX541" i="4"/>
  <c r="AY541" i="4"/>
  <c r="AZ541" i="4"/>
  <c r="AS542" i="4"/>
  <c r="AV542" i="4"/>
  <c r="AW542" i="4"/>
  <c r="AX542" i="4"/>
  <c r="AY542" i="4"/>
  <c r="AZ542" i="4"/>
  <c r="AS543" i="4"/>
  <c r="AV543" i="4"/>
  <c r="AW543" i="4"/>
  <c r="AX543" i="4"/>
  <c r="AY543" i="4"/>
  <c r="AZ543" i="4"/>
  <c r="AS544" i="4"/>
  <c r="AV544" i="4"/>
  <c r="AW544" i="4"/>
  <c r="AX544" i="4"/>
  <c r="AY544" i="4"/>
  <c r="AZ544" i="4"/>
  <c r="AS545" i="4"/>
  <c r="AV545" i="4"/>
  <c r="AW545" i="4"/>
  <c r="AZ545" i="4"/>
  <c r="AS546" i="4"/>
  <c r="AV546" i="4"/>
  <c r="AW546" i="4"/>
  <c r="AZ546" i="4"/>
  <c r="AS547" i="4"/>
  <c r="AV547" i="4"/>
  <c r="AW547" i="4"/>
  <c r="AZ547" i="4"/>
  <c r="AS548" i="4"/>
  <c r="AV548" i="4"/>
  <c r="AW548" i="4"/>
  <c r="AZ548" i="4"/>
  <c r="AS549" i="4"/>
  <c r="AV549" i="4"/>
  <c r="AW549" i="4"/>
  <c r="AZ549" i="4"/>
  <c r="AS550" i="4"/>
  <c r="AV550" i="4"/>
  <c r="AW550" i="4"/>
  <c r="AZ550" i="4"/>
  <c r="AS551" i="4"/>
  <c r="AV551" i="4"/>
  <c r="AW551" i="4"/>
  <c r="AZ551" i="4"/>
  <c r="AS552" i="4"/>
  <c r="AV552" i="4"/>
  <c r="AW552" i="4"/>
  <c r="AZ552" i="4"/>
  <c r="AS553" i="4"/>
  <c r="AV553" i="4"/>
  <c r="AW553" i="4"/>
  <c r="AZ553" i="4"/>
  <c r="AS554" i="4"/>
  <c r="AV554" i="4"/>
  <c r="AW554" i="4"/>
  <c r="AZ554" i="4"/>
  <c r="AS555" i="4"/>
  <c r="AV555" i="4"/>
  <c r="AW555" i="4"/>
  <c r="AZ555" i="4"/>
  <c r="AS556" i="4"/>
  <c r="AV556" i="4"/>
  <c r="AW556" i="4"/>
  <c r="AZ556" i="4"/>
  <c r="AS557" i="4"/>
  <c r="AV557" i="4"/>
  <c r="AW557" i="4"/>
  <c r="AZ557" i="4"/>
  <c r="AS558" i="4"/>
  <c r="AV558" i="4"/>
  <c r="AW558" i="4"/>
  <c r="AZ558" i="4"/>
  <c r="AS559" i="4"/>
  <c r="AV559" i="4"/>
  <c r="AW559" i="4"/>
  <c r="AZ559" i="4"/>
  <c r="AS560" i="4"/>
  <c r="AV560" i="4"/>
  <c r="AW560" i="4"/>
  <c r="AZ560" i="4"/>
  <c r="AS561" i="4"/>
  <c r="AV561" i="4"/>
  <c r="AW561" i="4"/>
  <c r="AZ561" i="4"/>
  <c r="AS562" i="4"/>
  <c r="AV562" i="4"/>
  <c r="AW562" i="4"/>
  <c r="AZ562" i="4"/>
  <c r="AS563" i="4"/>
  <c r="AV563" i="4"/>
  <c r="AW563" i="4"/>
  <c r="AZ563" i="4"/>
  <c r="AS564" i="4"/>
  <c r="AV564" i="4"/>
  <c r="AW564" i="4"/>
  <c r="AZ564" i="4"/>
  <c r="AS565" i="4"/>
  <c r="AV565" i="4"/>
  <c r="AW565" i="4"/>
  <c r="AZ565" i="4"/>
  <c r="AS566" i="4"/>
  <c r="AV566" i="4"/>
  <c r="AW566" i="4"/>
  <c r="AZ566" i="4"/>
  <c r="AS567" i="4"/>
  <c r="AV567" i="4"/>
  <c r="AW567" i="4"/>
  <c r="AZ567" i="4"/>
  <c r="AS568" i="4"/>
  <c r="AV568" i="4"/>
  <c r="AW568" i="4"/>
  <c r="AZ568" i="4"/>
  <c r="AS569" i="4"/>
  <c r="AV569" i="4"/>
  <c r="AW569" i="4"/>
  <c r="AZ569" i="4"/>
  <c r="AS570" i="4"/>
  <c r="AV570" i="4"/>
  <c r="AW570" i="4"/>
  <c r="AZ570" i="4"/>
  <c r="AS571" i="4"/>
  <c r="AV571" i="4"/>
  <c r="AW571" i="4"/>
  <c r="AZ571" i="4"/>
  <c r="AS572" i="4"/>
  <c r="AV572" i="4"/>
  <c r="AW572" i="4"/>
  <c r="AZ572" i="4"/>
  <c r="AS573" i="4"/>
  <c r="AV573" i="4"/>
  <c r="AW573" i="4"/>
  <c r="AZ573" i="4"/>
  <c r="AS574" i="4"/>
  <c r="AV574" i="4"/>
  <c r="AW574" i="4"/>
  <c r="AZ574" i="4"/>
  <c r="AS575" i="4"/>
  <c r="AV575" i="4"/>
  <c r="AW575" i="4"/>
  <c r="AZ575" i="4"/>
  <c r="AS576" i="4"/>
  <c r="AV576" i="4"/>
  <c r="AW576" i="4"/>
  <c r="AZ576" i="4"/>
  <c r="AS577" i="4"/>
  <c r="AV577" i="4"/>
  <c r="AW577" i="4"/>
  <c r="AZ577" i="4"/>
  <c r="AS578" i="4"/>
  <c r="AV578" i="4"/>
  <c r="AW578" i="4"/>
  <c r="AZ578" i="4"/>
  <c r="AS579" i="4"/>
  <c r="AV579" i="4"/>
  <c r="AW579" i="4"/>
  <c r="AZ579" i="4"/>
  <c r="AS580" i="4"/>
  <c r="AV580" i="4"/>
  <c r="AW580" i="4"/>
  <c r="AZ580" i="4"/>
  <c r="AS581" i="4"/>
  <c r="AV581" i="4"/>
  <c r="AW581" i="4"/>
  <c r="AZ581" i="4"/>
  <c r="AS582" i="4"/>
  <c r="AV582" i="4"/>
  <c r="AW582" i="4"/>
  <c r="AZ582" i="4"/>
  <c r="AS583" i="4"/>
  <c r="AV583" i="4"/>
  <c r="AW583" i="4"/>
  <c r="AZ583" i="4"/>
  <c r="AS584" i="4"/>
  <c r="AV584" i="4"/>
  <c r="AW584" i="4"/>
  <c r="AZ584" i="4"/>
  <c r="AS585" i="4"/>
  <c r="AV585" i="4"/>
  <c r="AW585" i="4"/>
  <c r="AZ585" i="4"/>
  <c r="AS586" i="4"/>
  <c r="AV586" i="4"/>
  <c r="AW586" i="4"/>
  <c r="AZ586" i="4"/>
  <c r="AS587" i="4"/>
  <c r="AV587" i="4"/>
  <c r="AW587" i="4"/>
  <c r="AZ587" i="4"/>
  <c r="AS588" i="4"/>
  <c r="AV588" i="4"/>
  <c r="AW588" i="4"/>
  <c r="AZ588" i="4"/>
  <c r="AS589" i="4"/>
  <c r="AV589" i="4"/>
  <c r="AW589" i="4"/>
  <c r="AZ589" i="4"/>
  <c r="AS590" i="4"/>
  <c r="AV590" i="4"/>
  <c r="AW590" i="4"/>
  <c r="AZ590" i="4"/>
  <c r="AS591" i="4"/>
  <c r="AV591" i="4"/>
  <c r="AW591" i="4"/>
  <c r="AZ591" i="4"/>
  <c r="AS592" i="4"/>
  <c r="AV592" i="4"/>
  <c r="AW592" i="4"/>
  <c r="AZ592" i="4"/>
  <c r="AS593" i="4"/>
  <c r="AV593" i="4"/>
  <c r="AW593" i="4"/>
  <c r="AZ593" i="4"/>
  <c r="AS594" i="4"/>
  <c r="AV594" i="4"/>
  <c r="AW594" i="4"/>
  <c r="AZ594" i="4"/>
  <c r="AS595" i="4"/>
  <c r="AV595" i="4"/>
  <c r="AW595" i="4"/>
  <c r="AZ595" i="4"/>
  <c r="AS596" i="4"/>
  <c r="AV596" i="4"/>
  <c r="AW596" i="4"/>
  <c r="AZ596" i="4"/>
  <c r="AS597" i="4"/>
  <c r="AV597" i="4"/>
  <c r="AW597" i="4"/>
  <c r="AZ597" i="4"/>
  <c r="AS598" i="4"/>
  <c r="AV598" i="4"/>
  <c r="AW598" i="4"/>
  <c r="AZ598" i="4"/>
  <c r="AS599" i="4"/>
  <c r="AV599" i="4"/>
  <c r="AW599" i="4"/>
  <c r="AZ599" i="4"/>
  <c r="AS600" i="4"/>
  <c r="AV600" i="4"/>
  <c r="AW600" i="4"/>
  <c r="AZ600" i="4"/>
  <c r="AS601" i="4"/>
  <c r="AV601" i="4"/>
  <c r="AW601" i="4"/>
  <c r="AZ601" i="4"/>
  <c r="AS602" i="4"/>
  <c r="AV602" i="4"/>
  <c r="AW602" i="4"/>
  <c r="AZ602" i="4"/>
  <c r="AS603" i="4"/>
  <c r="AV603" i="4"/>
  <c r="AW603" i="4"/>
  <c r="AZ603" i="4"/>
  <c r="AS604" i="4"/>
  <c r="AV604" i="4"/>
  <c r="AW604" i="4"/>
  <c r="AZ604" i="4"/>
  <c r="AS605" i="4"/>
  <c r="AV605" i="4"/>
  <c r="AW605" i="4"/>
  <c r="AZ605" i="4"/>
  <c r="AS606" i="4"/>
  <c r="AV606" i="4"/>
  <c r="AW606" i="4"/>
  <c r="AZ606" i="4"/>
  <c r="AS607" i="4"/>
  <c r="AV607" i="4"/>
  <c r="AW607" i="4"/>
  <c r="AZ607" i="4"/>
  <c r="AS608" i="4"/>
  <c r="AV608" i="4"/>
  <c r="AW608" i="4"/>
  <c r="AZ608" i="4"/>
  <c r="AS609" i="4"/>
  <c r="AV609" i="4"/>
  <c r="AW609" i="4"/>
  <c r="AZ609" i="4"/>
  <c r="AS610" i="4"/>
  <c r="AV610" i="4"/>
  <c r="AW610" i="4"/>
  <c r="AZ610" i="4"/>
  <c r="AS611" i="4"/>
  <c r="AV611" i="4"/>
  <c r="AW611" i="4"/>
  <c r="AZ611" i="4"/>
  <c r="AS612" i="4"/>
  <c r="AV612" i="4"/>
  <c r="AW612" i="4"/>
  <c r="AZ612" i="4"/>
  <c r="AS613" i="4"/>
  <c r="AV613" i="4"/>
  <c r="AW613" i="4"/>
  <c r="AZ613" i="4"/>
  <c r="AS614" i="4"/>
  <c r="AV614" i="4"/>
  <c r="AW614" i="4"/>
  <c r="AZ614" i="4"/>
  <c r="AS615" i="4"/>
  <c r="AV615" i="4"/>
  <c r="AW615" i="4"/>
  <c r="AZ615" i="4"/>
  <c r="AS616" i="4"/>
  <c r="AV616" i="4"/>
  <c r="AW616" i="4"/>
  <c r="AZ616" i="4"/>
  <c r="AS617" i="4"/>
  <c r="AV617" i="4"/>
  <c r="AW617" i="4"/>
  <c r="AZ617" i="4"/>
  <c r="AS618" i="4"/>
  <c r="AV618" i="4"/>
  <c r="AW618" i="4"/>
  <c r="AZ618" i="4"/>
  <c r="AS619" i="4"/>
  <c r="AV619" i="4"/>
  <c r="AW619" i="4"/>
  <c r="AZ619" i="4"/>
  <c r="AS620" i="4"/>
  <c r="AV620" i="4"/>
  <c r="AW620" i="4"/>
  <c r="AZ620" i="4"/>
  <c r="AS621" i="4"/>
  <c r="AV621" i="4"/>
  <c r="AW621" i="4"/>
  <c r="AZ621" i="4"/>
  <c r="AS622" i="4"/>
  <c r="AV622" i="4"/>
  <c r="AW622" i="4"/>
  <c r="AZ622" i="4"/>
  <c r="AS623" i="4"/>
  <c r="AV623" i="4"/>
  <c r="AW623" i="4"/>
  <c r="AZ623" i="4"/>
  <c r="AS624" i="4"/>
  <c r="AV624" i="4"/>
  <c r="AW624" i="4"/>
  <c r="AZ624" i="4"/>
  <c r="AS625" i="4"/>
  <c r="AV625" i="4"/>
  <c r="AW625" i="4"/>
  <c r="AZ625" i="4"/>
  <c r="AS626" i="4"/>
  <c r="AV626" i="4"/>
  <c r="AW626" i="4"/>
  <c r="AZ626" i="4"/>
  <c r="AS627" i="4"/>
  <c r="AV627" i="4"/>
  <c r="AW627" i="4"/>
  <c r="AZ627" i="4"/>
  <c r="AS628" i="4"/>
  <c r="AV628" i="4"/>
  <c r="AW628" i="4"/>
  <c r="AZ628" i="4"/>
  <c r="AS629" i="4"/>
  <c r="AV629" i="4"/>
  <c r="AW629" i="4"/>
  <c r="AZ629" i="4"/>
  <c r="AS630" i="4"/>
  <c r="AV630" i="4"/>
  <c r="AW630" i="4"/>
  <c r="AZ630" i="4"/>
  <c r="AS631" i="4"/>
  <c r="AV631" i="4"/>
  <c r="AW631" i="4"/>
  <c r="AZ631" i="4"/>
  <c r="AS632" i="4"/>
  <c r="AV632" i="4"/>
  <c r="AW632" i="4"/>
  <c r="AZ632" i="4"/>
  <c r="AS633" i="4"/>
  <c r="AV633" i="4"/>
  <c r="AW633" i="4"/>
  <c r="AZ633" i="4"/>
  <c r="AS634" i="4"/>
  <c r="AV634" i="4"/>
  <c r="AW634" i="4"/>
  <c r="AZ634" i="4"/>
  <c r="AS635" i="4"/>
  <c r="AV635" i="4"/>
  <c r="AW635" i="4"/>
  <c r="AZ635" i="4"/>
  <c r="AS636" i="4"/>
  <c r="AV636" i="4"/>
  <c r="AW636" i="4"/>
  <c r="AZ636" i="4"/>
  <c r="AS637" i="4"/>
  <c r="AV637" i="4"/>
  <c r="AW637" i="4"/>
  <c r="AZ637" i="4"/>
  <c r="AS638" i="4"/>
  <c r="AV638" i="4"/>
  <c r="AW638" i="4"/>
  <c r="AZ638" i="4"/>
  <c r="AS639" i="4"/>
  <c r="AV639" i="4"/>
  <c r="AW639" i="4"/>
  <c r="AZ639" i="4"/>
  <c r="AS640" i="4"/>
  <c r="AV640" i="4"/>
  <c r="AW640" i="4"/>
  <c r="AZ640" i="4"/>
  <c r="AS641" i="4"/>
  <c r="AV641" i="4"/>
  <c r="AW641" i="4"/>
  <c r="AZ641" i="4"/>
  <c r="AS642" i="4"/>
  <c r="AV642" i="4"/>
  <c r="AW642" i="4"/>
  <c r="AZ642" i="4"/>
  <c r="AS643" i="4"/>
  <c r="AV643" i="4"/>
  <c r="AW643" i="4"/>
  <c r="AZ643" i="4"/>
  <c r="AS644" i="4"/>
  <c r="AV644" i="4"/>
  <c r="AW644" i="4"/>
  <c r="AZ644" i="4"/>
  <c r="AS645" i="4"/>
  <c r="AV645" i="4"/>
  <c r="AW645" i="4"/>
  <c r="AZ645" i="4"/>
  <c r="AS646" i="4"/>
  <c r="AV646" i="4"/>
  <c r="AW646" i="4"/>
  <c r="AZ646" i="4"/>
  <c r="AS647" i="4"/>
  <c r="AV647" i="4"/>
  <c r="AW647" i="4"/>
  <c r="AZ647" i="4"/>
  <c r="AS648" i="4"/>
  <c r="AV648" i="4"/>
  <c r="AW648" i="4"/>
  <c r="AZ648" i="4"/>
  <c r="AS649" i="4"/>
  <c r="AV649" i="4"/>
  <c r="AW649" i="4"/>
  <c r="AZ649" i="4"/>
  <c r="AS650" i="4"/>
  <c r="AV650" i="4"/>
  <c r="AW650" i="4"/>
  <c r="AZ650" i="4"/>
  <c r="AS651" i="4"/>
  <c r="AV651" i="4"/>
  <c r="AW651" i="4"/>
  <c r="AZ651" i="4"/>
  <c r="AS652" i="4"/>
  <c r="AV652" i="4"/>
  <c r="AW652" i="4"/>
  <c r="AZ652" i="4"/>
  <c r="AS653" i="4"/>
  <c r="AV653" i="4"/>
  <c r="AW653" i="4"/>
  <c r="AZ653" i="4"/>
  <c r="AS654" i="4"/>
  <c r="AV654" i="4"/>
  <c r="AW654" i="4"/>
  <c r="AZ654" i="4"/>
  <c r="AS655" i="4"/>
  <c r="AV655" i="4"/>
  <c r="AW655" i="4"/>
  <c r="AZ655" i="4"/>
  <c r="AS656" i="4"/>
  <c r="AV656" i="4"/>
  <c r="AW656" i="4"/>
  <c r="AZ656" i="4"/>
  <c r="AS657" i="4"/>
  <c r="AV657" i="4"/>
  <c r="AW657" i="4"/>
  <c r="AZ657" i="4"/>
  <c r="AS658" i="4"/>
  <c r="AV658" i="4"/>
  <c r="AW658" i="4"/>
  <c r="AZ658" i="4"/>
  <c r="AS659" i="4"/>
  <c r="AV659" i="4"/>
  <c r="AW659" i="4"/>
  <c r="AZ659" i="4"/>
  <c r="AS660" i="4"/>
  <c r="AV660" i="4"/>
  <c r="AW660" i="4"/>
  <c r="AZ660" i="4"/>
  <c r="AS661" i="4"/>
  <c r="AV661" i="4"/>
  <c r="AW661" i="4"/>
  <c r="AZ661" i="4"/>
  <c r="AS662" i="4"/>
  <c r="AV662" i="4"/>
  <c r="AW662" i="4"/>
  <c r="AZ662" i="4"/>
  <c r="AS663" i="4"/>
  <c r="AV663" i="4"/>
  <c r="AW663" i="4"/>
  <c r="AZ663" i="4"/>
  <c r="AS664" i="4"/>
  <c r="AV664" i="4"/>
  <c r="AW664" i="4"/>
  <c r="AZ664" i="4"/>
  <c r="AS665" i="4"/>
  <c r="AV665" i="4"/>
  <c r="AW665" i="4"/>
  <c r="AZ665" i="4"/>
  <c r="AS666" i="4"/>
  <c r="AV666" i="4"/>
  <c r="AW666" i="4"/>
  <c r="AZ666" i="4"/>
  <c r="AS667" i="4"/>
  <c r="AV667" i="4"/>
  <c r="AW667" i="4"/>
  <c r="AZ667" i="4"/>
  <c r="AS668" i="4"/>
  <c r="AV668" i="4"/>
  <c r="AW668" i="4"/>
  <c r="AZ668" i="4"/>
  <c r="AS669" i="4"/>
  <c r="AV669" i="4"/>
  <c r="AW669" i="4"/>
  <c r="AZ669" i="4"/>
  <c r="AS670" i="4"/>
  <c r="AV670" i="4"/>
  <c r="AW670" i="4"/>
  <c r="AZ670" i="4"/>
  <c r="AS671" i="4"/>
  <c r="AV671" i="4"/>
  <c r="AW671" i="4"/>
  <c r="AZ671" i="4"/>
  <c r="AS672" i="4"/>
  <c r="AV672" i="4"/>
  <c r="AW672" i="4"/>
  <c r="AZ672" i="4"/>
  <c r="AS673" i="4"/>
  <c r="AV673" i="4"/>
  <c r="AW673" i="4"/>
  <c r="AZ673" i="4"/>
  <c r="AS674" i="4"/>
  <c r="AV674" i="4"/>
  <c r="AW674" i="4"/>
  <c r="AZ674" i="4"/>
  <c r="AS675" i="4"/>
  <c r="AV675" i="4"/>
  <c r="AW675" i="4"/>
  <c r="AZ675" i="4"/>
  <c r="AS676" i="4"/>
  <c r="AV676" i="4"/>
  <c r="AW676" i="4"/>
  <c r="AZ676" i="4"/>
  <c r="AS677" i="4"/>
  <c r="AV677" i="4"/>
  <c r="AW677" i="4"/>
  <c r="AZ677" i="4"/>
  <c r="AS678" i="4"/>
  <c r="AV678" i="4"/>
  <c r="AW678" i="4"/>
  <c r="AZ678" i="4"/>
  <c r="AS679" i="4"/>
  <c r="AV679" i="4"/>
  <c r="AW679" i="4"/>
  <c r="AZ679" i="4"/>
  <c r="AS680" i="4"/>
  <c r="AV680" i="4"/>
  <c r="AW680" i="4"/>
  <c r="AZ680" i="4"/>
  <c r="AS681" i="4"/>
  <c r="AV681" i="4"/>
  <c r="AW681" i="4"/>
  <c r="AZ681" i="4"/>
  <c r="AS682" i="4"/>
  <c r="AV682" i="4"/>
  <c r="AW682" i="4"/>
  <c r="AZ682" i="4"/>
  <c r="AS683" i="4"/>
  <c r="AV683" i="4"/>
  <c r="AW683" i="4"/>
  <c r="AZ683" i="4"/>
  <c r="AS684" i="4"/>
  <c r="AV684" i="4"/>
  <c r="AW684" i="4"/>
  <c r="AZ684" i="4"/>
  <c r="AS685" i="4"/>
  <c r="AV685" i="4"/>
  <c r="AW685" i="4"/>
  <c r="AZ685" i="4"/>
  <c r="AS686" i="4"/>
  <c r="AV686" i="4"/>
  <c r="AW686" i="4"/>
  <c r="AZ686" i="4"/>
  <c r="AS687" i="4"/>
  <c r="AV687" i="4"/>
  <c r="AW687" i="4"/>
  <c r="AZ687" i="4"/>
  <c r="AS688" i="4"/>
  <c r="AV688" i="4"/>
  <c r="AW688" i="4"/>
  <c r="AZ688" i="4"/>
  <c r="AS689" i="4"/>
  <c r="AV689" i="4"/>
  <c r="AW689" i="4"/>
  <c r="AZ689" i="4"/>
  <c r="AS690" i="4"/>
  <c r="AV690" i="4"/>
  <c r="AW690" i="4"/>
  <c r="AZ690" i="4"/>
  <c r="AS691" i="4"/>
  <c r="AV691" i="4"/>
  <c r="AW691" i="4"/>
  <c r="AZ691" i="4"/>
  <c r="AS692" i="4"/>
  <c r="AV692" i="4"/>
  <c r="AW692" i="4"/>
  <c r="AZ692" i="4"/>
  <c r="AS693" i="4"/>
  <c r="AV693" i="4"/>
  <c r="AW693" i="4"/>
  <c r="AZ693" i="4"/>
  <c r="AS694" i="4"/>
  <c r="AV694" i="4"/>
  <c r="AW694" i="4"/>
  <c r="AZ694" i="4"/>
  <c r="AS695" i="4"/>
  <c r="AV695" i="4"/>
  <c r="AW695" i="4"/>
  <c r="AZ695" i="4"/>
  <c r="AS696" i="4"/>
  <c r="AV696" i="4"/>
  <c r="AW696" i="4"/>
  <c r="AZ696" i="4"/>
  <c r="AS697" i="4"/>
  <c r="AV697" i="4"/>
  <c r="AW697" i="4"/>
  <c r="AZ697" i="4"/>
  <c r="AS698" i="4"/>
  <c r="AV698" i="4"/>
  <c r="AW698" i="4"/>
  <c r="AZ698" i="4"/>
  <c r="AS699" i="4"/>
  <c r="AV699" i="4"/>
  <c r="AW699" i="4"/>
  <c r="AZ699" i="4"/>
  <c r="AS700" i="4"/>
  <c r="AV700" i="4"/>
  <c r="AW700" i="4"/>
  <c r="AZ700" i="4"/>
  <c r="AS701" i="4"/>
  <c r="AV701" i="4"/>
  <c r="AW701" i="4"/>
  <c r="AZ701" i="4"/>
  <c r="AS702" i="4"/>
  <c r="AV702" i="4"/>
  <c r="AW702" i="4"/>
  <c r="AZ702" i="4"/>
  <c r="AS703" i="4"/>
  <c r="AV703" i="4"/>
  <c r="AW703" i="4"/>
  <c r="AZ703" i="4"/>
  <c r="AS704" i="4"/>
  <c r="AV704" i="4"/>
  <c r="AW704" i="4"/>
  <c r="AZ704" i="4"/>
  <c r="AS705" i="4"/>
  <c r="AV705" i="4"/>
  <c r="AW705" i="4"/>
  <c r="AZ705" i="4"/>
  <c r="AS706" i="4"/>
  <c r="AV706" i="4"/>
  <c r="AW706" i="4"/>
  <c r="AZ706" i="4"/>
  <c r="AS707" i="4"/>
  <c r="AV707" i="4"/>
  <c r="AW707" i="4"/>
  <c r="AZ707" i="4"/>
  <c r="AS708" i="4"/>
  <c r="AV708" i="4"/>
  <c r="AW708" i="4"/>
  <c r="AZ708" i="4"/>
  <c r="AS709" i="4"/>
  <c r="AV709" i="4"/>
  <c r="AW709" i="4"/>
  <c r="AZ709" i="4"/>
  <c r="AS710" i="4"/>
  <c r="AV710" i="4"/>
  <c r="AW710" i="4"/>
  <c r="AZ710" i="4"/>
  <c r="AS711" i="4"/>
  <c r="AV711" i="4"/>
  <c r="AW711" i="4"/>
  <c r="AZ711" i="4"/>
  <c r="AS712" i="4"/>
  <c r="AV712" i="4"/>
  <c r="AW712" i="4"/>
  <c r="AZ712" i="4"/>
  <c r="AS713" i="4"/>
  <c r="AV713" i="4"/>
  <c r="AW713" i="4"/>
  <c r="AZ713" i="4"/>
  <c r="AS714" i="4"/>
  <c r="AV714" i="4"/>
  <c r="AW714" i="4"/>
  <c r="AZ714" i="4"/>
  <c r="AS715" i="4"/>
  <c r="AV715" i="4"/>
  <c r="AW715" i="4"/>
  <c r="AZ715" i="4"/>
  <c r="AS716" i="4"/>
  <c r="AV716" i="4"/>
  <c r="AW716" i="4"/>
  <c r="AZ716" i="4"/>
  <c r="AS717" i="4"/>
  <c r="AV717" i="4"/>
  <c r="AW717" i="4"/>
  <c r="AZ717" i="4"/>
  <c r="AS718" i="4"/>
  <c r="AV718" i="4"/>
  <c r="AW718" i="4"/>
  <c r="AZ718" i="4"/>
  <c r="AS719" i="4"/>
  <c r="AV719" i="4"/>
  <c r="AW719" i="4"/>
  <c r="AZ719" i="4"/>
  <c r="AS720" i="4"/>
  <c r="AV720" i="4"/>
  <c r="AW720" i="4"/>
  <c r="AZ720" i="4"/>
  <c r="AS721" i="4"/>
  <c r="AV721" i="4"/>
  <c r="AW721" i="4"/>
  <c r="AZ721" i="4"/>
  <c r="AS722" i="4"/>
  <c r="AV722" i="4"/>
  <c r="AW722" i="4"/>
  <c r="AZ722" i="4"/>
  <c r="AS723" i="4"/>
  <c r="AV723" i="4"/>
  <c r="AW723" i="4"/>
  <c r="AZ723" i="4"/>
  <c r="AS724" i="4"/>
  <c r="AV724" i="4"/>
  <c r="AW724" i="4"/>
  <c r="AZ724" i="4"/>
  <c r="AS725" i="4"/>
  <c r="AV725" i="4"/>
  <c r="AW725" i="4"/>
  <c r="AZ725" i="4"/>
  <c r="AS726" i="4"/>
  <c r="AV726" i="4"/>
  <c r="AW726" i="4"/>
  <c r="AZ726" i="4"/>
  <c r="AS727" i="4"/>
  <c r="AV727" i="4"/>
  <c r="AW727" i="4"/>
  <c r="AZ727" i="4"/>
  <c r="AS728" i="4"/>
  <c r="AV728" i="4"/>
  <c r="AW728" i="4"/>
  <c r="AZ728" i="4"/>
  <c r="AS729" i="4"/>
  <c r="AV729" i="4"/>
  <c r="AW729" i="4"/>
  <c r="AZ729" i="4"/>
  <c r="AS730" i="4"/>
  <c r="AV730" i="4"/>
  <c r="AW730" i="4"/>
  <c r="AZ730" i="4"/>
  <c r="AS731" i="4"/>
  <c r="AV731" i="4"/>
  <c r="AW731" i="4"/>
  <c r="AZ731" i="4"/>
  <c r="AS732" i="4"/>
  <c r="AV732" i="4"/>
  <c r="AW732" i="4"/>
  <c r="AZ732" i="4"/>
  <c r="AS733" i="4"/>
  <c r="AV733" i="4"/>
  <c r="AW733" i="4"/>
  <c r="AZ733" i="4"/>
  <c r="AS734" i="4"/>
  <c r="AV734" i="4"/>
  <c r="AW734" i="4"/>
  <c r="AZ734" i="4"/>
  <c r="AS735" i="4"/>
  <c r="AV735" i="4"/>
  <c r="AW735" i="4"/>
  <c r="AZ735" i="4"/>
  <c r="AS736" i="4"/>
  <c r="AV736" i="4"/>
  <c r="AW736" i="4"/>
  <c r="AZ736" i="4"/>
  <c r="AS737" i="4"/>
  <c r="AV737" i="4"/>
  <c r="AW737" i="4"/>
  <c r="AZ737" i="4"/>
  <c r="AS738" i="4"/>
  <c r="AV738" i="4"/>
  <c r="AW738" i="4"/>
  <c r="AZ738" i="4"/>
  <c r="AS739" i="4"/>
  <c r="AV739" i="4"/>
  <c r="AW739" i="4"/>
  <c r="AZ739" i="4"/>
  <c r="AS740" i="4"/>
  <c r="AV740" i="4"/>
  <c r="AW740" i="4"/>
  <c r="AZ740" i="4"/>
  <c r="AS741" i="4"/>
  <c r="AV741" i="4"/>
  <c r="AW741" i="4"/>
  <c r="AZ741" i="4"/>
  <c r="AS742" i="4"/>
  <c r="AV742" i="4"/>
  <c r="AW742" i="4"/>
  <c r="AZ742" i="4"/>
  <c r="AS743" i="4"/>
  <c r="AV743" i="4"/>
  <c r="AW743" i="4"/>
  <c r="AZ743" i="4"/>
  <c r="AS744" i="4"/>
  <c r="AV744" i="4"/>
  <c r="AW744" i="4"/>
  <c r="AZ744" i="4"/>
  <c r="AS745" i="4"/>
  <c r="AV745" i="4"/>
  <c r="AW745" i="4"/>
  <c r="AZ745" i="4"/>
  <c r="AS746" i="4"/>
  <c r="AV746" i="4"/>
  <c r="AW746" i="4"/>
  <c r="AZ746" i="4"/>
  <c r="AS747" i="4"/>
  <c r="AV747" i="4"/>
  <c r="AW747" i="4"/>
  <c r="AZ747" i="4"/>
  <c r="AS748" i="4"/>
  <c r="AV748" i="4"/>
  <c r="AW748" i="4"/>
  <c r="AZ748" i="4"/>
  <c r="AS749" i="4"/>
  <c r="AV749" i="4"/>
  <c r="AW749" i="4"/>
  <c r="AZ749" i="4"/>
  <c r="AS750" i="4"/>
  <c r="AV750" i="4"/>
  <c r="AW750" i="4"/>
  <c r="AZ750" i="4"/>
  <c r="AS751" i="4"/>
  <c r="AV751" i="4"/>
  <c r="AW751" i="4"/>
  <c r="AZ751" i="4"/>
  <c r="AS752" i="4"/>
  <c r="AV752" i="4"/>
  <c r="AW752" i="4"/>
  <c r="AZ752" i="4"/>
  <c r="AS753" i="4"/>
  <c r="AV753" i="4"/>
  <c r="AW753" i="4"/>
  <c r="AZ753" i="4"/>
  <c r="AS754" i="4"/>
  <c r="AV754" i="4"/>
  <c r="AW754" i="4"/>
  <c r="AZ754" i="4"/>
  <c r="AS755" i="4"/>
  <c r="AV755" i="4"/>
  <c r="AW755" i="4"/>
  <c r="AZ755" i="4"/>
  <c r="AS756" i="4"/>
  <c r="AV756" i="4"/>
  <c r="AW756" i="4"/>
  <c r="AZ756" i="4"/>
  <c r="AS757" i="4"/>
  <c r="AV757" i="4"/>
  <c r="AW757" i="4"/>
  <c r="AZ757" i="4"/>
  <c r="AS758" i="4"/>
  <c r="AV758" i="4"/>
  <c r="AW758" i="4"/>
  <c r="AZ758" i="4"/>
  <c r="AS759" i="4"/>
  <c r="AV759" i="4"/>
  <c r="AW759" i="4"/>
  <c r="AZ759" i="4"/>
  <c r="AS760" i="4"/>
  <c r="AV760" i="4"/>
  <c r="AW760" i="4"/>
  <c r="AZ760" i="4"/>
  <c r="AS761" i="4"/>
  <c r="AV761" i="4"/>
  <c r="AW761" i="4"/>
  <c r="AZ761" i="4"/>
  <c r="AS762" i="4"/>
  <c r="AV762" i="4"/>
  <c r="AW762" i="4"/>
  <c r="AZ762" i="4"/>
  <c r="AS763" i="4"/>
  <c r="AV763" i="4"/>
  <c r="AW763" i="4"/>
  <c r="AZ763" i="4"/>
  <c r="AS764" i="4"/>
  <c r="AV764" i="4"/>
  <c r="AW764" i="4"/>
  <c r="AZ764" i="4"/>
  <c r="AS765" i="4"/>
  <c r="AV765" i="4"/>
  <c r="AW765" i="4"/>
  <c r="AZ765" i="4"/>
  <c r="AS766" i="4"/>
  <c r="AV766" i="4"/>
  <c r="AW766" i="4"/>
  <c r="AZ766" i="4"/>
  <c r="AS767" i="4"/>
  <c r="AV767" i="4"/>
  <c r="AW767" i="4"/>
  <c r="AZ767" i="4"/>
  <c r="AS768" i="4"/>
  <c r="AV768" i="4"/>
  <c r="AW768" i="4"/>
  <c r="AZ768" i="4"/>
  <c r="AS769" i="4"/>
  <c r="AV769" i="4"/>
  <c r="AW769" i="4"/>
  <c r="AZ769" i="4"/>
  <c r="AS770" i="4"/>
  <c r="AV770" i="4"/>
  <c r="AW770" i="4"/>
  <c r="AZ770" i="4"/>
  <c r="AS771" i="4"/>
  <c r="AV771" i="4"/>
  <c r="AW771" i="4"/>
  <c r="AZ771" i="4"/>
  <c r="AS772" i="4"/>
  <c r="AV772" i="4"/>
  <c r="AW772" i="4"/>
  <c r="AZ772" i="4"/>
  <c r="AS773" i="4"/>
  <c r="AV773" i="4"/>
  <c r="AW773" i="4"/>
  <c r="AZ773" i="4"/>
  <c r="AS774" i="4"/>
  <c r="AV774" i="4"/>
  <c r="AW774" i="4"/>
  <c r="AZ774" i="4"/>
  <c r="AS775" i="4"/>
  <c r="AV775" i="4"/>
  <c r="AW775" i="4"/>
  <c r="AZ775" i="4"/>
  <c r="AS776" i="4"/>
  <c r="AV776" i="4"/>
  <c r="AW776" i="4"/>
  <c r="AZ776" i="4"/>
  <c r="AS777" i="4"/>
  <c r="AV777" i="4"/>
  <c r="AW777" i="4"/>
  <c r="AZ777" i="4"/>
  <c r="AS778" i="4"/>
  <c r="AV778" i="4"/>
  <c r="AW778" i="4"/>
  <c r="AZ778" i="4"/>
  <c r="AS779" i="4"/>
  <c r="AV779" i="4"/>
  <c r="AW779" i="4"/>
  <c r="AZ779" i="4"/>
  <c r="AS780" i="4"/>
  <c r="AV780" i="4"/>
  <c r="AW780" i="4"/>
  <c r="AZ780" i="4"/>
  <c r="AS781" i="4"/>
  <c r="AV781" i="4"/>
  <c r="AW781" i="4"/>
  <c r="AZ781" i="4"/>
  <c r="AS782" i="4"/>
  <c r="AV782" i="4"/>
  <c r="AW782" i="4"/>
  <c r="AZ782" i="4"/>
  <c r="AS783" i="4"/>
  <c r="AV783" i="4"/>
  <c r="AW783" i="4"/>
  <c r="AZ783" i="4"/>
  <c r="AS784" i="4"/>
  <c r="AV784" i="4"/>
  <c r="AW784" i="4"/>
  <c r="AZ784" i="4"/>
  <c r="AS785" i="4"/>
  <c r="AV785" i="4"/>
  <c r="AW785" i="4"/>
  <c r="AZ785" i="4"/>
  <c r="AS786" i="4"/>
  <c r="AV786" i="4"/>
  <c r="AW786" i="4"/>
  <c r="AZ786" i="4"/>
  <c r="AS787" i="4"/>
  <c r="AV787" i="4"/>
  <c r="AW787" i="4"/>
  <c r="AZ787" i="4"/>
  <c r="AS788" i="4"/>
  <c r="AV788" i="4"/>
  <c r="AW788" i="4"/>
  <c r="AZ788" i="4"/>
  <c r="AS789" i="4"/>
  <c r="AV789" i="4"/>
  <c r="AW789" i="4"/>
  <c r="AZ789" i="4"/>
  <c r="AS790" i="4"/>
  <c r="AV790" i="4"/>
  <c r="AW790" i="4"/>
  <c r="AZ790" i="4"/>
  <c r="AS791" i="4"/>
  <c r="AV791" i="4"/>
  <c r="AW791" i="4"/>
  <c r="AZ791" i="4"/>
  <c r="AS792" i="4"/>
  <c r="AV792" i="4"/>
  <c r="AW792" i="4"/>
  <c r="AZ792" i="4"/>
  <c r="AS793" i="4"/>
  <c r="AV793" i="4"/>
  <c r="AW793" i="4"/>
  <c r="AZ793" i="4"/>
  <c r="AS794" i="4"/>
  <c r="AV794" i="4"/>
  <c r="AW794" i="4"/>
  <c r="AZ794" i="4"/>
  <c r="AS795" i="4"/>
  <c r="AV795" i="4"/>
  <c r="AW795" i="4"/>
  <c r="AZ795" i="4"/>
  <c r="AS796" i="4"/>
  <c r="AV796" i="4"/>
  <c r="AW796" i="4"/>
  <c r="AZ796" i="4"/>
  <c r="AS797" i="4"/>
  <c r="AV797" i="4"/>
  <c r="AW797" i="4"/>
  <c r="AZ797" i="4"/>
  <c r="AS798" i="4"/>
  <c r="AV798" i="4"/>
  <c r="AW798" i="4"/>
  <c r="AZ798" i="4"/>
  <c r="AS799" i="4"/>
  <c r="AV799" i="4"/>
  <c r="AW799" i="4"/>
  <c r="AZ799" i="4"/>
  <c r="AS800" i="4"/>
  <c r="AV800" i="4"/>
  <c r="AW800" i="4"/>
  <c r="AZ800" i="4"/>
  <c r="AS801" i="4"/>
  <c r="AV801" i="4"/>
  <c r="AW801" i="4"/>
  <c r="AZ801" i="4"/>
  <c r="AS802" i="4"/>
  <c r="AV802" i="4"/>
  <c r="AW802" i="4"/>
  <c r="AZ802" i="4"/>
  <c r="AS803" i="4"/>
  <c r="AV803" i="4"/>
  <c r="AW803" i="4"/>
  <c r="AZ803" i="4"/>
  <c r="AS804" i="4"/>
  <c r="AV804" i="4"/>
  <c r="AW804" i="4"/>
  <c r="AZ804" i="4"/>
  <c r="AS805" i="4"/>
  <c r="AV805" i="4"/>
  <c r="AW805" i="4"/>
  <c r="AZ805" i="4"/>
  <c r="AS806" i="4"/>
  <c r="AV806" i="4"/>
  <c r="AW806" i="4"/>
  <c r="AZ806" i="4"/>
  <c r="AS807" i="4"/>
  <c r="AV807" i="4"/>
  <c r="AW807" i="4"/>
  <c r="AZ807" i="4"/>
  <c r="AS808" i="4"/>
  <c r="AV808" i="4"/>
  <c r="AW808" i="4"/>
  <c r="AZ808" i="4"/>
  <c r="AS809" i="4"/>
  <c r="AV809" i="4"/>
  <c r="AW809" i="4"/>
  <c r="AZ809" i="4"/>
  <c r="AS810" i="4"/>
  <c r="AV810" i="4"/>
  <c r="AW810" i="4"/>
  <c r="AZ810" i="4"/>
  <c r="AS811" i="4"/>
  <c r="AV811" i="4"/>
  <c r="AW811" i="4"/>
  <c r="AZ811" i="4"/>
  <c r="AS812" i="4"/>
  <c r="AV812" i="4"/>
  <c r="AW812" i="4"/>
  <c r="AZ812" i="4"/>
  <c r="AS813" i="4"/>
  <c r="AV813" i="4"/>
  <c r="AW813" i="4"/>
  <c r="AZ813" i="4"/>
  <c r="AS814" i="4"/>
  <c r="AV814" i="4"/>
  <c r="AW814" i="4"/>
  <c r="AZ814" i="4"/>
  <c r="AS815" i="4"/>
  <c r="AV815" i="4"/>
  <c r="AW815" i="4"/>
  <c r="AZ815" i="4"/>
  <c r="AS816" i="4"/>
  <c r="AV816" i="4"/>
  <c r="AW816" i="4"/>
  <c r="AZ816" i="4"/>
  <c r="AS817" i="4"/>
  <c r="AV817" i="4"/>
  <c r="AW817" i="4"/>
  <c r="AZ817" i="4"/>
  <c r="AS818" i="4"/>
  <c r="AV818" i="4"/>
  <c r="AW818" i="4"/>
  <c r="AZ818" i="4"/>
  <c r="AS819" i="4"/>
  <c r="AV819" i="4"/>
  <c r="AW819" i="4"/>
  <c r="AZ819" i="4"/>
  <c r="AS820" i="4"/>
  <c r="AV820" i="4"/>
  <c r="AW820" i="4"/>
  <c r="AZ820" i="4"/>
  <c r="AS821" i="4"/>
  <c r="AV821" i="4"/>
  <c r="AW821" i="4"/>
  <c r="AZ821" i="4"/>
  <c r="AS822" i="4"/>
  <c r="AV822" i="4"/>
  <c r="AW822" i="4"/>
  <c r="AZ822" i="4"/>
  <c r="AS823" i="4"/>
  <c r="AV823" i="4"/>
  <c r="AW823" i="4"/>
  <c r="AZ823" i="4"/>
  <c r="AS824" i="4"/>
  <c r="AV824" i="4"/>
  <c r="AW824" i="4"/>
  <c r="AZ824" i="4"/>
  <c r="AS825" i="4"/>
  <c r="AV825" i="4"/>
  <c r="AW825" i="4"/>
  <c r="AZ825" i="4"/>
  <c r="AS826" i="4"/>
  <c r="AV826" i="4"/>
  <c r="AW826" i="4"/>
  <c r="AZ826" i="4"/>
  <c r="AS827" i="4"/>
  <c r="AV827" i="4"/>
  <c r="AW827" i="4"/>
  <c r="AZ827" i="4"/>
  <c r="AS828" i="4"/>
  <c r="AV828" i="4"/>
  <c r="AW828" i="4"/>
  <c r="AZ828" i="4"/>
  <c r="AS829" i="4"/>
  <c r="AV829" i="4"/>
  <c r="AW829" i="4"/>
  <c r="AZ829" i="4"/>
  <c r="AS830" i="4"/>
  <c r="AV830" i="4"/>
  <c r="AW830" i="4"/>
  <c r="AZ830" i="4"/>
  <c r="AS831" i="4"/>
  <c r="AV831" i="4"/>
  <c r="AW831" i="4"/>
  <c r="AZ831" i="4"/>
  <c r="AS832" i="4"/>
  <c r="AV832" i="4"/>
  <c r="AW832" i="4"/>
  <c r="AZ832" i="4"/>
  <c r="AS833" i="4"/>
  <c r="AV833" i="4"/>
  <c r="AW833" i="4"/>
  <c r="AZ833" i="4"/>
  <c r="AS834" i="4"/>
  <c r="AV834" i="4"/>
  <c r="AW834" i="4"/>
  <c r="AZ834" i="4"/>
  <c r="AS835" i="4"/>
  <c r="AV835" i="4"/>
  <c r="AW835" i="4"/>
  <c r="AZ835" i="4"/>
  <c r="AS836" i="4"/>
  <c r="AV836" i="4"/>
  <c r="AW836" i="4"/>
  <c r="AZ836" i="4"/>
  <c r="AS837" i="4"/>
  <c r="AV837" i="4"/>
  <c r="AW837" i="4"/>
  <c r="AZ837" i="4"/>
  <c r="AS838" i="4"/>
  <c r="AV838" i="4"/>
  <c r="AW838" i="4"/>
  <c r="AZ838" i="4"/>
  <c r="AS839" i="4"/>
  <c r="AV839" i="4"/>
  <c r="AW839" i="4"/>
  <c r="AZ839" i="4"/>
  <c r="AS840" i="4"/>
  <c r="AV840" i="4"/>
  <c r="AW840" i="4"/>
  <c r="AZ840" i="4"/>
  <c r="AS841" i="4"/>
  <c r="AV841" i="4"/>
  <c r="AW841" i="4"/>
  <c r="AZ841" i="4"/>
  <c r="AS842" i="4"/>
  <c r="AV842" i="4"/>
  <c r="AW842" i="4"/>
  <c r="AZ842" i="4"/>
  <c r="AS843" i="4"/>
  <c r="AV843" i="4"/>
  <c r="AW843" i="4"/>
  <c r="AZ843" i="4"/>
  <c r="AS844" i="4"/>
  <c r="AV844" i="4"/>
  <c r="AW844" i="4"/>
  <c r="AZ844" i="4"/>
  <c r="AS845" i="4"/>
  <c r="AV845" i="4"/>
  <c r="AW845" i="4"/>
  <c r="AZ845" i="4"/>
  <c r="AS846" i="4"/>
  <c r="AV846" i="4"/>
  <c r="AW846" i="4"/>
  <c r="AZ846" i="4"/>
  <c r="AS847" i="4"/>
  <c r="AV847" i="4"/>
  <c r="AW847" i="4"/>
  <c r="AZ847" i="4"/>
  <c r="AS848" i="4"/>
  <c r="AV848" i="4"/>
  <c r="AW848" i="4"/>
  <c r="AZ848" i="4"/>
  <c r="AS849" i="4"/>
  <c r="AV849" i="4"/>
  <c r="AW849" i="4"/>
  <c r="AZ849" i="4"/>
  <c r="AS850" i="4"/>
  <c r="AV850" i="4"/>
  <c r="AW850" i="4"/>
  <c r="AZ850" i="4"/>
  <c r="AS851" i="4"/>
  <c r="AV851" i="4"/>
  <c r="AW851" i="4"/>
  <c r="AZ851" i="4"/>
  <c r="AS852" i="4"/>
  <c r="AV852" i="4"/>
  <c r="AW852" i="4"/>
  <c r="AZ852" i="4"/>
  <c r="AS853" i="4"/>
  <c r="AV853" i="4"/>
  <c r="AW853" i="4"/>
  <c r="AZ853" i="4"/>
  <c r="AS854" i="4"/>
  <c r="AV854" i="4"/>
  <c r="AW854" i="4"/>
  <c r="AZ854" i="4"/>
  <c r="AS855" i="4"/>
  <c r="AV855" i="4"/>
  <c r="AW855" i="4"/>
  <c r="AZ855" i="4"/>
  <c r="AS856" i="4"/>
  <c r="AV856" i="4"/>
  <c r="AW856" i="4"/>
  <c r="AZ856" i="4"/>
  <c r="AS857" i="4"/>
  <c r="AV857" i="4"/>
  <c r="AW857" i="4"/>
  <c r="AZ857" i="4"/>
  <c r="AS858" i="4"/>
  <c r="AV858" i="4"/>
  <c r="AW858" i="4"/>
  <c r="AZ858" i="4"/>
  <c r="AS859" i="4"/>
  <c r="AV859" i="4"/>
  <c r="AW859" i="4"/>
  <c r="AZ859" i="4"/>
  <c r="AS860" i="4"/>
  <c r="AV860" i="4"/>
  <c r="AW860" i="4"/>
  <c r="AZ860" i="4"/>
  <c r="AS861" i="4"/>
  <c r="AV861" i="4"/>
  <c r="AW861" i="4"/>
  <c r="AZ861" i="4"/>
  <c r="AS862" i="4"/>
  <c r="AV862" i="4"/>
  <c r="AW862" i="4"/>
  <c r="AZ862" i="4"/>
  <c r="AS863" i="4"/>
  <c r="AV863" i="4"/>
  <c r="AW863" i="4"/>
  <c r="AZ863" i="4"/>
  <c r="AS864" i="4"/>
  <c r="AV864" i="4"/>
  <c r="AW864" i="4"/>
  <c r="AZ864" i="4"/>
  <c r="AS865" i="4"/>
  <c r="AV865" i="4"/>
  <c r="AW865" i="4"/>
  <c r="AZ865" i="4"/>
  <c r="AS866" i="4"/>
  <c r="AV866" i="4"/>
  <c r="AW866" i="4"/>
  <c r="AZ866" i="4"/>
  <c r="AS867" i="4"/>
  <c r="AV867" i="4"/>
  <c r="AW867" i="4"/>
  <c r="AZ867" i="4"/>
  <c r="AS868" i="4"/>
  <c r="AV868" i="4"/>
  <c r="AW868" i="4"/>
  <c r="AZ868" i="4"/>
  <c r="AS869" i="4"/>
  <c r="AV869" i="4"/>
  <c r="AW869" i="4"/>
  <c r="AZ869" i="4"/>
  <c r="AS870" i="4"/>
  <c r="AV870" i="4"/>
  <c r="AW870" i="4"/>
  <c r="AZ870" i="4"/>
  <c r="AS871" i="4"/>
  <c r="AV871" i="4"/>
  <c r="AW871" i="4"/>
  <c r="AZ871" i="4"/>
  <c r="AS872" i="4"/>
  <c r="AV872" i="4"/>
  <c r="AW872" i="4"/>
  <c r="AZ872" i="4"/>
  <c r="AS873" i="4"/>
  <c r="AV873" i="4"/>
  <c r="AW873" i="4"/>
  <c r="AZ873" i="4"/>
  <c r="AS874" i="4"/>
  <c r="AV874" i="4"/>
  <c r="AW874" i="4"/>
  <c r="AZ874" i="4"/>
  <c r="AS875" i="4"/>
  <c r="AV875" i="4"/>
  <c r="AW875" i="4"/>
  <c r="AZ875" i="4"/>
  <c r="AS876" i="4"/>
  <c r="AV876" i="4"/>
  <c r="AW876" i="4"/>
  <c r="AZ876" i="4"/>
  <c r="AS877" i="4"/>
  <c r="AV877" i="4"/>
  <c r="AW877" i="4"/>
  <c r="AZ877" i="4"/>
  <c r="AS878" i="4"/>
  <c r="AV878" i="4"/>
  <c r="AW878" i="4"/>
  <c r="AZ878" i="4"/>
  <c r="AS879" i="4"/>
  <c r="AV879" i="4"/>
  <c r="AW879" i="4"/>
  <c r="AZ879" i="4"/>
  <c r="AS880" i="4"/>
  <c r="AV880" i="4"/>
  <c r="AW880" i="4"/>
  <c r="AZ880" i="4"/>
  <c r="AS881" i="4"/>
  <c r="AV881" i="4"/>
  <c r="AW881" i="4"/>
  <c r="AZ881" i="4"/>
  <c r="AS882" i="4"/>
  <c r="AV882" i="4"/>
  <c r="AW882" i="4"/>
  <c r="AZ882" i="4"/>
  <c r="AS883" i="4"/>
  <c r="AV883" i="4"/>
  <c r="AW883" i="4"/>
  <c r="AZ883" i="4"/>
  <c r="AS884" i="4"/>
  <c r="AV884" i="4"/>
  <c r="AW884" i="4"/>
  <c r="AZ884" i="4"/>
  <c r="AS885" i="4"/>
  <c r="AV885" i="4"/>
  <c r="AW885" i="4"/>
  <c r="AZ885" i="4"/>
  <c r="AS886" i="4"/>
  <c r="AV886" i="4"/>
  <c r="AW886" i="4"/>
  <c r="AZ886" i="4"/>
  <c r="AS887" i="4"/>
  <c r="AV887" i="4"/>
  <c r="AW887" i="4"/>
  <c r="AZ887" i="4"/>
  <c r="AS888" i="4"/>
  <c r="AV888" i="4"/>
  <c r="AW888" i="4"/>
  <c r="AZ888" i="4"/>
  <c r="AS889" i="4"/>
  <c r="AV889" i="4"/>
  <c r="AW889" i="4"/>
  <c r="AZ889" i="4"/>
  <c r="AS890" i="4"/>
  <c r="AV890" i="4"/>
  <c r="AW890" i="4"/>
  <c r="AZ890" i="4"/>
  <c r="AS891" i="4"/>
  <c r="AV891" i="4"/>
  <c r="AW891" i="4"/>
  <c r="AZ891" i="4"/>
  <c r="AS892" i="4"/>
  <c r="AV892" i="4"/>
  <c r="AW892" i="4"/>
  <c r="AZ892" i="4"/>
  <c r="AS893" i="4"/>
  <c r="AV893" i="4"/>
  <c r="AW893" i="4"/>
  <c r="AZ893" i="4"/>
  <c r="AS894" i="4"/>
  <c r="AV894" i="4"/>
  <c r="AW894" i="4"/>
  <c r="AZ894" i="4"/>
  <c r="AS895" i="4"/>
  <c r="AV895" i="4"/>
  <c r="AW895" i="4"/>
  <c r="AZ895" i="4"/>
  <c r="AS896" i="4"/>
  <c r="AV896" i="4"/>
  <c r="AW896" i="4"/>
  <c r="AZ896" i="4"/>
  <c r="AS897" i="4"/>
  <c r="AV897" i="4"/>
  <c r="AW897" i="4"/>
  <c r="AZ897" i="4"/>
  <c r="AS898" i="4"/>
  <c r="AV898" i="4"/>
  <c r="AW898" i="4"/>
  <c r="AZ898" i="4"/>
  <c r="AS899" i="4"/>
  <c r="AV899" i="4"/>
  <c r="AW899" i="4"/>
  <c r="AZ899" i="4"/>
  <c r="AS900" i="4"/>
  <c r="AV900" i="4"/>
  <c r="AW900" i="4"/>
  <c r="AZ900" i="4"/>
  <c r="AS901" i="4"/>
  <c r="AV901" i="4"/>
  <c r="AW901" i="4"/>
  <c r="AZ901" i="4"/>
  <c r="AS902" i="4"/>
  <c r="AV902" i="4"/>
  <c r="AW902" i="4"/>
  <c r="AZ902" i="4"/>
  <c r="AS903" i="4"/>
  <c r="AV903" i="4"/>
  <c r="AW903" i="4"/>
  <c r="AZ903" i="4"/>
  <c r="AS904" i="4"/>
  <c r="AV904" i="4"/>
  <c r="AW904" i="4"/>
  <c r="AZ904" i="4"/>
  <c r="AS905" i="4"/>
  <c r="AV905" i="4"/>
  <c r="AW905" i="4"/>
  <c r="AZ905" i="4"/>
  <c r="AS906" i="4"/>
  <c r="AV906" i="4"/>
  <c r="AW906" i="4"/>
  <c r="AZ906" i="4"/>
  <c r="AS907" i="4"/>
  <c r="AV907" i="4"/>
  <c r="AW907" i="4"/>
  <c r="AZ907" i="4"/>
  <c r="AS908" i="4"/>
  <c r="AV908" i="4"/>
  <c r="AW908" i="4"/>
  <c r="AZ908" i="4"/>
  <c r="AS909" i="4"/>
  <c r="AV909" i="4"/>
  <c r="AW909" i="4"/>
  <c r="AZ909" i="4"/>
  <c r="AS910" i="4"/>
  <c r="AV910" i="4"/>
  <c r="AW910" i="4"/>
  <c r="AZ910" i="4"/>
  <c r="AS911" i="4"/>
  <c r="AV911" i="4"/>
  <c r="AW911" i="4"/>
  <c r="AZ911" i="4"/>
  <c r="AS912" i="4"/>
  <c r="AV912" i="4"/>
  <c r="AW912" i="4"/>
  <c r="AZ912" i="4"/>
  <c r="AS913" i="4"/>
  <c r="AV913" i="4"/>
  <c r="AW913" i="4"/>
  <c r="AZ913" i="4"/>
  <c r="AS914" i="4"/>
  <c r="AV914" i="4"/>
  <c r="AW914" i="4"/>
  <c r="AZ914" i="4"/>
  <c r="AS915" i="4"/>
  <c r="AV915" i="4"/>
  <c r="AW915" i="4"/>
  <c r="AZ915" i="4"/>
  <c r="AS916" i="4"/>
  <c r="AV916" i="4"/>
  <c r="AW916" i="4"/>
  <c r="AZ916" i="4"/>
  <c r="AS917" i="4"/>
  <c r="AV917" i="4"/>
  <c r="AW917" i="4"/>
  <c r="AZ917" i="4"/>
  <c r="AS918" i="4"/>
  <c r="AV918" i="4"/>
  <c r="AW918" i="4"/>
  <c r="AZ918" i="4"/>
  <c r="AS919" i="4"/>
  <c r="AV919" i="4"/>
  <c r="AW919" i="4"/>
  <c r="AZ919" i="4"/>
  <c r="AS920" i="4"/>
  <c r="AV920" i="4"/>
  <c r="AW920" i="4"/>
  <c r="AZ920" i="4"/>
  <c r="AS921" i="4"/>
  <c r="AV921" i="4"/>
  <c r="AW921" i="4"/>
  <c r="AZ921" i="4"/>
  <c r="AS922" i="4"/>
  <c r="AV922" i="4"/>
  <c r="AW922" i="4"/>
  <c r="AZ922" i="4"/>
  <c r="AS923" i="4"/>
  <c r="AV923" i="4"/>
  <c r="AW923" i="4"/>
  <c r="AZ923" i="4"/>
  <c r="AS924" i="4"/>
  <c r="AV924" i="4"/>
  <c r="AW924" i="4"/>
  <c r="AZ924" i="4"/>
  <c r="AS925" i="4"/>
  <c r="AV925" i="4"/>
  <c r="AW925" i="4"/>
  <c r="AZ925" i="4"/>
  <c r="AS926" i="4"/>
  <c r="AV926" i="4"/>
  <c r="AW926" i="4"/>
  <c r="AZ926" i="4"/>
  <c r="AS927" i="4"/>
  <c r="AV927" i="4"/>
  <c r="AW927" i="4"/>
  <c r="AZ927" i="4"/>
  <c r="AS928" i="4"/>
  <c r="AV928" i="4"/>
  <c r="AW928" i="4"/>
  <c r="AZ928" i="4"/>
  <c r="AS929" i="4"/>
  <c r="AV929" i="4"/>
  <c r="AW929" i="4"/>
  <c r="AZ929" i="4"/>
  <c r="AS930" i="4"/>
  <c r="AV930" i="4"/>
  <c r="AW930" i="4"/>
  <c r="AZ930" i="4"/>
  <c r="AS931" i="4"/>
  <c r="AV931" i="4"/>
  <c r="AW931" i="4"/>
  <c r="AZ931" i="4"/>
  <c r="AS932" i="4"/>
  <c r="AV932" i="4"/>
  <c r="AW932" i="4"/>
  <c r="AZ932" i="4"/>
  <c r="AS933" i="4"/>
  <c r="AV933" i="4"/>
  <c r="AW933" i="4"/>
  <c r="AZ933" i="4"/>
  <c r="AS934" i="4"/>
  <c r="AV934" i="4"/>
  <c r="AW934" i="4"/>
  <c r="AZ934" i="4"/>
  <c r="AS935" i="4"/>
  <c r="AV935" i="4"/>
  <c r="AW935" i="4"/>
  <c r="AZ935" i="4"/>
  <c r="AS936" i="4"/>
  <c r="AV936" i="4"/>
  <c r="AW936" i="4"/>
  <c r="AZ936" i="4"/>
  <c r="AS937" i="4"/>
  <c r="AV937" i="4"/>
  <c r="AW937" i="4"/>
  <c r="AZ937" i="4"/>
  <c r="AS938" i="4"/>
  <c r="AV938" i="4"/>
  <c r="AW938" i="4"/>
  <c r="AZ938" i="4"/>
  <c r="AS939" i="4"/>
  <c r="AV939" i="4"/>
  <c r="AW939" i="4"/>
  <c r="AZ939" i="4"/>
  <c r="AS940" i="4"/>
  <c r="AV940" i="4"/>
  <c r="AW940" i="4"/>
  <c r="AZ940" i="4"/>
  <c r="AS941" i="4"/>
  <c r="AV941" i="4"/>
  <c r="AW941" i="4"/>
  <c r="AZ941" i="4"/>
  <c r="AS942" i="4"/>
  <c r="AV942" i="4"/>
  <c r="AW942" i="4"/>
  <c r="AZ942" i="4"/>
  <c r="AS943" i="4"/>
  <c r="AV943" i="4"/>
  <c r="AW943" i="4"/>
  <c r="AZ943" i="4"/>
  <c r="AS944" i="4"/>
  <c r="AV944" i="4"/>
  <c r="AW944" i="4"/>
  <c r="AZ944" i="4"/>
  <c r="AS945" i="4"/>
  <c r="AV945" i="4"/>
  <c r="AW945" i="4"/>
  <c r="AZ945" i="4"/>
  <c r="AS946" i="4"/>
  <c r="AV946" i="4"/>
  <c r="AW946" i="4"/>
  <c r="AZ946" i="4"/>
  <c r="AS947" i="4"/>
  <c r="AV947" i="4"/>
  <c r="AW947" i="4"/>
  <c r="AZ947" i="4"/>
  <c r="AS948" i="4"/>
  <c r="AV948" i="4"/>
  <c r="AW948" i="4"/>
  <c r="AZ948" i="4"/>
  <c r="AS949" i="4"/>
  <c r="AV949" i="4"/>
  <c r="AW949" i="4"/>
  <c r="AZ949" i="4"/>
  <c r="AS950" i="4"/>
  <c r="AV950" i="4"/>
  <c r="AW950" i="4"/>
  <c r="AZ950" i="4"/>
  <c r="AS951" i="4"/>
  <c r="AV951" i="4"/>
  <c r="AW951" i="4"/>
  <c r="AZ951" i="4"/>
  <c r="AS952" i="4"/>
  <c r="AV952" i="4"/>
  <c r="AW952" i="4"/>
  <c r="AZ952" i="4"/>
  <c r="AS953" i="4"/>
  <c r="AV953" i="4"/>
  <c r="AW953" i="4"/>
  <c r="AZ953" i="4"/>
  <c r="AS954" i="4"/>
  <c r="AV954" i="4"/>
  <c r="AW954" i="4"/>
  <c r="AZ954" i="4"/>
  <c r="AS955" i="4"/>
  <c r="AV955" i="4"/>
  <c r="AW955" i="4"/>
  <c r="AZ955" i="4"/>
  <c r="AS956" i="4"/>
  <c r="AV956" i="4"/>
  <c r="AW956" i="4"/>
  <c r="AZ956" i="4"/>
  <c r="AS957" i="4"/>
  <c r="AV957" i="4"/>
  <c r="AW957" i="4"/>
  <c r="AZ957" i="4"/>
  <c r="AS958" i="4"/>
  <c r="AV958" i="4"/>
  <c r="AW958" i="4"/>
  <c r="AZ958" i="4"/>
  <c r="AS959" i="4"/>
  <c r="AV959" i="4"/>
  <c r="AW959" i="4"/>
  <c r="AZ959" i="4"/>
  <c r="AS960" i="4"/>
  <c r="AV960" i="4"/>
  <c r="AW960" i="4"/>
  <c r="AZ960" i="4"/>
  <c r="AS961" i="4"/>
  <c r="AV961" i="4"/>
  <c r="AW961" i="4"/>
  <c r="AZ961" i="4"/>
  <c r="AS962" i="4"/>
  <c r="AV962" i="4"/>
  <c r="AW962" i="4"/>
  <c r="AZ962" i="4"/>
  <c r="AS963" i="4"/>
  <c r="AV963" i="4"/>
  <c r="AW963" i="4"/>
  <c r="AZ963" i="4"/>
  <c r="AS964" i="4"/>
  <c r="AV964" i="4"/>
  <c r="AW964" i="4"/>
  <c r="AZ964" i="4"/>
  <c r="AS965" i="4"/>
  <c r="AV965" i="4"/>
  <c r="AW965" i="4"/>
  <c r="AZ965" i="4"/>
  <c r="AS966" i="4"/>
  <c r="AV966" i="4"/>
  <c r="AW966" i="4"/>
  <c r="AZ966" i="4"/>
  <c r="AS967" i="4"/>
  <c r="AV967" i="4"/>
  <c r="AW967" i="4"/>
  <c r="AZ967" i="4"/>
  <c r="AS968" i="4"/>
  <c r="AV968" i="4"/>
  <c r="AW968" i="4"/>
  <c r="AZ968" i="4"/>
  <c r="AS969" i="4"/>
  <c r="AV969" i="4"/>
  <c r="AW969" i="4"/>
  <c r="AZ969" i="4"/>
  <c r="AS970" i="4"/>
  <c r="AV970" i="4"/>
  <c r="AW970" i="4"/>
  <c r="AZ970" i="4"/>
  <c r="AS971" i="4"/>
  <c r="AV971" i="4"/>
  <c r="AW971" i="4"/>
  <c r="AZ971" i="4"/>
  <c r="AS972" i="4"/>
  <c r="AV972" i="4"/>
  <c r="AW972" i="4"/>
  <c r="AZ972" i="4"/>
  <c r="AS973" i="4"/>
  <c r="AV973" i="4"/>
  <c r="AW973" i="4"/>
  <c r="AZ973" i="4"/>
  <c r="AS974" i="4"/>
  <c r="AV974" i="4"/>
  <c r="AW974" i="4"/>
  <c r="AZ974" i="4"/>
  <c r="AS975" i="4"/>
  <c r="AV975" i="4"/>
  <c r="AW975" i="4"/>
  <c r="AZ975" i="4"/>
  <c r="AS976" i="4"/>
  <c r="AV976" i="4"/>
  <c r="AW976" i="4"/>
  <c r="AZ976" i="4"/>
  <c r="AS977" i="4"/>
  <c r="AV977" i="4"/>
  <c r="AW977" i="4"/>
  <c r="AZ977" i="4"/>
  <c r="AS978" i="4"/>
  <c r="AV978" i="4"/>
  <c r="AW978" i="4"/>
  <c r="AZ978" i="4"/>
  <c r="AS979" i="4"/>
  <c r="AV979" i="4"/>
  <c r="AW979" i="4"/>
  <c r="AZ979" i="4"/>
  <c r="AS980" i="4"/>
  <c r="AV980" i="4"/>
  <c r="AW980" i="4"/>
  <c r="AZ980" i="4"/>
  <c r="AS981" i="4"/>
  <c r="AV981" i="4"/>
  <c r="AW981" i="4"/>
  <c r="AZ981" i="4"/>
  <c r="AS982" i="4"/>
  <c r="AV982" i="4"/>
  <c r="AW982" i="4"/>
  <c r="AZ982" i="4"/>
  <c r="AS983" i="4"/>
  <c r="AV983" i="4"/>
  <c r="AW983" i="4"/>
  <c r="AZ983" i="4"/>
  <c r="AS984" i="4"/>
  <c r="AV984" i="4"/>
  <c r="AW984" i="4"/>
  <c r="AZ984" i="4"/>
  <c r="AS985" i="4"/>
  <c r="AV985" i="4"/>
  <c r="AW985" i="4"/>
  <c r="AZ985" i="4"/>
  <c r="AS986" i="4"/>
  <c r="AV986" i="4"/>
  <c r="AW986" i="4"/>
  <c r="AZ986" i="4"/>
  <c r="AS987" i="4"/>
  <c r="AV987" i="4"/>
  <c r="AW987" i="4"/>
  <c r="AZ987" i="4"/>
  <c r="AS988" i="4"/>
  <c r="AV988" i="4"/>
  <c r="AW988" i="4"/>
  <c r="AZ988" i="4"/>
  <c r="AS989" i="4"/>
  <c r="AV989" i="4"/>
  <c r="AW989" i="4"/>
  <c r="AZ989" i="4"/>
  <c r="AS990" i="4"/>
  <c r="AV990" i="4"/>
  <c r="AW990" i="4"/>
  <c r="AZ990" i="4"/>
  <c r="AS991" i="4"/>
  <c r="AV991" i="4"/>
  <c r="AW991" i="4"/>
  <c r="AZ991" i="4"/>
  <c r="AS992" i="4"/>
  <c r="AV992" i="4"/>
  <c r="AW992" i="4"/>
  <c r="AZ992" i="4"/>
  <c r="AS993" i="4"/>
  <c r="AV993" i="4"/>
  <c r="AW993" i="4"/>
  <c r="AZ993" i="4"/>
  <c r="AS994" i="4"/>
  <c r="AV994" i="4"/>
  <c r="AW994" i="4"/>
  <c r="AZ994" i="4"/>
  <c r="AS995" i="4"/>
  <c r="AV995" i="4"/>
  <c r="AW995" i="4"/>
  <c r="AZ995" i="4"/>
  <c r="AS996" i="4"/>
  <c r="AV996" i="4"/>
  <c r="AW996" i="4"/>
  <c r="AZ996" i="4"/>
  <c r="AS997" i="4"/>
  <c r="AV997" i="4"/>
  <c r="AW997" i="4"/>
  <c r="AZ997" i="4"/>
  <c r="AS998" i="4"/>
  <c r="AV998" i="4"/>
  <c r="AW998" i="4"/>
  <c r="AZ998" i="4"/>
  <c r="AS999" i="4"/>
  <c r="AV999" i="4"/>
  <c r="AW999" i="4"/>
  <c r="AZ999" i="4"/>
  <c r="AS1000" i="4"/>
  <c r="AV1000" i="4"/>
  <c r="AW1000" i="4"/>
  <c r="AZ1000" i="4"/>
  <c r="AS1001" i="4"/>
  <c r="AV1001" i="4"/>
  <c r="AW1001" i="4"/>
  <c r="AZ1001" i="4"/>
  <c r="AS1002" i="4"/>
  <c r="AV1002" i="4"/>
  <c r="AW1002" i="4"/>
  <c r="AZ1002" i="4"/>
  <c r="AS1003" i="4"/>
  <c r="AV1003" i="4"/>
  <c r="AW1003" i="4"/>
  <c r="AZ1003" i="4"/>
  <c r="AS1004" i="4"/>
  <c r="AV1004" i="4"/>
  <c r="AW1004" i="4"/>
  <c r="AZ1004" i="4"/>
  <c r="AS1005" i="4"/>
  <c r="AV1005" i="4"/>
  <c r="AW1005" i="4"/>
  <c r="AZ1005" i="4"/>
  <c r="AS1006" i="4"/>
  <c r="AV1006" i="4"/>
  <c r="AW1006" i="4"/>
  <c r="AZ1006" i="4"/>
  <c r="AS1007" i="4"/>
  <c r="AV1007" i="4"/>
  <c r="AW1007" i="4"/>
  <c r="AZ1007" i="4"/>
  <c r="AS1008" i="4"/>
  <c r="AV1008" i="4"/>
  <c r="AW1008" i="4"/>
  <c r="AZ1008" i="4"/>
  <c r="AS1009" i="4"/>
  <c r="AV1009" i="4"/>
  <c r="AW1009" i="4"/>
  <c r="AZ1009" i="4"/>
  <c r="AS1010" i="4"/>
  <c r="AV1010" i="4"/>
  <c r="AW1010" i="4"/>
  <c r="AZ1010" i="4"/>
  <c r="AS1011" i="4"/>
  <c r="AV1011" i="4"/>
  <c r="AW1011" i="4"/>
  <c r="AZ1011" i="4"/>
  <c r="AS1012" i="4"/>
  <c r="AV1012" i="4"/>
  <c r="AW1012" i="4"/>
  <c r="AZ1012" i="4"/>
  <c r="AS1013" i="4"/>
  <c r="AV1013" i="4"/>
  <c r="AW1013" i="4"/>
  <c r="AZ1013" i="4"/>
  <c r="AS1014" i="4"/>
  <c r="AV1014" i="4"/>
  <c r="AW1014" i="4"/>
  <c r="AZ1014" i="4"/>
  <c r="AS1015" i="4"/>
  <c r="AV1015" i="4"/>
  <c r="AW1015" i="4"/>
  <c r="AZ1015" i="4"/>
  <c r="AS1016" i="4"/>
  <c r="AV1016" i="4"/>
  <c r="AW1016" i="4"/>
  <c r="AZ1016" i="4"/>
  <c r="AS1017" i="4"/>
  <c r="AV1017" i="4"/>
  <c r="AW1017" i="4"/>
  <c r="AZ1017" i="4"/>
  <c r="AS1018" i="4"/>
  <c r="AV1018" i="4"/>
  <c r="AW1018" i="4"/>
  <c r="AZ1018" i="4"/>
  <c r="AS1019" i="4"/>
  <c r="AV1019" i="4"/>
  <c r="AW1019" i="4"/>
  <c r="AZ1019" i="4"/>
  <c r="AS1020" i="4"/>
  <c r="AV1020" i="4"/>
  <c r="AW1020" i="4"/>
  <c r="AZ1020" i="4"/>
  <c r="AS1021" i="4"/>
  <c r="AV1021" i="4"/>
  <c r="AW1021" i="4"/>
  <c r="AZ1021" i="4"/>
  <c r="AS1022" i="4"/>
  <c r="AV1022" i="4"/>
  <c r="AW1022" i="4"/>
  <c r="AZ1022" i="4"/>
  <c r="AS1023" i="4"/>
  <c r="AV1023" i="4"/>
  <c r="AW1023" i="4"/>
  <c r="AZ1023" i="4"/>
  <c r="AS1024" i="4"/>
  <c r="AV1024" i="4"/>
  <c r="AW1024" i="4"/>
  <c r="AZ1024" i="4"/>
  <c r="AS1025" i="4"/>
  <c r="AV1025" i="4"/>
  <c r="AW1025" i="4"/>
  <c r="AZ1025" i="4"/>
  <c r="AS1026" i="4"/>
  <c r="AV1026" i="4"/>
  <c r="AW1026" i="4"/>
  <c r="AZ1026" i="4"/>
  <c r="AS1027" i="4"/>
  <c r="AV1027" i="4"/>
  <c r="AW1027" i="4"/>
  <c r="AZ1027" i="4"/>
  <c r="AS1028" i="4"/>
  <c r="AV1028" i="4"/>
  <c r="AW1028" i="4"/>
  <c r="AZ1028" i="4"/>
  <c r="AS1029" i="4"/>
  <c r="AV1029" i="4"/>
  <c r="AW1029" i="4"/>
  <c r="AZ1029" i="4"/>
  <c r="AS1030" i="4"/>
  <c r="AV1030" i="4"/>
  <c r="AW1030" i="4"/>
  <c r="AZ1030" i="4"/>
  <c r="AS1031" i="4"/>
  <c r="AV1031" i="4"/>
  <c r="AW1031" i="4"/>
  <c r="AZ1031" i="4"/>
  <c r="AS1032" i="4"/>
  <c r="AV1032" i="4"/>
  <c r="AW1032" i="4"/>
  <c r="AZ1032" i="4"/>
  <c r="AS1033" i="4"/>
  <c r="AV1033" i="4"/>
  <c r="AW1033" i="4"/>
  <c r="AZ1033" i="4"/>
  <c r="AS1034" i="4"/>
  <c r="AV1034" i="4"/>
  <c r="AW1034" i="4"/>
  <c r="AZ1034" i="4"/>
  <c r="AS1035" i="4"/>
  <c r="AV1035" i="4"/>
  <c r="AW1035" i="4"/>
  <c r="AZ1035" i="4"/>
  <c r="AS1036" i="4"/>
  <c r="AV1036" i="4"/>
  <c r="AW1036" i="4"/>
  <c r="AZ1036" i="4"/>
  <c r="AS1037" i="4"/>
  <c r="AV1037" i="4"/>
  <c r="AW1037" i="4"/>
  <c r="AZ1037" i="4"/>
  <c r="AS1038" i="4"/>
  <c r="AV1038" i="4"/>
  <c r="AW1038" i="4"/>
  <c r="AZ1038" i="4"/>
  <c r="AS1039" i="4"/>
  <c r="AV1039" i="4"/>
  <c r="AW1039" i="4"/>
  <c r="AZ1039" i="4"/>
  <c r="AS1040" i="4"/>
  <c r="AV1040" i="4"/>
  <c r="AW1040" i="4"/>
  <c r="AZ1040" i="4"/>
  <c r="AS1041" i="4"/>
  <c r="AV1041" i="4"/>
  <c r="AW1041" i="4"/>
  <c r="AZ1041" i="4"/>
  <c r="AS1042" i="4"/>
  <c r="AV1042" i="4"/>
  <c r="AW1042" i="4"/>
  <c r="AZ1042" i="4"/>
  <c r="AS1043" i="4"/>
  <c r="AV1043" i="4"/>
  <c r="AW1043" i="4"/>
  <c r="AZ1043" i="4"/>
  <c r="AS1044" i="4"/>
  <c r="AV1044" i="4"/>
  <c r="AW1044" i="4"/>
  <c r="AZ1044" i="4"/>
  <c r="AS1045" i="4"/>
  <c r="AV1045" i="4"/>
  <c r="AW1045" i="4"/>
  <c r="AZ1045" i="4"/>
  <c r="AS1046" i="4"/>
  <c r="AV1046" i="4"/>
  <c r="AW1046" i="4"/>
  <c r="AZ1046" i="4"/>
  <c r="AS1047" i="4"/>
  <c r="AV1047" i="4"/>
  <c r="AW1047" i="4"/>
  <c r="AZ1047" i="4"/>
  <c r="AS1048" i="4"/>
  <c r="AV1048" i="4"/>
  <c r="AW1048" i="4"/>
  <c r="AZ1048" i="4"/>
  <c r="AS1049" i="4"/>
  <c r="AV1049" i="4"/>
  <c r="AW1049" i="4"/>
  <c r="AZ1049" i="4"/>
  <c r="AS1050" i="4"/>
  <c r="AV1050" i="4"/>
  <c r="AW1050" i="4"/>
  <c r="AZ1050" i="4"/>
  <c r="AS1051" i="4"/>
  <c r="AV1051" i="4"/>
  <c r="AW1051" i="4"/>
  <c r="AZ1051" i="4"/>
  <c r="AS1052" i="4"/>
  <c r="AV1052" i="4"/>
  <c r="AW1052" i="4"/>
  <c r="AZ1052" i="4"/>
  <c r="AS1053" i="4"/>
  <c r="AV1053" i="4"/>
  <c r="AW1053" i="4"/>
  <c r="AZ1053" i="4"/>
  <c r="AS1054" i="4"/>
  <c r="AV1054" i="4"/>
  <c r="AW1054" i="4"/>
  <c r="AZ1054" i="4"/>
  <c r="AS1055" i="4"/>
  <c r="AV1055" i="4"/>
  <c r="AW1055" i="4"/>
  <c r="AZ1055" i="4"/>
  <c r="AS1056" i="4"/>
  <c r="AV1056" i="4"/>
  <c r="AW1056" i="4"/>
  <c r="AZ1056" i="4"/>
  <c r="AS1057" i="4"/>
  <c r="AV1057" i="4"/>
  <c r="AW1057" i="4"/>
  <c r="AZ1057" i="4"/>
  <c r="AS1058" i="4"/>
  <c r="AV1058" i="4"/>
  <c r="AW1058" i="4"/>
  <c r="AZ1058" i="4"/>
  <c r="AS1059" i="4"/>
  <c r="AV1059" i="4"/>
  <c r="AW1059" i="4"/>
  <c r="AZ1059" i="4"/>
  <c r="AS1060" i="4"/>
  <c r="AV1060" i="4"/>
  <c r="AW1060" i="4"/>
  <c r="AZ1060" i="4"/>
  <c r="AS1061" i="4"/>
  <c r="AV1061" i="4"/>
  <c r="AW1061" i="4"/>
  <c r="AZ1061" i="4"/>
  <c r="AS1062" i="4"/>
  <c r="AV1062" i="4"/>
  <c r="AW1062" i="4"/>
  <c r="AZ1062" i="4"/>
  <c r="AS1063" i="4"/>
  <c r="AV1063" i="4"/>
  <c r="AW1063" i="4"/>
  <c r="AZ1063" i="4"/>
  <c r="AS1064" i="4"/>
  <c r="AV1064" i="4"/>
  <c r="AW1064" i="4"/>
  <c r="AZ1064" i="4"/>
  <c r="AS1065" i="4"/>
  <c r="AV1065" i="4"/>
  <c r="AW1065" i="4"/>
  <c r="AZ1065" i="4"/>
  <c r="AS1066" i="4"/>
  <c r="AV1066" i="4"/>
  <c r="AW1066" i="4"/>
  <c r="AZ1066" i="4"/>
  <c r="AS1067" i="4"/>
  <c r="AV1067" i="4"/>
  <c r="AW1067" i="4"/>
  <c r="AZ1067" i="4"/>
  <c r="AS1068" i="4"/>
  <c r="AV1068" i="4"/>
  <c r="AW1068" i="4"/>
  <c r="AZ1068" i="4"/>
  <c r="AS1069" i="4"/>
  <c r="AV1069" i="4"/>
  <c r="AW1069" i="4"/>
  <c r="AZ1069" i="4"/>
  <c r="AS1070" i="4"/>
  <c r="AV1070" i="4"/>
  <c r="AW1070" i="4"/>
  <c r="AZ1070" i="4"/>
  <c r="AS1071" i="4"/>
  <c r="AV1071" i="4"/>
  <c r="AW1071" i="4"/>
  <c r="AZ1071" i="4"/>
  <c r="AS1072" i="4"/>
  <c r="AV1072" i="4"/>
  <c r="AW1072" i="4"/>
  <c r="AZ1072" i="4"/>
  <c r="AS1073" i="4"/>
  <c r="AV1073" i="4"/>
  <c r="AW1073" i="4"/>
  <c r="AZ1073" i="4"/>
  <c r="AS1074" i="4"/>
  <c r="AV1074" i="4"/>
  <c r="AW1074" i="4"/>
  <c r="AZ1074" i="4"/>
  <c r="AS1075" i="4"/>
  <c r="AV1075" i="4"/>
  <c r="AW1075" i="4"/>
  <c r="AZ1075" i="4"/>
  <c r="AS1076" i="4"/>
  <c r="AV1076" i="4"/>
  <c r="AW1076" i="4"/>
  <c r="AZ1076" i="4"/>
  <c r="AS1077" i="4"/>
  <c r="AV1077" i="4"/>
  <c r="AW1077" i="4"/>
  <c r="AZ1077" i="4"/>
  <c r="AS1078" i="4"/>
  <c r="AV1078" i="4"/>
  <c r="AW1078" i="4"/>
  <c r="AZ1078" i="4"/>
  <c r="AS1079" i="4"/>
  <c r="AV1079" i="4"/>
  <c r="AW1079" i="4"/>
  <c r="AZ1079" i="4"/>
  <c r="AS1080" i="4"/>
  <c r="AV1080" i="4"/>
  <c r="AW1080" i="4"/>
  <c r="AZ1080" i="4"/>
  <c r="AS1081" i="4"/>
  <c r="AV1081" i="4"/>
  <c r="AW1081" i="4"/>
  <c r="AZ1081" i="4"/>
  <c r="AS1082" i="4"/>
  <c r="AV1082" i="4"/>
  <c r="AW1082" i="4"/>
  <c r="AZ1082" i="4"/>
  <c r="AS1083" i="4"/>
  <c r="AV1083" i="4"/>
  <c r="AW1083" i="4"/>
  <c r="AZ1083" i="4"/>
  <c r="AS1084" i="4"/>
  <c r="AV1084" i="4"/>
  <c r="AW1084" i="4"/>
  <c r="AZ1084" i="4"/>
  <c r="AS1085" i="4"/>
  <c r="AV1085" i="4"/>
  <c r="AW1085" i="4"/>
  <c r="AZ1085" i="4"/>
  <c r="AS1086" i="4"/>
  <c r="AV1086" i="4"/>
  <c r="AW1086" i="4"/>
  <c r="AZ1086" i="4"/>
  <c r="AS1087" i="4"/>
  <c r="AV1087" i="4"/>
  <c r="AW1087" i="4"/>
  <c r="AZ1087" i="4"/>
  <c r="AS1088" i="4"/>
  <c r="AV1088" i="4"/>
  <c r="AW1088" i="4"/>
  <c r="AZ1088" i="4"/>
  <c r="AS1089" i="4"/>
  <c r="AV1089" i="4"/>
  <c r="AW1089" i="4"/>
  <c r="AZ1089" i="4"/>
  <c r="AS1090" i="4"/>
  <c r="AV1090" i="4"/>
  <c r="AW1090" i="4"/>
  <c r="AZ1090" i="4"/>
  <c r="AS1091" i="4"/>
  <c r="AV1091" i="4"/>
  <c r="AW1091" i="4"/>
  <c r="AZ1091" i="4"/>
  <c r="AS1092" i="4"/>
  <c r="AV1092" i="4"/>
  <c r="AW1092" i="4"/>
  <c r="AZ1092" i="4"/>
  <c r="AS1093" i="4"/>
  <c r="AV1093" i="4"/>
  <c r="AW1093" i="4"/>
  <c r="AZ1093" i="4"/>
  <c r="AS1094" i="4"/>
  <c r="AV1094" i="4"/>
  <c r="AW1094" i="4"/>
  <c r="AZ1094" i="4"/>
  <c r="AS1095" i="4"/>
  <c r="AV1095" i="4"/>
  <c r="AW1095" i="4"/>
  <c r="AZ1095" i="4"/>
  <c r="AS1096" i="4"/>
  <c r="AV1096" i="4"/>
  <c r="AW1096" i="4"/>
  <c r="AZ1096" i="4"/>
  <c r="AS1097" i="4"/>
  <c r="AV1097" i="4"/>
  <c r="AW1097" i="4"/>
  <c r="AZ1097" i="4"/>
  <c r="AS1098" i="4"/>
  <c r="AV1098" i="4"/>
  <c r="AW1098" i="4"/>
  <c r="AZ1098" i="4"/>
  <c r="AS1099" i="4"/>
  <c r="AV1099" i="4"/>
  <c r="AW1099" i="4"/>
  <c r="AZ1099" i="4"/>
  <c r="AS1100" i="4"/>
  <c r="AV1100" i="4"/>
  <c r="AW1100" i="4"/>
  <c r="AZ1100" i="4"/>
  <c r="AS1101" i="4"/>
  <c r="AV1101" i="4"/>
  <c r="AW1101" i="4"/>
  <c r="AZ1101" i="4"/>
  <c r="AS1102" i="4"/>
  <c r="AV1102" i="4"/>
  <c r="AW1102" i="4"/>
  <c r="AZ1102" i="4"/>
  <c r="AS1103" i="4"/>
  <c r="AV1103" i="4"/>
  <c r="AW1103" i="4"/>
  <c r="AZ1103" i="4"/>
  <c r="AS1104" i="4"/>
  <c r="AV1104" i="4"/>
  <c r="AW1104" i="4"/>
  <c r="AZ1104" i="4"/>
  <c r="AS1105" i="4"/>
  <c r="AV1105" i="4"/>
  <c r="AW1105" i="4"/>
  <c r="AZ1105" i="4"/>
  <c r="AS1106" i="4"/>
  <c r="AV1106" i="4"/>
  <c r="AW1106" i="4"/>
  <c r="AZ1106" i="4"/>
  <c r="AS1107" i="4"/>
  <c r="AV1107" i="4"/>
  <c r="AW1107" i="4"/>
  <c r="AZ1107" i="4"/>
  <c r="AS1108" i="4"/>
  <c r="AV1108" i="4"/>
  <c r="AW1108" i="4"/>
  <c r="AZ1108" i="4"/>
  <c r="AS1109" i="4"/>
  <c r="AV1109" i="4"/>
  <c r="AW1109" i="4"/>
  <c r="AZ1109" i="4"/>
  <c r="AS1110" i="4"/>
  <c r="AV1110" i="4"/>
  <c r="AW1110" i="4"/>
  <c r="AZ1110" i="4"/>
  <c r="AS1111" i="4"/>
  <c r="AV1111" i="4"/>
  <c r="AW1111" i="4"/>
  <c r="AZ1111" i="4"/>
  <c r="AS1112" i="4"/>
  <c r="AV1112" i="4"/>
  <c r="AW1112" i="4"/>
  <c r="AZ1112" i="4"/>
  <c r="AS1113" i="4"/>
  <c r="AV1113" i="4"/>
  <c r="AW1113" i="4"/>
  <c r="AZ1113" i="4"/>
  <c r="AS1114" i="4"/>
  <c r="AV1114" i="4"/>
  <c r="AW1114" i="4"/>
  <c r="AZ1114" i="4"/>
  <c r="AS1115" i="4"/>
  <c r="AV1115" i="4"/>
  <c r="AW1115" i="4"/>
  <c r="AZ1115" i="4"/>
  <c r="AS1116" i="4"/>
  <c r="AV1116" i="4"/>
  <c r="AW1116" i="4"/>
  <c r="AZ1116" i="4"/>
  <c r="AS1117" i="4"/>
  <c r="AV1117" i="4"/>
  <c r="AW1117" i="4"/>
  <c r="AZ1117" i="4"/>
  <c r="AS1118" i="4"/>
  <c r="AV1118" i="4"/>
  <c r="AW1118" i="4"/>
  <c r="AZ1118" i="4"/>
  <c r="AS1119" i="4"/>
  <c r="AV1119" i="4"/>
  <c r="AW1119" i="4"/>
  <c r="AZ1119" i="4"/>
  <c r="AS1120" i="4"/>
  <c r="AV1120" i="4"/>
  <c r="AW1120" i="4"/>
  <c r="AZ1120" i="4"/>
  <c r="AS1121" i="4"/>
  <c r="AV1121" i="4"/>
  <c r="AW1121" i="4"/>
  <c r="AZ1121" i="4"/>
  <c r="AS1122" i="4"/>
  <c r="AV1122" i="4"/>
  <c r="AW1122" i="4"/>
  <c r="AZ1122" i="4"/>
  <c r="AS1123" i="4"/>
  <c r="AV1123" i="4"/>
  <c r="AW1123" i="4"/>
  <c r="AZ1123" i="4"/>
  <c r="AS1124" i="4"/>
  <c r="AV1124" i="4"/>
  <c r="AW1124" i="4"/>
  <c r="AZ1124" i="4"/>
  <c r="AS1125" i="4"/>
  <c r="AV1125" i="4"/>
  <c r="AW1125" i="4"/>
  <c r="AZ1125" i="4"/>
  <c r="AS1126" i="4"/>
  <c r="AV1126" i="4"/>
  <c r="AW1126" i="4"/>
  <c r="AZ1126" i="4"/>
  <c r="AS1127" i="4"/>
  <c r="AV1127" i="4"/>
  <c r="AW1127" i="4"/>
  <c r="AZ1127" i="4"/>
  <c r="AS1128" i="4"/>
  <c r="AV1128" i="4"/>
  <c r="AW1128" i="4"/>
  <c r="AZ1128" i="4"/>
  <c r="AS1129" i="4"/>
  <c r="AV1129" i="4"/>
  <c r="AW1129" i="4"/>
  <c r="AZ1129" i="4"/>
  <c r="AS1130" i="4"/>
  <c r="AV1130" i="4"/>
  <c r="AW1130" i="4"/>
  <c r="AZ1130" i="4"/>
  <c r="AS1131" i="4"/>
  <c r="AV1131" i="4"/>
  <c r="AW1131" i="4"/>
  <c r="AZ1131" i="4"/>
  <c r="AS1132" i="4"/>
  <c r="AV1132" i="4"/>
  <c r="AW1132" i="4"/>
  <c r="AZ1132" i="4"/>
  <c r="AS1133" i="4"/>
  <c r="AV1133" i="4"/>
  <c r="AW1133" i="4"/>
  <c r="AZ1133" i="4"/>
  <c r="AS1134" i="4"/>
  <c r="AV1134" i="4"/>
  <c r="AW1134" i="4"/>
  <c r="AZ1134" i="4"/>
  <c r="AS1135" i="4"/>
  <c r="AV1135" i="4"/>
  <c r="AW1135" i="4"/>
  <c r="AZ1135" i="4"/>
  <c r="AS1136" i="4"/>
  <c r="AV1136" i="4"/>
  <c r="AW1136" i="4"/>
  <c r="AZ1136" i="4"/>
  <c r="AS1137" i="4"/>
  <c r="AV1137" i="4"/>
  <c r="AW1137" i="4"/>
  <c r="AZ1137" i="4"/>
  <c r="AS1138" i="4"/>
  <c r="AV1138" i="4"/>
  <c r="AW1138" i="4"/>
  <c r="AZ1138" i="4"/>
  <c r="AS1139" i="4"/>
  <c r="AV1139" i="4"/>
  <c r="AW1139" i="4"/>
  <c r="AZ1139" i="4"/>
  <c r="AS1140" i="4"/>
  <c r="AV1140" i="4"/>
  <c r="AW1140" i="4"/>
  <c r="AZ1140" i="4"/>
  <c r="AS1141" i="4"/>
  <c r="AV1141" i="4"/>
  <c r="AW1141" i="4"/>
  <c r="AZ1141" i="4"/>
  <c r="AS1142" i="4"/>
  <c r="AV1142" i="4"/>
  <c r="AW1142" i="4"/>
  <c r="AZ1142" i="4"/>
  <c r="AS1143" i="4"/>
  <c r="AV1143" i="4"/>
  <c r="AW1143" i="4"/>
  <c r="AZ1143" i="4"/>
  <c r="AS1144" i="4"/>
  <c r="AV1144" i="4"/>
  <c r="AW1144" i="4"/>
  <c r="AZ1144" i="4"/>
  <c r="AS1145" i="4"/>
  <c r="AV1145" i="4"/>
  <c r="AW1145" i="4"/>
  <c r="AZ1145" i="4"/>
  <c r="AS1146" i="4"/>
  <c r="AV1146" i="4"/>
  <c r="AW1146" i="4"/>
  <c r="AZ1146" i="4"/>
  <c r="AS1147" i="4"/>
  <c r="AV1147" i="4"/>
  <c r="AW1147" i="4"/>
  <c r="AZ1147" i="4"/>
  <c r="AS1148" i="4"/>
  <c r="AV1148" i="4"/>
  <c r="AW1148" i="4"/>
  <c r="AZ1148" i="4"/>
  <c r="AS1149" i="4"/>
  <c r="AV1149" i="4"/>
  <c r="AW1149" i="4"/>
  <c r="AZ1149" i="4"/>
  <c r="AS1150" i="4"/>
  <c r="AV1150" i="4"/>
  <c r="AW1150" i="4"/>
  <c r="AZ1150" i="4"/>
  <c r="AS1151" i="4"/>
  <c r="AV1151" i="4"/>
  <c r="AW1151" i="4"/>
  <c r="AZ1151" i="4"/>
  <c r="AS1152" i="4"/>
  <c r="AV1152" i="4"/>
  <c r="AW1152" i="4"/>
  <c r="AZ1152" i="4"/>
  <c r="AS1153" i="4"/>
  <c r="AV1153" i="4"/>
  <c r="AW1153" i="4"/>
  <c r="AZ1153" i="4"/>
  <c r="AS1154" i="4"/>
  <c r="AV1154" i="4"/>
  <c r="AW1154" i="4"/>
  <c r="AZ1154" i="4"/>
  <c r="AS1155" i="4"/>
  <c r="AV1155" i="4"/>
  <c r="AW1155" i="4"/>
  <c r="AZ1155" i="4"/>
  <c r="AS1156" i="4"/>
  <c r="AV1156" i="4"/>
  <c r="AW1156" i="4"/>
  <c r="AZ1156" i="4"/>
  <c r="AS1157" i="4"/>
  <c r="AV1157" i="4"/>
  <c r="AW1157" i="4"/>
  <c r="AZ1157" i="4"/>
  <c r="AS1158" i="4"/>
  <c r="AV1158" i="4"/>
  <c r="AW1158" i="4"/>
  <c r="AZ1158" i="4"/>
  <c r="AS1159" i="4"/>
  <c r="AV1159" i="4"/>
  <c r="AW1159" i="4"/>
  <c r="AZ1159" i="4"/>
  <c r="AS1160" i="4"/>
  <c r="AV1160" i="4"/>
  <c r="AW1160" i="4"/>
  <c r="AZ1160" i="4"/>
  <c r="AS1161" i="4"/>
  <c r="AV1161" i="4"/>
  <c r="AW1161" i="4"/>
  <c r="AZ1161" i="4"/>
  <c r="AS1162" i="4"/>
  <c r="AV1162" i="4"/>
  <c r="AW1162" i="4"/>
  <c r="AZ1162" i="4"/>
  <c r="AS1163" i="4"/>
  <c r="AV1163" i="4"/>
  <c r="AW1163" i="4"/>
  <c r="AZ1163" i="4"/>
  <c r="AS1164" i="4"/>
  <c r="AV1164" i="4"/>
  <c r="AW1164" i="4"/>
  <c r="AZ1164" i="4"/>
  <c r="AS1165" i="4"/>
  <c r="AV1165" i="4"/>
  <c r="AW1165" i="4"/>
  <c r="AZ1165" i="4"/>
  <c r="AS1166" i="4"/>
  <c r="AV1166" i="4"/>
  <c r="AW1166" i="4"/>
  <c r="AZ1166" i="4"/>
  <c r="AS1167" i="4"/>
  <c r="AV1167" i="4"/>
  <c r="AW1167" i="4"/>
  <c r="AZ1167" i="4"/>
  <c r="AS1168" i="4"/>
  <c r="AV1168" i="4"/>
  <c r="AW1168" i="4"/>
  <c r="AZ1168" i="4"/>
  <c r="AS1169" i="4"/>
  <c r="AV1169" i="4"/>
  <c r="AW1169" i="4"/>
  <c r="AZ1169" i="4"/>
  <c r="AS1170" i="4"/>
  <c r="AV1170" i="4"/>
  <c r="AW1170" i="4"/>
  <c r="AZ1170" i="4"/>
  <c r="AS1171" i="4"/>
  <c r="AV1171" i="4"/>
  <c r="AW1171" i="4"/>
  <c r="AZ1171" i="4"/>
  <c r="AS1172" i="4"/>
  <c r="AV1172" i="4"/>
  <c r="AW1172" i="4"/>
  <c r="AZ1172" i="4"/>
  <c r="AS1173" i="4"/>
  <c r="AV1173" i="4"/>
  <c r="AW1173" i="4"/>
  <c r="AZ1173" i="4"/>
  <c r="AS1174" i="4"/>
  <c r="AV1174" i="4"/>
  <c r="AW1174" i="4"/>
  <c r="AZ1174" i="4"/>
  <c r="AS1175" i="4"/>
  <c r="AV1175" i="4"/>
  <c r="AW1175" i="4"/>
  <c r="AZ1175" i="4"/>
  <c r="AS1176" i="4"/>
  <c r="AV1176" i="4"/>
  <c r="AW1176" i="4"/>
  <c r="AZ1176" i="4"/>
  <c r="AS1177" i="4"/>
  <c r="AV1177" i="4"/>
  <c r="AW1177" i="4"/>
  <c r="AZ1177" i="4"/>
  <c r="AS1178" i="4"/>
  <c r="AV1178" i="4"/>
  <c r="AW1178" i="4"/>
  <c r="AZ1178" i="4"/>
  <c r="AS1179" i="4"/>
  <c r="AV1179" i="4"/>
  <c r="AW1179" i="4"/>
  <c r="AZ1179" i="4"/>
  <c r="AS1180" i="4"/>
  <c r="AV1180" i="4"/>
  <c r="AW1180" i="4"/>
  <c r="AZ1180" i="4"/>
  <c r="AS1181" i="4"/>
  <c r="AV1181" i="4"/>
  <c r="AW1181" i="4"/>
  <c r="AZ1181" i="4"/>
  <c r="AS1182" i="4"/>
  <c r="AV1182" i="4"/>
  <c r="AW1182" i="4"/>
  <c r="AZ1182" i="4"/>
  <c r="AS1183" i="4"/>
  <c r="AV1183" i="4"/>
  <c r="AW1183" i="4"/>
  <c r="AZ1183" i="4"/>
  <c r="AS1184" i="4"/>
  <c r="AV1184" i="4"/>
  <c r="AW1184" i="4"/>
  <c r="AZ1184" i="4"/>
  <c r="AS1185" i="4"/>
  <c r="AV1185" i="4"/>
  <c r="AW1185" i="4"/>
  <c r="AZ1185" i="4"/>
  <c r="AS1186" i="4"/>
  <c r="AV1186" i="4"/>
  <c r="AW1186" i="4"/>
  <c r="AZ1186" i="4"/>
  <c r="AS1187" i="4"/>
  <c r="AV1187" i="4"/>
  <c r="AW1187" i="4"/>
  <c r="AZ1187" i="4"/>
  <c r="AS1188" i="4"/>
  <c r="AV1188" i="4"/>
  <c r="AW1188" i="4"/>
  <c r="AZ1188" i="4"/>
  <c r="AS1189" i="4"/>
  <c r="AV1189" i="4"/>
  <c r="AW1189" i="4"/>
  <c r="AZ1189" i="4"/>
  <c r="AS1190" i="4"/>
  <c r="AV1190" i="4"/>
  <c r="AW1190" i="4"/>
  <c r="AZ1190" i="4"/>
  <c r="AS1191" i="4"/>
  <c r="AV1191" i="4"/>
  <c r="AW1191" i="4"/>
  <c r="AZ1191" i="4"/>
  <c r="AS1192" i="4"/>
  <c r="AV1192" i="4"/>
  <c r="AW1192" i="4"/>
  <c r="AZ1192" i="4"/>
  <c r="AS1193" i="4"/>
  <c r="AV1193" i="4"/>
  <c r="AW1193" i="4"/>
  <c r="AZ1193" i="4"/>
  <c r="AS1194" i="4"/>
  <c r="AV1194" i="4"/>
  <c r="AW1194" i="4"/>
  <c r="AZ1194" i="4"/>
  <c r="AS1195" i="4"/>
  <c r="AV1195" i="4"/>
  <c r="AW1195" i="4"/>
  <c r="AZ1195" i="4"/>
  <c r="AS1196" i="4"/>
  <c r="AV1196" i="4"/>
  <c r="AW1196" i="4"/>
  <c r="AZ1196" i="4"/>
  <c r="AS1197" i="4"/>
  <c r="AV1197" i="4"/>
  <c r="AW1197" i="4"/>
  <c r="AZ1197" i="4"/>
  <c r="AS1198" i="4"/>
  <c r="AV1198" i="4"/>
  <c r="AW1198" i="4"/>
  <c r="AZ1198" i="4"/>
  <c r="AS1199" i="4"/>
  <c r="AV1199" i="4"/>
  <c r="AW1199" i="4"/>
  <c r="AZ1199" i="4"/>
  <c r="AS1200" i="4"/>
  <c r="AV1200" i="4"/>
  <c r="AW1200" i="4"/>
  <c r="AZ1200" i="4"/>
  <c r="AS1201" i="4"/>
  <c r="AV1201" i="4"/>
  <c r="AW1201" i="4"/>
  <c r="AZ1201" i="4"/>
  <c r="AS1202" i="4"/>
  <c r="AV1202" i="4"/>
  <c r="AW1202" i="4"/>
  <c r="AZ1202" i="4"/>
  <c r="AS1203" i="4"/>
  <c r="AV1203" i="4"/>
  <c r="AW1203" i="4"/>
  <c r="AZ1203" i="4"/>
  <c r="AS1204" i="4"/>
  <c r="AV1204" i="4"/>
  <c r="AW1204" i="4"/>
  <c r="E29" i="6"/>
  <c r="BO6" i="4"/>
  <c r="BO7" i="4"/>
  <c r="BO8" i="4"/>
  <c r="BO9" i="4"/>
  <c r="BO10" i="4"/>
  <c r="BO11" i="4"/>
  <c r="BO12" i="4"/>
  <c r="BO13" i="4"/>
  <c r="BO14" i="4"/>
  <c r="BO15" i="4"/>
  <c r="BO16" i="4"/>
  <c r="BO17" i="4"/>
  <c r="BO18" i="4"/>
  <c r="BO19" i="4"/>
  <c r="BO20" i="4"/>
  <c r="BO21" i="4"/>
  <c r="BO22" i="4"/>
  <c r="BO23" i="4"/>
  <c r="BO24" i="4"/>
  <c r="BO25" i="4"/>
  <c r="BO26" i="4"/>
  <c r="BO27" i="4"/>
  <c r="BO28" i="4"/>
  <c r="BO29" i="4"/>
  <c r="BO30" i="4"/>
  <c r="BO31" i="4"/>
  <c r="BO32" i="4"/>
  <c r="BO33" i="4"/>
  <c r="BO34" i="4"/>
  <c r="BO35" i="4"/>
  <c r="BO36" i="4"/>
  <c r="BO37" i="4"/>
  <c r="BO38" i="4"/>
  <c r="BO39" i="4"/>
  <c r="BO40" i="4"/>
  <c r="BO41" i="4"/>
  <c r="BO42" i="4"/>
  <c r="BO43" i="4"/>
  <c r="BO44" i="4"/>
  <c r="BO45" i="4"/>
  <c r="BO46" i="4"/>
  <c r="BO47" i="4"/>
  <c r="BO48" i="4"/>
  <c r="BO49" i="4"/>
  <c r="BO50" i="4"/>
  <c r="BO51" i="4"/>
  <c r="BO52" i="4"/>
  <c r="BO53" i="4"/>
  <c r="BO54" i="4"/>
  <c r="BO55" i="4"/>
  <c r="BO56" i="4"/>
  <c r="BO57" i="4"/>
  <c r="BO58" i="4"/>
  <c r="BO59" i="4"/>
  <c r="BO60" i="4"/>
  <c r="BO61" i="4"/>
  <c r="BO62" i="4"/>
  <c r="BO63" i="4"/>
  <c r="BO64" i="4"/>
  <c r="BO65" i="4"/>
  <c r="BO66" i="4"/>
  <c r="BO67" i="4"/>
  <c r="BO68" i="4"/>
  <c r="BO69" i="4"/>
  <c r="BO70" i="4"/>
  <c r="BO71" i="4"/>
  <c r="BO72" i="4"/>
  <c r="BO73" i="4"/>
  <c r="BO74" i="4"/>
  <c r="BO75" i="4"/>
  <c r="BO76" i="4"/>
  <c r="BO77" i="4"/>
  <c r="BO78" i="4"/>
  <c r="BO79" i="4"/>
  <c r="BO80" i="4"/>
  <c r="BO81" i="4"/>
  <c r="BO82" i="4"/>
  <c r="BO83" i="4"/>
  <c r="BO84" i="4"/>
  <c r="BO85" i="4"/>
  <c r="BO86" i="4"/>
  <c r="BO87" i="4"/>
  <c r="BO88" i="4"/>
  <c r="BO89" i="4"/>
  <c r="BO90" i="4"/>
  <c r="BO91" i="4"/>
  <c r="BO92" i="4"/>
  <c r="BO93" i="4"/>
  <c r="BO94" i="4"/>
  <c r="BO95" i="4"/>
  <c r="BO96" i="4"/>
  <c r="BO97" i="4"/>
  <c r="BO98" i="4"/>
  <c r="BO99" i="4"/>
  <c r="BO100" i="4"/>
  <c r="BO101" i="4"/>
  <c r="BO102" i="4"/>
  <c r="BO103" i="4"/>
  <c r="BO104" i="4"/>
  <c r="BO105" i="4"/>
  <c r="BO106" i="4"/>
  <c r="BO107" i="4"/>
  <c r="BO108" i="4"/>
  <c r="BO109" i="4"/>
  <c r="BO110" i="4"/>
  <c r="BO111" i="4"/>
  <c r="BO112" i="4"/>
  <c r="BO113" i="4"/>
  <c r="BO114" i="4"/>
  <c r="BO115" i="4"/>
  <c r="BO116" i="4"/>
  <c r="BO117" i="4"/>
  <c r="BO118" i="4"/>
  <c r="BO119" i="4"/>
  <c r="BO120" i="4"/>
  <c r="BO121" i="4"/>
  <c r="BO122" i="4"/>
  <c r="BO123" i="4"/>
  <c r="BO124" i="4"/>
  <c r="BO125" i="4"/>
  <c r="BO126" i="4"/>
  <c r="BO127" i="4"/>
  <c r="BO128" i="4"/>
  <c r="BO129" i="4"/>
  <c r="BO130" i="4"/>
  <c r="BO131" i="4"/>
  <c r="BO132" i="4"/>
  <c r="BO133" i="4"/>
  <c r="BO134" i="4"/>
  <c r="BO135" i="4"/>
  <c r="BO136" i="4"/>
  <c r="BO137" i="4"/>
  <c r="BO138" i="4"/>
  <c r="BO139" i="4"/>
  <c r="BO140" i="4"/>
  <c r="BO141" i="4"/>
  <c r="BO142" i="4"/>
  <c r="BO143" i="4"/>
  <c r="BO144" i="4"/>
  <c r="BO145" i="4"/>
  <c r="BO146" i="4"/>
  <c r="BO147" i="4"/>
  <c r="BO148" i="4"/>
  <c r="BO149" i="4"/>
  <c r="BO150" i="4"/>
  <c r="BO151" i="4"/>
  <c r="BO152" i="4"/>
  <c r="BO153" i="4"/>
  <c r="BO154" i="4"/>
  <c r="BO155" i="4"/>
  <c r="BO156" i="4"/>
  <c r="BO157" i="4"/>
  <c r="BO158" i="4"/>
  <c r="BO159" i="4"/>
  <c r="BO160" i="4"/>
  <c r="BO161" i="4"/>
  <c r="BO162" i="4"/>
  <c r="BO163" i="4"/>
  <c r="BO164" i="4"/>
  <c r="BO165" i="4"/>
  <c r="BO166" i="4"/>
  <c r="BO167" i="4"/>
  <c r="BO168" i="4"/>
  <c r="BO169" i="4"/>
  <c r="BO170" i="4"/>
  <c r="BO171" i="4"/>
  <c r="BO172" i="4"/>
  <c r="BO173" i="4"/>
  <c r="BO174" i="4"/>
  <c r="BO175" i="4"/>
  <c r="BO176" i="4"/>
  <c r="BO177" i="4"/>
  <c r="BO178" i="4"/>
  <c r="BO179" i="4"/>
  <c r="BO180" i="4"/>
  <c r="BO181" i="4"/>
  <c r="BO182" i="4"/>
  <c r="BO183" i="4"/>
  <c r="BO184" i="4"/>
  <c r="BO185" i="4"/>
  <c r="BO186" i="4"/>
  <c r="BO187" i="4"/>
  <c r="BO188" i="4"/>
  <c r="BO189" i="4"/>
  <c r="BO190" i="4"/>
  <c r="BO191" i="4"/>
  <c r="BO192" i="4"/>
  <c r="BO193" i="4"/>
  <c r="BO194" i="4"/>
  <c r="BO195" i="4"/>
  <c r="BO196" i="4"/>
  <c r="BO197" i="4"/>
  <c r="BO198" i="4"/>
  <c r="BO199" i="4"/>
  <c r="BO200" i="4"/>
  <c r="BO201" i="4"/>
  <c r="BO202" i="4"/>
  <c r="BO203" i="4"/>
  <c r="BO204" i="4"/>
  <c r="BO205" i="4"/>
  <c r="BO206" i="4"/>
  <c r="BO207" i="4"/>
  <c r="BO208" i="4"/>
  <c r="BO209" i="4"/>
  <c r="BO210" i="4"/>
  <c r="BO211" i="4"/>
  <c r="BO212" i="4"/>
  <c r="BO213" i="4"/>
  <c r="BO214" i="4"/>
  <c r="BO215" i="4"/>
  <c r="BO216" i="4"/>
  <c r="BO217" i="4"/>
  <c r="BO218" i="4"/>
  <c r="BO219" i="4"/>
  <c r="BO220" i="4"/>
  <c r="BO221" i="4"/>
  <c r="BO222" i="4"/>
  <c r="BO223" i="4"/>
  <c r="BO224" i="4"/>
  <c r="BO225" i="4"/>
  <c r="BO226" i="4"/>
  <c r="BO227" i="4"/>
  <c r="BO228" i="4"/>
  <c r="BO229" i="4"/>
  <c r="BO230" i="4"/>
  <c r="BO231" i="4"/>
  <c r="BO232" i="4"/>
  <c r="BO233" i="4"/>
  <c r="BO234" i="4"/>
  <c r="BO235" i="4"/>
  <c r="BO236" i="4"/>
  <c r="BO237" i="4"/>
  <c r="BO238" i="4"/>
  <c r="BO239" i="4"/>
  <c r="BO240" i="4"/>
  <c r="BO241" i="4"/>
  <c r="BO242" i="4"/>
  <c r="BO243" i="4"/>
  <c r="BO244" i="4"/>
  <c r="BO245" i="4"/>
  <c r="BO246" i="4"/>
  <c r="BO247" i="4"/>
  <c r="BO248" i="4"/>
  <c r="BO249" i="4"/>
  <c r="BO250" i="4"/>
  <c r="BO251" i="4"/>
  <c r="BO252" i="4"/>
  <c r="BO253" i="4"/>
  <c r="BO254" i="4"/>
  <c r="BO255" i="4"/>
  <c r="BO256" i="4"/>
  <c r="BO257" i="4"/>
  <c r="BO258" i="4"/>
  <c r="BO259" i="4"/>
  <c r="BO260" i="4"/>
  <c r="BO261" i="4"/>
  <c r="BO262" i="4"/>
  <c r="BO263" i="4"/>
  <c r="BO264" i="4"/>
  <c r="BO265" i="4"/>
  <c r="BO266" i="4"/>
  <c r="BO267" i="4"/>
  <c r="BO268" i="4"/>
  <c r="BO269" i="4"/>
  <c r="BO270" i="4"/>
  <c r="BO271" i="4"/>
  <c r="BO272" i="4"/>
  <c r="BO273" i="4"/>
  <c r="BO274" i="4"/>
  <c r="BO275" i="4"/>
  <c r="BO276" i="4"/>
  <c r="BO277" i="4"/>
  <c r="BO278" i="4"/>
  <c r="BO279" i="4"/>
  <c r="BO280" i="4"/>
  <c r="BO281" i="4"/>
  <c r="BO282" i="4"/>
  <c r="BO283" i="4"/>
  <c r="BO284" i="4"/>
  <c r="BO285" i="4"/>
  <c r="BO286" i="4"/>
  <c r="BO287" i="4"/>
  <c r="BO288" i="4"/>
  <c r="BO289" i="4"/>
  <c r="BO290" i="4"/>
  <c r="BO291" i="4"/>
  <c r="BO292" i="4"/>
  <c r="BO293" i="4"/>
  <c r="BO294" i="4"/>
  <c r="BO295" i="4"/>
  <c r="BO296" i="4"/>
  <c r="BO297" i="4"/>
  <c r="BO298" i="4"/>
  <c r="BO299" i="4"/>
  <c r="BO300" i="4"/>
  <c r="BO301" i="4"/>
  <c r="BO302" i="4"/>
  <c r="BO303" i="4"/>
  <c r="BO304" i="4"/>
  <c r="BO305" i="4"/>
  <c r="BO306" i="4"/>
  <c r="BO307" i="4"/>
  <c r="BO308" i="4"/>
  <c r="BO309" i="4"/>
  <c r="BO310" i="4"/>
  <c r="BO311" i="4"/>
  <c r="BO312" i="4"/>
  <c r="BO313" i="4"/>
  <c r="BO314" i="4"/>
  <c r="BO315" i="4"/>
  <c r="BO316" i="4"/>
  <c r="BO317" i="4"/>
  <c r="BO318" i="4"/>
  <c r="BO319" i="4"/>
  <c r="BO320" i="4"/>
  <c r="BO321" i="4"/>
  <c r="BO322" i="4"/>
  <c r="BO323" i="4"/>
  <c r="BO324" i="4"/>
  <c r="BO325" i="4"/>
  <c r="BO326" i="4"/>
  <c r="BO327" i="4"/>
  <c r="BO328" i="4"/>
  <c r="BO329" i="4"/>
  <c r="BO330" i="4"/>
  <c r="BO331" i="4"/>
  <c r="BO332" i="4"/>
  <c r="BO333" i="4"/>
  <c r="BO334" i="4"/>
  <c r="BO335" i="4"/>
  <c r="BO336" i="4"/>
  <c r="BO337" i="4"/>
  <c r="BO338" i="4"/>
  <c r="BO339" i="4"/>
  <c r="BO340" i="4"/>
  <c r="BO341" i="4"/>
  <c r="BO342" i="4"/>
  <c r="BO343" i="4"/>
  <c r="BO344" i="4"/>
  <c r="BO345" i="4"/>
  <c r="BO346" i="4"/>
  <c r="BO347" i="4"/>
  <c r="BO348" i="4"/>
  <c r="BO349" i="4"/>
  <c r="BO350" i="4"/>
  <c r="BO351" i="4"/>
  <c r="BO352" i="4"/>
  <c r="BO353" i="4"/>
  <c r="BO354" i="4"/>
  <c r="BO355" i="4"/>
  <c r="BO356" i="4"/>
  <c r="BO357" i="4"/>
  <c r="BO358" i="4"/>
  <c r="BO359" i="4"/>
  <c r="BO360" i="4"/>
  <c r="BO361" i="4"/>
  <c r="BO362" i="4"/>
  <c r="BO363" i="4"/>
  <c r="BO364" i="4"/>
  <c r="BO365" i="4"/>
  <c r="BO366" i="4"/>
  <c r="BO367" i="4"/>
  <c r="BO368" i="4"/>
  <c r="BO369" i="4"/>
  <c r="BO370" i="4"/>
  <c r="BO371" i="4"/>
  <c r="BO372" i="4"/>
  <c r="BO373" i="4"/>
  <c r="BO374" i="4"/>
  <c r="BO375" i="4"/>
  <c r="BO376" i="4"/>
  <c r="BO377" i="4"/>
  <c r="BO378" i="4"/>
  <c r="BO379" i="4"/>
  <c r="BO380" i="4"/>
  <c r="BO381" i="4"/>
  <c r="BO382" i="4"/>
  <c r="BO383" i="4"/>
  <c r="BO384" i="4"/>
  <c r="BO385" i="4"/>
  <c r="BO386" i="4"/>
  <c r="BO387" i="4"/>
  <c r="BO388" i="4"/>
  <c r="BO389" i="4"/>
  <c r="BO390" i="4"/>
  <c r="BO391" i="4"/>
  <c r="BO392" i="4"/>
  <c r="BO393" i="4"/>
  <c r="BO394" i="4"/>
  <c r="BO395" i="4"/>
  <c r="BO396" i="4"/>
  <c r="BO397" i="4"/>
  <c r="BO398" i="4"/>
  <c r="BO399" i="4"/>
  <c r="BO400" i="4"/>
  <c r="BO401" i="4"/>
  <c r="BO402" i="4"/>
  <c r="BO403" i="4"/>
  <c r="BO404" i="4"/>
  <c r="BO405" i="4"/>
  <c r="BO406" i="4"/>
  <c r="BO407" i="4"/>
  <c r="BO408" i="4"/>
  <c r="BO409" i="4"/>
  <c r="BO410" i="4"/>
  <c r="BO411" i="4"/>
  <c r="BO412" i="4"/>
  <c r="BO413" i="4"/>
  <c r="BO414" i="4"/>
  <c r="BO415" i="4"/>
  <c r="BO416" i="4"/>
  <c r="BO417" i="4"/>
  <c r="BO418" i="4"/>
  <c r="BO419" i="4"/>
  <c r="BO420" i="4"/>
  <c r="BO421" i="4"/>
  <c r="BO422" i="4"/>
  <c r="BO423" i="4"/>
  <c r="BO424" i="4"/>
  <c r="BO425" i="4"/>
  <c r="BO426" i="4"/>
  <c r="BO427" i="4"/>
  <c r="BO428" i="4"/>
  <c r="BO429" i="4"/>
  <c r="BO430" i="4"/>
  <c r="BO431" i="4"/>
  <c r="BO432" i="4"/>
  <c r="BO433" i="4"/>
  <c r="BO434" i="4"/>
  <c r="BO435" i="4"/>
  <c r="BO436" i="4"/>
  <c r="BO437" i="4"/>
  <c r="BO438" i="4"/>
  <c r="BO439" i="4"/>
  <c r="BO440" i="4"/>
  <c r="BO441" i="4"/>
  <c r="BO442" i="4"/>
  <c r="BO443" i="4"/>
  <c r="BO444" i="4"/>
  <c r="BO445" i="4"/>
  <c r="BO446" i="4"/>
  <c r="BO447" i="4"/>
  <c r="BO448" i="4"/>
  <c r="BO449" i="4"/>
  <c r="BO450" i="4"/>
  <c r="BO451" i="4"/>
  <c r="BO452" i="4"/>
  <c r="BO453" i="4"/>
  <c r="BO454" i="4"/>
  <c r="BO455" i="4"/>
  <c r="BO456" i="4"/>
  <c r="BO457" i="4"/>
  <c r="BO458" i="4"/>
  <c r="BO459" i="4"/>
  <c r="BO460" i="4"/>
  <c r="BO461" i="4"/>
  <c r="BO462" i="4"/>
  <c r="BO463" i="4"/>
  <c r="BO464" i="4"/>
  <c r="BO465" i="4"/>
  <c r="BO466" i="4"/>
  <c r="BO467" i="4"/>
  <c r="BO468" i="4"/>
  <c r="BO469" i="4"/>
  <c r="BO470" i="4"/>
  <c r="BO471" i="4"/>
  <c r="BO472" i="4"/>
  <c r="BO473" i="4"/>
  <c r="BO474" i="4"/>
  <c r="BO475" i="4"/>
  <c r="BO476" i="4"/>
  <c r="BO477" i="4"/>
  <c r="BO478" i="4"/>
  <c r="BO479" i="4"/>
  <c r="BO480" i="4"/>
  <c r="BO481" i="4"/>
  <c r="BO482" i="4"/>
  <c r="BO483" i="4"/>
  <c r="BO484" i="4"/>
  <c r="BO485" i="4"/>
  <c r="BO486" i="4"/>
  <c r="BO487" i="4"/>
  <c r="BO488" i="4"/>
  <c r="BO489" i="4"/>
  <c r="BO490" i="4"/>
  <c r="BO491" i="4"/>
  <c r="BO492" i="4"/>
  <c r="BO493" i="4"/>
  <c r="BO494" i="4"/>
  <c r="BO495" i="4"/>
  <c r="BO496" i="4"/>
  <c r="BO497" i="4"/>
  <c r="BO498" i="4"/>
  <c r="BO499" i="4"/>
  <c r="BO500" i="4"/>
  <c r="BO501" i="4"/>
  <c r="BO502" i="4"/>
  <c r="BO503" i="4"/>
  <c r="BO504" i="4"/>
  <c r="BO505" i="4"/>
  <c r="BO506" i="4"/>
  <c r="BO507" i="4"/>
  <c r="BO508" i="4"/>
  <c r="BO509" i="4"/>
  <c r="BO510" i="4"/>
  <c r="BO511" i="4"/>
  <c r="BO512" i="4"/>
  <c r="BO513" i="4"/>
  <c r="BO514" i="4"/>
  <c r="BO515" i="4"/>
  <c r="BO516" i="4"/>
  <c r="BO517" i="4"/>
  <c r="BO518" i="4"/>
  <c r="BO519" i="4"/>
  <c r="BO520" i="4"/>
  <c r="BO521" i="4"/>
  <c r="BO522" i="4"/>
  <c r="BO523" i="4"/>
  <c r="BO524" i="4"/>
  <c r="BO525" i="4"/>
  <c r="BO526" i="4"/>
  <c r="BO527" i="4"/>
  <c r="BO528" i="4"/>
  <c r="BO529" i="4"/>
  <c r="BO530" i="4"/>
  <c r="BO531" i="4"/>
  <c r="BO532" i="4"/>
  <c r="BO533" i="4"/>
  <c r="BO534" i="4"/>
  <c r="BO535" i="4"/>
  <c r="BO536" i="4"/>
  <c r="BO537" i="4"/>
  <c r="BO538" i="4"/>
  <c r="BO539" i="4"/>
  <c r="BO540" i="4"/>
  <c r="BO541" i="4"/>
  <c r="BO542" i="4"/>
  <c r="BO543" i="4"/>
  <c r="BO544" i="4"/>
  <c r="BO545" i="4"/>
  <c r="BO546" i="4"/>
  <c r="BO547" i="4"/>
  <c r="BO548" i="4"/>
  <c r="BO549" i="4"/>
  <c r="BO550" i="4"/>
  <c r="BO551" i="4"/>
  <c r="BO552" i="4"/>
  <c r="BO553" i="4"/>
  <c r="BO554" i="4"/>
  <c r="BO555" i="4"/>
  <c r="BO556" i="4"/>
  <c r="BO557" i="4"/>
  <c r="BO558" i="4"/>
  <c r="BO559" i="4"/>
  <c r="BO560" i="4"/>
  <c r="BO561" i="4"/>
  <c r="BO562" i="4"/>
  <c r="BO563" i="4"/>
  <c r="BO564" i="4"/>
  <c r="BO565" i="4"/>
  <c r="BO566" i="4"/>
  <c r="BO567" i="4"/>
  <c r="BO568" i="4"/>
  <c r="BO569" i="4"/>
  <c r="BO570" i="4"/>
  <c r="BO571" i="4"/>
  <c r="BO572" i="4"/>
  <c r="BO573" i="4"/>
  <c r="BO574" i="4"/>
  <c r="BO575" i="4"/>
  <c r="BO576" i="4"/>
  <c r="BO577" i="4"/>
  <c r="BO578" i="4"/>
  <c r="BO579" i="4"/>
  <c r="BO580" i="4"/>
  <c r="BO581" i="4"/>
  <c r="BO582" i="4"/>
  <c r="BO583" i="4"/>
  <c r="BO584" i="4"/>
  <c r="BO585" i="4"/>
  <c r="BO586" i="4"/>
  <c r="BO587" i="4"/>
  <c r="BO588" i="4"/>
  <c r="BO589" i="4"/>
  <c r="BO590" i="4"/>
  <c r="BO591" i="4"/>
  <c r="BO592" i="4"/>
  <c r="BO593" i="4"/>
  <c r="BO594" i="4"/>
  <c r="BO595" i="4"/>
  <c r="BO596" i="4"/>
  <c r="BO597" i="4"/>
  <c r="BO598" i="4"/>
  <c r="BO599" i="4"/>
  <c r="BO600" i="4"/>
  <c r="BO601" i="4"/>
  <c r="BO602" i="4"/>
  <c r="BO603" i="4"/>
  <c r="BO604" i="4"/>
  <c r="BO605" i="4"/>
  <c r="BO606" i="4"/>
  <c r="BO607" i="4"/>
  <c r="BO608" i="4"/>
  <c r="BO609" i="4"/>
  <c r="BO610" i="4"/>
  <c r="BO611" i="4"/>
  <c r="BO612" i="4"/>
  <c r="BO613" i="4"/>
  <c r="BO614" i="4"/>
  <c r="BO615" i="4"/>
  <c r="BO616" i="4"/>
  <c r="BO617" i="4"/>
  <c r="BO618" i="4"/>
  <c r="BO619" i="4"/>
  <c r="BO620" i="4"/>
  <c r="BO621" i="4"/>
  <c r="BO622" i="4"/>
  <c r="BO623" i="4"/>
  <c r="BO624" i="4"/>
  <c r="BO625" i="4"/>
  <c r="BO626" i="4"/>
  <c r="BO627" i="4"/>
  <c r="BO628" i="4"/>
  <c r="BO629" i="4"/>
  <c r="BO630" i="4"/>
  <c r="BO631" i="4"/>
  <c r="BO632" i="4"/>
  <c r="BO633" i="4"/>
  <c r="BO634" i="4"/>
  <c r="BO635" i="4"/>
  <c r="BO636" i="4"/>
  <c r="BO637" i="4"/>
  <c r="BO638" i="4"/>
  <c r="BO639" i="4"/>
  <c r="BO640" i="4"/>
  <c r="BO641" i="4"/>
  <c r="BO642" i="4"/>
  <c r="BO643" i="4"/>
  <c r="BO644" i="4"/>
  <c r="BO645" i="4"/>
  <c r="BO646" i="4"/>
  <c r="BO647" i="4"/>
  <c r="BO648" i="4"/>
  <c r="BO649" i="4"/>
  <c r="BO650" i="4"/>
  <c r="BO651" i="4"/>
  <c r="BO652" i="4"/>
  <c r="BO653" i="4"/>
  <c r="BO654" i="4"/>
  <c r="BO655" i="4"/>
  <c r="BO656" i="4"/>
  <c r="BO657" i="4"/>
  <c r="BO658" i="4"/>
  <c r="BO659" i="4"/>
  <c r="BO660" i="4"/>
  <c r="BO661" i="4"/>
  <c r="BO662" i="4"/>
  <c r="BO663" i="4"/>
  <c r="BO664" i="4"/>
  <c r="BO665" i="4"/>
  <c r="BO666" i="4"/>
  <c r="BO667" i="4"/>
  <c r="BO668" i="4"/>
  <c r="BO669" i="4"/>
  <c r="BO670" i="4"/>
  <c r="BO671" i="4"/>
  <c r="BO672" i="4"/>
  <c r="BO673" i="4"/>
  <c r="BO674" i="4"/>
  <c r="BO675" i="4"/>
  <c r="BO676" i="4"/>
  <c r="BO677" i="4"/>
  <c r="BO678" i="4"/>
  <c r="BO679" i="4"/>
  <c r="BO680" i="4"/>
  <c r="BO681" i="4"/>
  <c r="BO682" i="4"/>
  <c r="BO683" i="4"/>
  <c r="BO684" i="4"/>
  <c r="BO685" i="4"/>
  <c r="BO686" i="4"/>
  <c r="BO687" i="4"/>
  <c r="BO688" i="4"/>
  <c r="BO689" i="4"/>
  <c r="BO690" i="4"/>
  <c r="BO691" i="4"/>
  <c r="BO692" i="4"/>
  <c r="BO693" i="4"/>
  <c r="BO694" i="4"/>
  <c r="BO695" i="4"/>
  <c r="BO696" i="4"/>
  <c r="BO697" i="4"/>
  <c r="BO698" i="4"/>
  <c r="BO699" i="4"/>
  <c r="BO700" i="4"/>
  <c r="BO701" i="4"/>
  <c r="BO702" i="4"/>
  <c r="BO703" i="4"/>
  <c r="BO704" i="4"/>
  <c r="BO705" i="4"/>
  <c r="BO706" i="4"/>
  <c r="BO707" i="4"/>
  <c r="BO708" i="4"/>
  <c r="BO709" i="4"/>
  <c r="BO710" i="4"/>
  <c r="BO711" i="4"/>
  <c r="BO712" i="4"/>
  <c r="BO713" i="4"/>
  <c r="BO714" i="4"/>
  <c r="BO715" i="4"/>
  <c r="BO716" i="4"/>
  <c r="BO717" i="4"/>
  <c r="BO718" i="4"/>
  <c r="BO719" i="4"/>
  <c r="BO720" i="4"/>
  <c r="BO721" i="4"/>
  <c r="BO722" i="4"/>
  <c r="BO723" i="4"/>
  <c r="BO724" i="4"/>
  <c r="BO725" i="4"/>
  <c r="BO726" i="4"/>
  <c r="BO727" i="4"/>
  <c r="BO728" i="4"/>
  <c r="BO729" i="4"/>
  <c r="BO730" i="4"/>
  <c r="BO731" i="4"/>
  <c r="BO732" i="4"/>
  <c r="BO733" i="4"/>
  <c r="BO734" i="4"/>
  <c r="BO735" i="4"/>
  <c r="BO736" i="4"/>
  <c r="BO737" i="4"/>
  <c r="BO738" i="4"/>
  <c r="BO739" i="4"/>
  <c r="BO740" i="4"/>
  <c r="BO741" i="4"/>
  <c r="BO742" i="4"/>
  <c r="BO743" i="4"/>
  <c r="BO744" i="4"/>
  <c r="BO745" i="4"/>
  <c r="BO746" i="4"/>
  <c r="BO747" i="4"/>
  <c r="BO748" i="4"/>
  <c r="BO749" i="4"/>
  <c r="BO750" i="4"/>
  <c r="BO751" i="4"/>
  <c r="BO752" i="4"/>
  <c r="BO753" i="4"/>
  <c r="BO754" i="4"/>
  <c r="BO755" i="4"/>
  <c r="BO756" i="4"/>
  <c r="BO757" i="4"/>
  <c r="BO758" i="4"/>
  <c r="BO759" i="4"/>
  <c r="BO760" i="4"/>
  <c r="BO761" i="4"/>
  <c r="BO762" i="4"/>
  <c r="BO763" i="4"/>
  <c r="BO764" i="4"/>
  <c r="BO765" i="4"/>
  <c r="BO766" i="4"/>
  <c r="BO767" i="4"/>
  <c r="BO768" i="4"/>
  <c r="BO769" i="4"/>
  <c r="BO770" i="4"/>
  <c r="BO771" i="4"/>
  <c r="BO772" i="4"/>
  <c r="BO773" i="4"/>
  <c r="BO774" i="4"/>
  <c r="BO775" i="4"/>
  <c r="BO776" i="4"/>
  <c r="BO777" i="4"/>
  <c r="BO778" i="4"/>
  <c r="BO779" i="4"/>
  <c r="BO780" i="4"/>
  <c r="BO781" i="4"/>
  <c r="BO782" i="4"/>
  <c r="BO783" i="4"/>
  <c r="BO784" i="4"/>
  <c r="BO785" i="4"/>
  <c r="BO786" i="4"/>
  <c r="BO787" i="4"/>
  <c r="BO788" i="4"/>
  <c r="BO789" i="4"/>
  <c r="BO790" i="4"/>
  <c r="BO791" i="4"/>
  <c r="BO792" i="4"/>
  <c r="BO793" i="4"/>
  <c r="BO794" i="4"/>
  <c r="BO795" i="4"/>
  <c r="BO796" i="4"/>
  <c r="BO797" i="4"/>
  <c r="BO798" i="4"/>
  <c r="BO799" i="4"/>
  <c r="BO800" i="4"/>
  <c r="BO801" i="4"/>
  <c r="BO802" i="4"/>
  <c r="BO803" i="4"/>
  <c r="BO804" i="4"/>
  <c r="BO805" i="4"/>
  <c r="BO806" i="4"/>
  <c r="BO807" i="4"/>
  <c r="BO808" i="4"/>
  <c r="BO809" i="4"/>
  <c r="BO810" i="4"/>
  <c r="BO811" i="4"/>
  <c r="BO812" i="4"/>
  <c r="BO813" i="4"/>
  <c r="BO814" i="4"/>
  <c r="BO815" i="4"/>
  <c r="BO816" i="4"/>
  <c r="BO817" i="4"/>
  <c r="BO818" i="4"/>
  <c r="BO819" i="4"/>
  <c r="BO820" i="4"/>
  <c r="BO821" i="4"/>
  <c r="BO822" i="4"/>
  <c r="BO823" i="4"/>
  <c r="BO824" i="4"/>
  <c r="BO825" i="4"/>
  <c r="BO826" i="4"/>
  <c r="BO827" i="4"/>
  <c r="BO828" i="4"/>
  <c r="BO829" i="4"/>
  <c r="BO830" i="4"/>
  <c r="BO831" i="4"/>
  <c r="BO832" i="4"/>
  <c r="BO833" i="4"/>
  <c r="BO834" i="4"/>
  <c r="BO835" i="4"/>
  <c r="BO836" i="4"/>
  <c r="BO837" i="4"/>
  <c r="BO838" i="4"/>
  <c r="BO839" i="4"/>
  <c r="BO840" i="4"/>
  <c r="BO841" i="4"/>
  <c r="BO842" i="4"/>
  <c r="BO843" i="4"/>
  <c r="BO844" i="4"/>
  <c r="BO845" i="4"/>
  <c r="BO846" i="4"/>
  <c r="BO847" i="4"/>
  <c r="BO848" i="4"/>
  <c r="BO849" i="4"/>
  <c r="BO850" i="4"/>
  <c r="BO851" i="4"/>
  <c r="BO852" i="4"/>
  <c r="BO853" i="4"/>
  <c r="BO854" i="4"/>
  <c r="BO855" i="4"/>
  <c r="BO856" i="4"/>
  <c r="BO857" i="4"/>
  <c r="BO858" i="4"/>
  <c r="BO859" i="4"/>
  <c r="BO860" i="4"/>
  <c r="BO861" i="4"/>
  <c r="BO862" i="4"/>
  <c r="BO863" i="4"/>
  <c r="BO864" i="4"/>
  <c r="BO865" i="4"/>
  <c r="BO866" i="4"/>
  <c r="BO867" i="4"/>
  <c r="BO868" i="4"/>
  <c r="BO869" i="4"/>
  <c r="BO870" i="4"/>
  <c r="BO871" i="4"/>
  <c r="BO872" i="4"/>
  <c r="BO873" i="4"/>
  <c r="BO874" i="4"/>
  <c r="BO875" i="4"/>
  <c r="BO876" i="4"/>
  <c r="BO877" i="4"/>
  <c r="BO878" i="4"/>
  <c r="BO879" i="4"/>
  <c r="BO880" i="4"/>
  <c r="BO881" i="4"/>
  <c r="BO882" i="4"/>
  <c r="BO883" i="4"/>
  <c r="BO884" i="4"/>
  <c r="BO885" i="4"/>
  <c r="BO886" i="4"/>
  <c r="BO887" i="4"/>
  <c r="BO888" i="4"/>
  <c r="BO889" i="4"/>
  <c r="BO890" i="4"/>
  <c r="BO891" i="4"/>
  <c r="BO892" i="4"/>
  <c r="BO893" i="4"/>
  <c r="BO894" i="4"/>
  <c r="BO895" i="4"/>
  <c r="BO896" i="4"/>
  <c r="BO897" i="4"/>
  <c r="BO898" i="4"/>
  <c r="BO899" i="4"/>
  <c r="BO900" i="4"/>
  <c r="BO901" i="4"/>
  <c r="BO902" i="4"/>
  <c r="BO903" i="4"/>
  <c r="BO904" i="4"/>
  <c r="BO905" i="4"/>
  <c r="BO906" i="4"/>
  <c r="BO907" i="4"/>
  <c r="BO908" i="4"/>
  <c r="BO909" i="4"/>
  <c r="BO910" i="4"/>
  <c r="BO911" i="4"/>
  <c r="BO912" i="4"/>
  <c r="BO913" i="4"/>
  <c r="BO914" i="4"/>
  <c r="BO915" i="4"/>
  <c r="BO916" i="4"/>
  <c r="BO917" i="4"/>
  <c r="BO918" i="4"/>
  <c r="BO919" i="4"/>
  <c r="BO920" i="4"/>
  <c r="BO921" i="4"/>
  <c r="BO922" i="4"/>
  <c r="BO923" i="4"/>
  <c r="BO924" i="4"/>
  <c r="BO925" i="4"/>
  <c r="BO926" i="4"/>
  <c r="BO927" i="4"/>
  <c r="BO928" i="4"/>
  <c r="BO929" i="4"/>
  <c r="BO930" i="4"/>
  <c r="BO931" i="4"/>
  <c r="BO932" i="4"/>
  <c r="BO933" i="4"/>
  <c r="BO934" i="4"/>
  <c r="BO935" i="4"/>
  <c r="BO936" i="4"/>
  <c r="BO937" i="4"/>
  <c r="BO938" i="4"/>
  <c r="BO939" i="4"/>
  <c r="BO940" i="4"/>
  <c r="BO941" i="4"/>
  <c r="BO942" i="4"/>
  <c r="BO943" i="4"/>
  <c r="BO944" i="4"/>
  <c r="BO945" i="4"/>
  <c r="BO946" i="4"/>
  <c r="BO947" i="4"/>
  <c r="BO948" i="4"/>
  <c r="BO949" i="4"/>
  <c r="BO950" i="4"/>
  <c r="BO951" i="4"/>
  <c r="BO952" i="4"/>
  <c r="BO953" i="4"/>
  <c r="BO954" i="4"/>
  <c r="BO955" i="4"/>
  <c r="BO956" i="4"/>
  <c r="BO957" i="4"/>
  <c r="BO958" i="4"/>
  <c r="BO959" i="4"/>
  <c r="BO960" i="4"/>
  <c r="BO961" i="4"/>
  <c r="BO962" i="4"/>
  <c r="BO963" i="4"/>
  <c r="BO964" i="4"/>
  <c r="BO965" i="4"/>
  <c r="BO966" i="4"/>
  <c r="BO967" i="4"/>
  <c r="BO968" i="4"/>
  <c r="BO969" i="4"/>
  <c r="BO970" i="4"/>
  <c r="BO971" i="4"/>
  <c r="BO972" i="4"/>
  <c r="BO973" i="4"/>
  <c r="BO974" i="4"/>
  <c r="BO975" i="4"/>
  <c r="BO976" i="4"/>
  <c r="BO977" i="4"/>
  <c r="BO978" i="4"/>
  <c r="BO979" i="4"/>
  <c r="BO980" i="4"/>
  <c r="BO981" i="4"/>
  <c r="BO982" i="4"/>
  <c r="BO983" i="4"/>
  <c r="BO984" i="4"/>
  <c r="BO985" i="4"/>
  <c r="BO986" i="4"/>
  <c r="BO987" i="4"/>
  <c r="BO988" i="4"/>
  <c r="BO989" i="4"/>
  <c r="BO990" i="4"/>
  <c r="BO991" i="4"/>
  <c r="BO992" i="4"/>
  <c r="BO993" i="4"/>
  <c r="BO994" i="4"/>
  <c r="BO995" i="4"/>
  <c r="BO996" i="4"/>
  <c r="BO997" i="4"/>
  <c r="BO998" i="4"/>
  <c r="BO999" i="4"/>
  <c r="BO1000" i="4"/>
  <c r="BO1001" i="4"/>
  <c r="BO1002" i="4"/>
  <c r="BO1003" i="4"/>
  <c r="BO1004" i="4"/>
  <c r="BO1005" i="4"/>
  <c r="BO1006" i="4"/>
  <c r="BO1007" i="4"/>
  <c r="BO1008" i="4"/>
  <c r="BO1009" i="4"/>
  <c r="BO1010" i="4"/>
  <c r="BO1011" i="4"/>
  <c r="BO1012" i="4"/>
  <c r="BO1013" i="4"/>
  <c r="BO1014" i="4"/>
  <c r="BO1015" i="4"/>
  <c r="BO1016" i="4"/>
  <c r="BO1017" i="4"/>
  <c r="BO1018" i="4"/>
  <c r="BO1019" i="4"/>
  <c r="BO1020" i="4"/>
  <c r="BO1021" i="4"/>
  <c r="BO1022" i="4"/>
  <c r="BO1023" i="4"/>
  <c r="BO1024" i="4"/>
  <c r="BO1025" i="4"/>
  <c r="BO1026" i="4"/>
  <c r="BO1027" i="4"/>
  <c r="BO1028" i="4"/>
  <c r="BO1029" i="4"/>
  <c r="BO1030" i="4"/>
  <c r="BO1031" i="4"/>
  <c r="BO1032" i="4"/>
  <c r="BO1033" i="4"/>
  <c r="BO1034" i="4"/>
  <c r="BO1035" i="4"/>
  <c r="BO1036" i="4"/>
  <c r="BO1037" i="4"/>
  <c r="BO1038" i="4"/>
  <c r="BO1039" i="4"/>
  <c r="BO1040" i="4"/>
  <c r="BO1041" i="4"/>
  <c r="BO1042" i="4"/>
  <c r="BO1043" i="4"/>
  <c r="BO1044" i="4"/>
  <c r="BO1045" i="4"/>
  <c r="BO1046" i="4"/>
  <c r="BO1047" i="4"/>
  <c r="BO1048" i="4"/>
  <c r="BO1049" i="4"/>
  <c r="BO1050" i="4"/>
  <c r="BO1051" i="4"/>
  <c r="BO1052" i="4"/>
  <c r="BO1053" i="4"/>
  <c r="BO1054" i="4"/>
  <c r="BO1055" i="4"/>
  <c r="BO1056" i="4"/>
  <c r="BO1057" i="4"/>
  <c r="BO1058" i="4"/>
  <c r="BO1059" i="4"/>
  <c r="BO1060" i="4"/>
  <c r="BO1061" i="4"/>
  <c r="BO1062" i="4"/>
  <c r="BO1063" i="4"/>
  <c r="BO1064" i="4"/>
  <c r="BO1065" i="4"/>
  <c r="BO1066" i="4"/>
  <c r="BO1067" i="4"/>
  <c r="BO1068" i="4"/>
  <c r="BO1069" i="4"/>
  <c r="BO1070" i="4"/>
  <c r="BO1071" i="4"/>
  <c r="BO1072" i="4"/>
  <c r="BO1073" i="4"/>
  <c r="BO1074" i="4"/>
  <c r="BO1075" i="4"/>
  <c r="BO1076" i="4"/>
  <c r="BO1077" i="4"/>
  <c r="BO1078" i="4"/>
  <c r="BO1079" i="4"/>
  <c r="BO1080" i="4"/>
  <c r="BO1081" i="4"/>
  <c r="BO1082" i="4"/>
  <c r="BO1083" i="4"/>
  <c r="BO1084" i="4"/>
  <c r="BO1085" i="4"/>
  <c r="BO1086" i="4"/>
  <c r="BO1087" i="4"/>
  <c r="BO1088" i="4"/>
  <c r="BO1089" i="4"/>
  <c r="BO1090" i="4"/>
  <c r="BO1091" i="4"/>
  <c r="BO1092" i="4"/>
  <c r="BO1093" i="4"/>
  <c r="BO1094" i="4"/>
  <c r="BO1095" i="4"/>
  <c r="BO1096" i="4"/>
  <c r="BO1097" i="4"/>
  <c r="BO1098" i="4"/>
  <c r="BO1099" i="4"/>
  <c r="BO1100" i="4"/>
  <c r="BO1101" i="4"/>
  <c r="BO1102" i="4"/>
  <c r="BO1103" i="4"/>
  <c r="BO1104" i="4"/>
  <c r="BO1105" i="4"/>
  <c r="BO1106" i="4"/>
  <c r="BO1107" i="4"/>
  <c r="BO1108" i="4"/>
  <c r="BO1109" i="4"/>
  <c r="BO1110" i="4"/>
  <c r="BO1111" i="4"/>
  <c r="BO1112" i="4"/>
  <c r="BO1113" i="4"/>
  <c r="BO1114" i="4"/>
  <c r="BO1115" i="4"/>
  <c r="BO1116" i="4"/>
  <c r="BO1117" i="4"/>
  <c r="BO1118" i="4"/>
  <c r="BO1119" i="4"/>
  <c r="BO1120" i="4"/>
  <c r="BO1121" i="4"/>
  <c r="BO1122" i="4"/>
  <c r="BO1123" i="4"/>
  <c r="BO1124" i="4"/>
  <c r="BO1125" i="4"/>
  <c r="BO1126" i="4"/>
  <c r="BO1127" i="4"/>
  <c r="BO1128" i="4"/>
  <c r="BO1129" i="4"/>
  <c r="BO1130" i="4"/>
  <c r="BO1131" i="4"/>
  <c r="BO1132" i="4"/>
  <c r="BO1133" i="4"/>
  <c r="BO1134" i="4"/>
  <c r="BO1135" i="4"/>
  <c r="BO1136" i="4"/>
  <c r="BO1137" i="4"/>
  <c r="BO1138" i="4"/>
  <c r="BO1139" i="4"/>
  <c r="BO1140" i="4"/>
  <c r="BO1141" i="4"/>
  <c r="BO1142" i="4"/>
  <c r="BO1143" i="4"/>
  <c r="BO1144" i="4"/>
  <c r="BO1145" i="4"/>
  <c r="BO1146" i="4"/>
  <c r="BO1147" i="4"/>
  <c r="BO1148" i="4"/>
  <c r="BO1149" i="4"/>
  <c r="BO1150" i="4"/>
  <c r="BO1151" i="4"/>
  <c r="BO1152" i="4"/>
  <c r="BO1153" i="4"/>
  <c r="BO1154" i="4"/>
  <c r="BO1155" i="4"/>
  <c r="BO1156" i="4"/>
  <c r="BO1157" i="4"/>
  <c r="BO1158" i="4"/>
  <c r="BO1159" i="4"/>
  <c r="BO1160" i="4"/>
  <c r="BO1161" i="4"/>
  <c r="BO1162" i="4"/>
  <c r="BO1163" i="4"/>
  <c r="BO1164" i="4"/>
  <c r="BO1165" i="4"/>
  <c r="BO1166" i="4"/>
  <c r="BO1167" i="4"/>
  <c r="BO1168" i="4"/>
  <c r="BO1169" i="4"/>
  <c r="BO1170" i="4"/>
  <c r="BO1171" i="4"/>
  <c r="BO1172" i="4"/>
  <c r="BO1173" i="4"/>
  <c r="BO1174" i="4"/>
  <c r="BO1175" i="4"/>
  <c r="BO1176" i="4"/>
  <c r="BO1177" i="4"/>
  <c r="BO1178" i="4"/>
  <c r="BO1179" i="4"/>
  <c r="BO1180" i="4"/>
  <c r="BO1181" i="4"/>
  <c r="BO1182" i="4"/>
  <c r="BO1183" i="4"/>
  <c r="BO1184" i="4"/>
  <c r="BO1185" i="4"/>
  <c r="BO1186" i="4"/>
  <c r="BO1187" i="4"/>
  <c r="BO1188" i="4"/>
  <c r="BO1189" i="4"/>
  <c r="BO1190" i="4"/>
  <c r="BO1191" i="4"/>
  <c r="BO1192" i="4"/>
  <c r="BO1193" i="4"/>
  <c r="BO1194" i="4"/>
  <c r="BO1195" i="4"/>
  <c r="BO1196" i="4"/>
  <c r="BO1197" i="4"/>
  <c r="BO1198" i="4"/>
  <c r="BO1199" i="4"/>
  <c r="BO1200" i="4"/>
  <c r="BO1201" i="4"/>
  <c r="BO1202" i="4"/>
  <c r="BO1203" i="4"/>
  <c r="BO1204" i="4"/>
  <c r="E36" i="6"/>
  <c r="E36" i="5"/>
  <c r="N5" i="6"/>
  <c r="H11" i="6"/>
  <c r="BL846" i="4"/>
  <c r="BL537" i="4"/>
  <c r="BL320" i="4"/>
  <c r="BL743" i="4"/>
  <c r="BL1166" i="4"/>
  <c r="BL945" i="4"/>
  <c r="BL502" i="4"/>
  <c r="BL974" i="4"/>
  <c r="BL1145" i="4"/>
  <c r="BL561" i="4"/>
  <c r="BL306" i="4"/>
  <c r="BL108" i="4"/>
  <c r="BL897" i="4"/>
  <c r="BL58" i="4"/>
  <c r="BL968" i="4"/>
  <c r="BL1074" i="4"/>
  <c r="BL630" i="4"/>
  <c r="BL1163" i="4"/>
  <c r="BL10" i="4"/>
  <c r="BL298" i="4"/>
  <c r="BL89" i="4"/>
  <c r="BL867" i="4"/>
  <c r="BL635" i="4"/>
  <c r="BL1099" i="4"/>
  <c r="BL145" i="4"/>
  <c r="BL261" i="4"/>
  <c r="BL294" i="4"/>
  <c r="BL1102" i="4"/>
  <c r="BL1038" i="4"/>
  <c r="BL440" i="4"/>
  <c r="BL823" i="4"/>
  <c r="BL67" i="4"/>
  <c r="BL673" i="4"/>
  <c r="BL1066" i="4"/>
  <c r="BL142" i="4"/>
  <c r="BL238" i="4"/>
  <c r="BL1174" i="4"/>
  <c r="BL186" i="4"/>
  <c r="BL33" i="4"/>
  <c r="BL167" i="4"/>
  <c r="BL930" i="4"/>
  <c r="BL251" i="4"/>
  <c r="BL560" i="4"/>
  <c r="BL1094" i="4"/>
  <c r="BL520" i="4"/>
  <c r="BL1045" i="4"/>
  <c r="BL947" i="4"/>
  <c r="BL839" i="4"/>
  <c r="BL411" i="4"/>
  <c r="BL825" i="4"/>
  <c r="BL822" i="4"/>
  <c r="BL445" i="4"/>
  <c r="BL115" i="4"/>
  <c r="BL1171" i="4"/>
  <c r="BL841" i="4"/>
  <c r="BL536" i="4"/>
  <c r="BL591" i="4"/>
  <c r="BL728" i="4"/>
  <c r="BL892" i="4"/>
  <c r="BL345" i="4"/>
  <c r="BL703" i="4"/>
  <c r="BL962" i="4"/>
  <c r="BL471" i="4"/>
  <c r="BL435" i="4"/>
  <c r="BL1035" i="4"/>
  <c r="BL486" i="4"/>
  <c r="BL544" i="4"/>
  <c r="BL838" i="4"/>
  <c r="BL1193" i="4"/>
  <c r="BL927" i="4"/>
  <c r="BL877" i="4"/>
  <c r="BL168" i="4"/>
  <c r="BL609" i="4"/>
  <c r="BL18" i="4"/>
  <c r="BL524" i="4"/>
  <c r="BL543" i="4"/>
  <c r="BL1049" i="4"/>
  <c r="BL1143" i="4"/>
  <c r="BL664" i="4"/>
  <c r="BL606" i="4"/>
  <c r="BL553" i="4"/>
  <c r="BL572" i="4"/>
  <c r="BL264" i="4"/>
  <c r="BL111" i="4"/>
  <c r="BL386" i="4"/>
  <c r="BL150" i="4"/>
  <c r="BL1064" i="4"/>
  <c r="BL1010" i="4"/>
  <c r="BL1150" i="4"/>
  <c r="BL1090" i="4"/>
  <c r="BL1168" i="4"/>
  <c r="BL501" i="4"/>
  <c r="BL583" i="4"/>
  <c r="BL614" i="4"/>
  <c r="BL1117" i="4"/>
  <c r="BL1187" i="4"/>
  <c r="BL399" i="4"/>
  <c r="BL235" i="4"/>
  <c r="BL826" i="4"/>
  <c r="BL1177" i="4"/>
  <c r="BL157" i="4"/>
  <c r="BL795" i="4"/>
  <c r="BL940" i="4"/>
  <c r="BL387" i="4"/>
  <c r="BL105" i="4"/>
  <c r="BL683" i="4"/>
  <c r="BL1185" i="4"/>
  <c r="BL1153" i="4"/>
  <c r="BL1128" i="4"/>
  <c r="BL9" i="4"/>
  <c r="BL567" i="4"/>
  <c r="BL975" i="4"/>
  <c r="BL733" i="4"/>
  <c r="BL774" i="4"/>
  <c r="BL797" i="4"/>
  <c r="BL715" i="4"/>
  <c r="BL164" i="4"/>
  <c r="BL23" i="4"/>
  <c r="BL1012" i="4"/>
  <c r="BL987" i="4"/>
  <c r="BL629" i="4"/>
  <c r="BL153" i="4"/>
  <c r="BL64" i="4"/>
  <c r="BL437" i="4"/>
  <c r="BL1051" i="4"/>
  <c r="BL473" i="4"/>
  <c r="BL1073" i="4"/>
  <c r="BL372" i="4"/>
  <c r="BL881" i="4"/>
  <c r="BL408" i="4"/>
  <c r="BL1199" i="4"/>
  <c r="BL199" i="4"/>
  <c r="BL98" i="4"/>
  <c r="BL37" i="4"/>
  <c r="BL556" i="4"/>
  <c r="BL215" i="4"/>
  <c r="BL1197" i="4"/>
  <c r="BL1112" i="4"/>
  <c r="BL621" i="4"/>
  <c r="BL1114" i="4"/>
  <c r="BL1149" i="4"/>
  <c r="BL695" i="4"/>
  <c r="BL247" i="4"/>
  <c r="BL208" i="4"/>
  <c r="BL506" i="4"/>
  <c r="BL269" i="4"/>
  <c r="BL700" i="4"/>
  <c r="BL349" i="4"/>
  <c r="BL355" i="4"/>
  <c r="BL1148" i="4"/>
  <c r="BL1160" i="4"/>
  <c r="BL51" i="4"/>
  <c r="BL914" i="4"/>
  <c r="BL977" i="4"/>
  <c r="BL545" i="4"/>
  <c r="BL976" i="4"/>
  <c r="BL813" i="4"/>
  <c r="BL1053" i="4"/>
  <c r="BL504" i="4"/>
  <c r="BL198" i="4"/>
  <c r="BL853" i="4"/>
  <c r="BL610" i="4"/>
  <c r="BL619" i="4"/>
  <c r="BL337" i="4"/>
  <c r="BL882" i="4"/>
  <c r="BL70" i="4"/>
  <c r="BL220" i="4"/>
  <c r="BL910" i="4"/>
  <c r="BL138" i="4"/>
  <c r="BL559" i="4"/>
  <c r="BL633" i="4"/>
  <c r="BL1016" i="4"/>
  <c r="BL84" i="4"/>
  <c r="BL812" i="4"/>
  <c r="BL937" i="4"/>
  <c r="BL768" i="4"/>
  <c r="BL239" i="4"/>
  <c r="BL325" i="4"/>
  <c r="BL632" i="4"/>
  <c r="BL308" i="4"/>
  <c r="BL327" i="4"/>
  <c r="BL1089" i="4"/>
  <c r="BL674" i="4"/>
  <c r="BL430" i="4"/>
  <c r="BL1002" i="4"/>
  <c r="BL296" i="4"/>
  <c r="BL236" i="4"/>
  <c r="BL852" i="4"/>
  <c r="BL197" i="4"/>
  <c r="BL594" i="4"/>
  <c r="BL297" i="4"/>
  <c r="BL666" i="4"/>
  <c r="BL57" i="4"/>
  <c r="BL62" i="4"/>
  <c r="BL382" i="4"/>
  <c r="BL388" i="4"/>
  <c r="BL911" i="4"/>
  <c r="BL364" i="4"/>
  <c r="BL647" i="4"/>
  <c r="BL772" i="4"/>
  <c r="BL1100" i="4"/>
  <c r="BL888" i="4"/>
  <c r="BL884" i="4"/>
  <c r="BL981" i="4"/>
  <c r="BL776" i="4"/>
  <c r="BL346" i="4"/>
  <c r="BL260" i="4"/>
  <c r="BL428" i="4"/>
  <c r="BL324" i="4"/>
  <c r="BL670" i="4"/>
  <c r="BL126" i="4"/>
  <c r="BL991" i="4"/>
  <c r="BL628" i="4"/>
  <c r="BL856" i="4"/>
  <c r="BL771" i="4"/>
  <c r="BL642" i="4"/>
  <c r="BL350" i="4"/>
  <c r="BL356" i="4"/>
  <c r="BL252" i="4"/>
  <c r="BL403" i="4"/>
  <c r="BL580" i="4"/>
  <c r="BL490" i="4"/>
  <c r="BL902" i="4"/>
  <c r="BL1201" i="4"/>
  <c r="BL906" i="4"/>
  <c r="BL569" i="4"/>
  <c r="BL637" i="4"/>
  <c r="BL316" i="4"/>
  <c r="BL907" i="4"/>
  <c r="BL88" i="4"/>
  <c r="BL53" i="4"/>
  <c r="BL1123" i="4"/>
  <c r="BL78" i="4"/>
  <c r="BL834" i="4"/>
  <c r="BL420" i="4"/>
  <c r="BL367" i="4"/>
  <c r="BL216" i="4"/>
  <c r="BL231" i="4"/>
  <c r="BL563" i="4"/>
  <c r="BL886" i="4"/>
  <c r="BL1082" i="4"/>
  <c r="BL1106" i="4"/>
  <c r="BL87" i="4"/>
  <c r="BL817" i="4"/>
  <c r="BL757" i="4"/>
  <c r="BL1157" i="4"/>
  <c r="BL113" i="4"/>
  <c r="BL210" i="4"/>
  <c r="BL381" i="4"/>
  <c r="BL1124" i="4"/>
  <c r="BL758" i="4"/>
  <c r="BL21" i="4"/>
  <c r="BL307" i="4"/>
  <c r="BL1011" i="4"/>
  <c r="BL1009" i="4"/>
  <c r="BL792" i="4"/>
  <c r="BL317" i="4"/>
  <c r="BL1155" i="4"/>
  <c r="BL994" i="4"/>
  <c r="BL597" i="4"/>
  <c r="BL682" i="4"/>
  <c r="BL1131" i="4"/>
  <c r="BL156" i="4"/>
  <c r="BL304" i="4"/>
  <c r="BL68" i="4"/>
  <c r="BL143" i="4"/>
  <c r="BL192" i="4"/>
  <c r="BL66" i="4"/>
  <c r="BL301" i="4"/>
  <c r="BL359" i="4"/>
  <c r="BL627" i="4"/>
  <c r="BL398" i="4"/>
  <c r="BL1146" i="4"/>
  <c r="BL375" i="4"/>
  <c r="BL335" i="4"/>
  <c r="BL922" i="4"/>
  <c r="BL650" i="4"/>
  <c r="BL1032" i="4"/>
  <c r="BL343" i="4"/>
  <c r="BL352" i="4"/>
  <c r="BL921" i="4"/>
  <c r="BL406" i="4"/>
  <c r="BL224" i="4"/>
  <c r="BL863" i="4"/>
  <c r="BL1019" i="4"/>
  <c r="BL1132" i="4"/>
  <c r="BL212" i="4"/>
  <c r="BL135" i="4"/>
  <c r="BL1030" i="4"/>
  <c r="BL669" i="4"/>
  <c r="BL110" i="4"/>
  <c r="BL1034" i="4"/>
  <c r="BL1137" i="4"/>
  <c r="BL363" i="4"/>
  <c r="BL961" i="4"/>
  <c r="BL211" i="4"/>
  <c r="BL731" i="4"/>
  <c r="BL588" i="4"/>
  <c r="BL358" i="4"/>
  <c r="BL1023" i="4"/>
  <c r="BL1054" i="4"/>
  <c r="BL234" i="4"/>
  <c r="BL360" i="4"/>
  <c r="BL1043" i="4"/>
  <c r="BL849" i="4"/>
  <c r="BL402" i="4"/>
  <c r="BL915" i="4"/>
  <c r="BL454" i="4"/>
  <c r="BL371" i="4"/>
  <c r="BL1017" i="4"/>
  <c r="BL15" i="4"/>
  <c r="BL770" i="4"/>
  <c r="BL425" i="4"/>
  <c r="BL205" i="4"/>
  <c r="BL625" i="4"/>
  <c r="BL1134" i="4"/>
  <c r="BL1138" i="4"/>
  <c r="BL582" i="4"/>
  <c r="BL469" i="4"/>
  <c r="BL568" i="4"/>
  <c r="BL85" i="4"/>
  <c r="BL446" i="4"/>
  <c r="BL1198" i="4"/>
  <c r="BL519" i="4"/>
  <c r="BL521" i="4"/>
  <c r="BL860" i="4"/>
  <c r="BL503" i="4"/>
  <c r="BL864" i="4"/>
  <c r="BL523" i="4"/>
  <c r="BL101" i="4"/>
  <c r="BL998" i="4"/>
  <c r="BL1047" i="4"/>
  <c r="BL1025" i="4"/>
  <c r="BL1039" i="4"/>
  <c r="BL450" i="4"/>
  <c r="BL288" i="4"/>
  <c r="BL692" i="4"/>
  <c r="BL644" i="4"/>
  <c r="BL314" i="4"/>
  <c r="BL116" i="4"/>
  <c r="BL784" i="4"/>
  <c r="BL151" i="4"/>
  <c r="BL613" i="4"/>
  <c r="BL1116" i="4"/>
  <c r="BL69" i="4"/>
  <c r="BL466" i="4"/>
  <c r="BL149" i="4"/>
  <c r="BL242" i="4"/>
  <c r="BL533" i="4"/>
  <c r="BL866" i="4"/>
  <c r="BL781" i="4"/>
  <c r="BL872" i="4"/>
  <c r="BL641" i="4"/>
  <c r="BL456" i="4"/>
  <c r="BL890" i="4"/>
  <c r="BL708" i="4"/>
  <c r="BL241" i="4"/>
  <c r="BL990" i="4"/>
  <c r="BL336" i="4"/>
  <c r="BL159" i="4"/>
  <c r="BL257" i="4"/>
  <c r="BL181" i="4"/>
  <c r="BL997" i="4"/>
  <c r="BL517" i="4"/>
  <c r="BL663" i="4"/>
  <c r="BL283" i="4"/>
  <c r="BL810" i="4"/>
  <c r="BL518" i="4"/>
  <c r="BL1020" i="4"/>
  <c r="BL1014" i="4"/>
  <c r="BL963" i="4"/>
  <c r="BL1068" i="4"/>
  <c r="BL740" i="4"/>
  <c r="BL75" i="4"/>
  <c r="BL221" i="4"/>
  <c r="BL1081" i="4"/>
  <c r="BL843" i="4"/>
  <c r="BL599" i="4"/>
  <c r="BL188" i="4"/>
  <c r="BL74" i="4"/>
  <c r="BL50" i="4"/>
  <c r="BL687" i="4"/>
  <c r="BL1142" i="4"/>
  <c r="BL330" i="4"/>
  <c r="BL514" i="4"/>
  <c r="BL1062" i="4"/>
  <c r="BL280" i="4"/>
  <c r="BL255" i="4"/>
  <c r="BL818" i="4"/>
  <c r="BL479" i="4"/>
  <c r="BL1085" i="4"/>
  <c r="BL739" i="4"/>
  <c r="BL814" i="4"/>
  <c r="BL604" i="4"/>
  <c r="BL847" i="4"/>
  <c r="BL714" i="4"/>
  <c r="BL844" i="4"/>
  <c r="BL747" i="4"/>
  <c r="BL132" i="4"/>
  <c r="BL967" i="4"/>
  <c r="BL189" i="4"/>
  <c r="BL436" i="4"/>
  <c r="BL496" i="4"/>
  <c r="BL942" i="4"/>
  <c r="BL1084" i="4"/>
  <c r="BL26" i="4"/>
  <c r="BL344" i="4"/>
  <c r="BL1088" i="4"/>
  <c r="BL393" i="4"/>
  <c r="BL71" i="4"/>
  <c r="BL546" i="4"/>
  <c r="BL154" i="4"/>
  <c r="BL640" i="4"/>
  <c r="BL587" i="4"/>
  <c r="BL656" i="4"/>
  <c r="BL122" i="4"/>
  <c r="BL1087" i="4"/>
  <c r="BL978" i="4"/>
  <c r="BL332" i="4"/>
  <c r="BL1061" i="4"/>
  <c r="BL801" i="4"/>
  <c r="BL953" i="4"/>
  <c r="BL1188" i="4"/>
  <c r="BL1195" i="4"/>
  <c r="BL416" i="4"/>
  <c r="BL287" i="4"/>
  <c r="BL539" i="4"/>
  <c r="BL158" i="4"/>
  <c r="BL1110" i="4"/>
  <c r="BL723" i="4"/>
  <c r="BL118" i="4"/>
  <c r="BL129" i="4"/>
  <c r="BL691" i="4"/>
  <c r="BL97" i="4"/>
  <c r="BL697" i="4"/>
  <c r="BL794" i="4"/>
  <c r="BL837" i="4"/>
  <c r="BL671" i="4"/>
  <c r="BL667" i="4"/>
  <c r="BL229" i="4"/>
  <c r="BL180" i="4"/>
  <c r="BL685" i="4"/>
  <c r="BL612" i="4"/>
  <c r="BL128" i="4"/>
  <c r="BL986" i="4"/>
  <c r="BL104" i="4"/>
  <c r="BL472" i="4"/>
  <c r="BL426" i="4"/>
  <c r="BL34" i="4"/>
  <c r="BL509" i="4"/>
  <c r="BL586" i="4"/>
  <c r="BL32" i="4"/>
  <c r="BL562" i="4"/>
  <c r="BL873" i="4"/>
  <c r="BL653" i="4"/>
  <c r="BL76" i="4"/>
  <c r="BL357" i="4"/>
  <c r="BL690" i="4"/>
  <c r="BL904" i="4"/>
  <c r="BL124" i="4"/>
  <c r="BL165" i="4"/>
  <c r="BL376" i="4"/>
  <c r="BL498" i="4"/>
  <c r="BL564" i="4"/>
  <c r="BL948" i="4"/>
  <c r="BL38" i="4"/>
  <c r="BL565" i="4"/>
  <c r="BL30" i="4"/>
  <c r="BL1083" i="4"/>
  <c r="BL44" i="4"/>
  <c r="BL1077" i="4"/>
  <c r="BL1196" i="4"/>
  <c r="BL340" i="4"/>
  <c r="BL392" i="4"/>
  <c r="BL875" i="4"/>
  <c r="BL419" i="4"/>
  <c r="BL729" i="4"/>
  <c r="BL274" i="4"/>
  <c r="BL950" i="4"/>
  <c r="BL681" i="4"/>
  <c r="BL133" i="4"/>
  <c r="BL828" i="4"/>
  <c r="BL1098" i="4"/>
  <c r="BL525" i="4"/>
  <c r="BL477" i="4"/>
  <c r="BL581" i="4"/>
  <c r="BL16" i="4"/>
  <c r="BL258" i="4"/>
  <c r="BL1122" i="4"/>
  <c r="BL1021" i="4"/>
  <c r="BL117" i="4"/>
  <c r="BL803" i="4"/>
  <c r="BL152" i="4"/>
  <c r="BL1140" i="4"/>
  <c r="BL769" i="4"/>
  <c r="BL72" i="4"/>
  <c r="BL571" i="4"/>
  <c r="BL1170" i="4"/>
  <c r="BL222" i="4"/>
  <c r="BL793" i="4"/>
  <c r="BL1109" i="4"/>
  <c r="BL643" i="4"/>
  <c r="BL90" i="4"/>
  <c r="BL727" i="4"/>
  <c r="BL549" i="4"/>
  <c r="BL20" i="4"/>
  <c r="BL551" i="4"/>
  <c r="BL1044" i="4"/>
  <c r="BL895" i="4"/>
  <c r="BL1133" i="4"/>
  <c r="BL1184" i="4"/>
  <c r="BL858" i="4"/>
  <c r="BL874" i="4"/>
  <c r="BL121" i="4"/>
  <c r="BL467" i="4"/>
  <c r="BL172" i="4"/>
  <c r="BL1161" i="4"/>
  <c r="BL726" i="4"/>
  <c r="BL390" i="4"/>
  <c r="BL1046" i="4"/>
  <c r="BL1189" i="4"/>
  <c r="BL305" i="4"/>
  <c r="BL964" i="4"/>
  <c r="BL226" i="4"/>
  <c r="BL285" i="4"/>
  <c r="BL827" i="4"/>
  <c r="BL313" i="4"/>
  <c r="BL272" i="4"/>
  <c r="BL722" i="4"/>
  <c r="BL507" i="4"/>
  <c r="BL331" i="4"/>
  <c r="BL789" i="4"/>
  <c r="BL1135" i="4"/>
  <c r="BL636" i="4"/>
  <c r="BL1147" i="4"/>
  <c r="BL127" i="4"/>
  <c r="BL427" i="4"/>
  <c r="BL1022" i="4"/>
  <c r="BL1026" i="4"/>
  <c r="BL861" i="4"/>
  <c r="BL214" i="4"/>
  <c r="BL1101" i="4"/>
  <c r="BL576" i="4"/>
  <c r="BL603" i="4"/>
  <c r="BL1005" i="4"/>
  <c r="BL19" i="4"/>
  <c r="BL973" i="4"/>
  <c r="BL206" i="4"/>
  <c r="BL1130" i="4"/>
  <c r="BL649" i="4"/>
  <c r="BL315" i="4"/>
  <c r="BL421" i="4"/>
  <c r="BL249" i="4"/>
  <c r="BL696" i="4"/>
  <c r="BL13" i="4"/>
  <c r="BL1139" i="4"/>
  <c r="BL639" i="4"/>
  <c r="BL679" i="4"/>
  <c r="BL939" i="4"/>
  <c r="BL282" i="4"/>
  <c r="BL17" i="4"/>
  <c r="BL455" i="4"/>
  <c r="BL577" i="4"/>
  <c r="BL988" i="4"/>
  <c r="BL134" i="4"/>
  <c r="BL933" i="4"/>
  <c r="BL1165" i="4"/>
  <c r="BL361" i="4"/>
  <c r="BL474" i="4"/>
  <c r="BL778" i="4"/>
  <c r="BL464" i="4"/>
  <c r="BL970" i="4"/>
  <c r="BL401" i="4"/>
  <c r="BL913" i="4"/>
  <c r="BL309" i="4"/>
  <c r="BL458" i="4"/>
  <c r="BL655" i="4"/>
  <c r="BL1154" i="4"/>
  <c r="BL141" i="4"/>
  <c r="BL898" i="4"/>
  <c r="BL1048" i="4"/>
  <c r="BL931" i="4"/>
  <c r="BL174" i="4"/>
  <c r="BL162" i="4"/>
  <c r="BL1075" i="4"/>
  <c r="BL815" i="4"/>
  <c r="BL1176" i="4"/>
  <c r="BL83" i="4"/>
  <c r="BL353" i="4"/>
  <c r="BL176" i="4"/>
  <c r="BL1067" i="4"/>
  <c r="BL184" i="4"/>
  <c r="BL686" i="4"/>
  <c r="BL286" i="4"/>
  <c r="BL658" i="4"/>
  <c r="BL791" i="4"/>
  <c r="BL295" i="4"/>
  <c r="BL548" i="4"/>
  <c r="BL61" i="4"/>
  <c r="BL120" i="4"/>
  <c r="BL876" i="4"/>
  <c r="BL279" i="4"/>
  <c r="BL79" i="4"/>
  <c r="BL634" i="4"/>
  <c r="BL499" i="4"/>
  <c r="BL526" i="4"/>
  <c r="BL368" i="4"/>
  <c r="BL318" i="4"/>
  <c r="BL584" i="4"/>
  <c r="BL660" i="4"/>
  <c r="BL944" i="4"/>
  <c r="BL1127" i="4"/>
  <c r="BL623" i="4"/>
  <c r="BL196" i="4"/>
  <c r="BL365" i="4"/>
  <c r="BL705" i="4"/>
  <c r="BL384" i="4"/>
  <c r="BL754" i="4"/>
  <c r="BL709" i="4"/>
  <c r="BL819" i="4"/>
  <c r="BL468" i="4"/>
  <c r="BL1119" i="4"/>
  <c r="BL678" i="4"/>
  <c r="BL918" i="4"/>
  <c r="BL207" i="4"/>
  <c r="BL579" i="4"/>
  <c r="BL373" i="4"/>
  <c r="BL1178" i="4"/>
  <c r="BL889" i="4"/>
  <c r="BL389" i="4"/>
  <c r="BL1065" i="4"/>
  <c r="BL965" i="4"/>
  <c r="BL400" i="4"/>
  <c r="BL432" i="4"/>
  <c r="BL522" i="4"/>
  <c r="BL163" i="4"/>
  <c r="BL200" i="4"/>
  <c r="BL8" i="4"/>
  <c r="BL971" i="4"/>
  <c r="BL775" i="4"/>
  <c r="BL1181" i="4"/>
  <c r="BL905" i="4"/>
  <c r="BL482" i="4"/>
  <c r="BL1172" i="4"/>
  <c r="BL550" i="4"/>
  <c r="BL1121" i="4"/>
  <c r="BL741" i="4"/>
  <c r="BL1080" i="4"/>
  <c r="BL862" i="4"/>
  <c r="BL77" i="4"/>
  <c r="BL112" i="4"/>
  <c r="BL807" i="4"/>
  <c r="BL983" i="4"/>
  <c r="BL54" i="4"/>
  <c r="BL448" i="4"/>
  <c r="BL593" i="4"/>
  <c r="BL1118" i="4"/>
  <c r="BL160" i="4"/>
  <c r="BL1126" i="4"/>
  <c r="BL489" i="4"/>
  <c r="BL618" i="4"/>
  <c r="BL699" i="4"/>
  <c r="BL842" i="4"/>
  <c r="BL423" i="4"/>
  <c r="BL1058" i="4"/>
  <c r="BL267" i="4"/>
  <c r="BL585" i="4"/>
  <c r="BL954" i="4"/>
  <c r="BL779" i="4"/>
  <c r="BL800" i="4"/>
  <c r="BL493" i="4"/>
  <c r="BL144" i="4"/>
  <c r="BL459" i="4"/>
  <c r="BL659" i="4"/>
  <c r="BL424" i="4"/>
  <c r="BL908" i="4"/>
  <c r="BL1097" i="4"/>
  <c r="BL451" i="4"/>
  <c r="BL457" i="4"/>
  <c r="BL955" i="4"/>
  <c r="BL300" i="4"/>
  <c r="BL334" i="4"/>
  <c r="BL665" i="4"/>
  <c r="BL290" i="4"/>
  <c r="BL505" i="4"/>
  <c r="BL919" i="4"/>
  <c r="BL887" i="4"/>
  <c r="BL263" i="4"/>
  <c r="BL265" i="4"/>
  <c r="BL322" i="4"/>
  <c r="BL547" i="4"/>
  <c r="BL1144" i="4"/>
  <c r="BL293" i="4"/>
  <c r="BL1173" i="4"/>
  <c r="BL675" i="4"/>
  <c r="BL99" i="4"/>
  <c r="BL786" i="4"/>
  <c r="BL36" i="4"/>
  <c r="BL404" i="4"/>
  <c r="BL178" i="4"/>
  <c r="BL100" i="4"/>
  <c r="BL951" i="4"/>
  <c r="BL244" i="4"/>
  <c r="BL654" i="4"/>
  <c r="BL465" i="4"/>
  <c r="BL366" i="4"/>
  <c r="BL422" i="4"/>
  <c r="BL760" i="4"/>
  <c r="BL1158" i="4"/>
  <c r="BL1042" i="4"/>
  <c r="BL1086" i="4"/>
  <c r="BL711" i="4"/>
  <c r="BL1180" i="4"/>
  <c r="BL204" i="4"/>
  <c r="BL912" i="4"/>
  <c r="BL668" i="4"/>
  <c r="BL1103" i="4"/>
  <c r="BL929" i="4"/>
  <c r="BL351" i="4"/>
  <c r="BL721" i="4"/>
  <c r="BL175" i="4"/>
  <c r="BL213" i="4"/>
  <c r="BL924" i="4"/>
  <c r="BL1151" i="4"/>
  <c r="BL125" i="4"/>
  <c r="BL48" i="4"/>
  <c r="BL1006" i="4"/>
  <c r="BL1190" i="4"/>
  <c r="BL952" i="4"/>
  <c r="BL155" i="4"/>
  <c r="BL414" i="4"/>
  <c r="BL617" i="4"/>
  <c r="BL923" i="4"/>
  <c r="BL1194" i="4"/>
  <c r="BL508" i="4"/>
  <c r="BL1164" i="4"/>
  <c r="BL396" i="4"/>
  <c r="BL1070" i="4"/>
  <c r="BL119" i="4"/>
  <c r="BL702" i="4"/>
  <c r="BL65" i="4"/>
  <c r="BL528" i="4"/>
  <c r="BL203" i="4"/>
  <c r="BL787" i="4"/>
  <c r="BL631" i="4"/>
  <c r="BL391" i="4"/>
  <c r="BL102" i="4"/>
  <c r="BL171" i="4"/>
  <c r="BL227" i="4"/>
  <c r="BL193" i="4"/>
  <c r="BL81" i="4"/>
  <c r="BL447" i="4"/>
  <c r="BL183" i="4"/>
  <c r="BL865" i="4"/>
  <c r="BL462" i="4"/>
  <c r="BL299" i="4"/>
  <c r="BL734" i="4"/>
  <c r="BL831" i="4"/>
  <c r="BL1092" i="4"/>
  <c r="BL527" i="4"/>
  <c r="BL140" i="4"/>
  <c r="BL806" i="4"/>
  <c r="BL1105" i="4"/>
  <c r="BL689" i="4"/>
  <c r="BL1191" i="4"/>
  <c r="BL993" i="4"/>
  <c r="BL131" i="4"/>
  <c r="BL39" i="4"/>
  <c r="BL289" i="4"/>
  <c r="BL552" i="4"/>
  <c r="BL354" i="4"/>
  <c r="BL275" i="4"/>
  <c r="BL511" i="4"/>
  <c r="BL123" i="4"/>
  <c r="BL91" i="4"/>
  <c r="BL114" i="4"/>
  <c r="BL710" i="4"/>
  <c r="BL596" i="4"/>
  <c r="BL190" i="4"/>
  <c r="BL742" i="4"/>
  <c r="BL712" i="4"/>
  <c r="BL500" i="4"/>
  <c r="BL808" i="4"/>
  <c r="BL395" i="4"/>
  <c r="BL917" i="4"/>
  <c r="BL995" i="4"/>
  <c r="BL1204" i="4"/>
  <c r="BL600" i="4"/>
  <c r="BL1115" i="4"/>
  <c r="BL182" i="4"/>
  <c r="BL805" i="4"/>
  <c r="BL534" i="4"/>
  <c r="BL566" i="4"/>
  <c r="BL46" i="4"/>
  <c r="BL259" i="4"/>
  <c r="BL476" i="4"/>
  <c r="BL920" i="4"/>
  <c r="BL557" i="4"/>
  <c r="BL237" i="4"/>
  <c r="BL166" i="4"/>
  <c r="BL785" i="4"/>
  <c r="BL1107" i="4"/>
  <c r="BL73" i="4"/>
  <c r="BL589" i="4"/>
  <c r="BL333" i="4"/>
  <c r="BL767" i="4"/>
  <c r="BL1031" i="4"/>
  <c r="BL370" i="4"/>
  <c r="BL885" i="4"/>
  <c r="BL745" i="4"/>
  <c r="BL765" i="4"/>
  <c r="BL748" i="4"/>
  <c r="BL719" i="4"/>
  <c r="BL452" i="4"/>
  <c r="BL878" i="4"/>
  <c r="BL55" i="4"/>
  <c r="BL540" i="4"/>
  <c r="BL278" i="4"/>
  <c r="BL103" i="4"/>
  <c r="BL732" i="4"/>
  <c r="BL268" i="4"/>
  <c r="BL228" i="4"/>
  <c r="BL195" i="4"/>
  <c r="BL209" i="4"/>
  <c r="BL575" i="4"/>
  <c r="BL480" i="4"/>
  <c r="BL824" i="4"/>
  <c r="BL1060" i="4"/>
  <c r="BL529" i="4"/>
  <c r="BL342" i="4"/>
  <c r="BL1001" i="4"/>
  <c r="BL648" i="4"/>
  <c r="BL657" i="4"/>
  <c r="BL179" i="4"/>
  <c r="BL243" i="4"/>
  <c r="BL816" i="4"/>
  <c r="BL893" i="4"/>
  <c r="BL177" i="4"/>
  <c r="BL218" i="4"/>
  <c r="BL1113" i="4"/>
  <c r="BL378" i="4"/>
  <c r="BL453" i="4"/>
  <c r="BL1079" i="4"/>
  <c r="BL470" i="4"/>
  <c r="BL957" i="4"/>
  <c r="BL938" i="4"/>
  <c r="BL329" i="4"/>
  <c r="BL1008" i="4"/>
  <c r="BL481" i="4"/>
  <c r="BL672" i="4"/>
  <c r="BL510" i="4"/>
  <c r="BL161" i="4"/>
  <c r="BL40" i="4"/>
  <c r="BL766" i="4"/>
  <c r="BL326" i="4"/>
  <c r="BL694" i="4"/>
  <c r="BL95" i="4"/>
  <c r="BL899" i="4"/>
  <c r="BL1156" i="4"/>
  <c r="BL541" i="4"/>
  <c r="BL676" i="4"/>
  <c r="BL1040" i="4"/>
  <c r="BL442" i="4"/>
  <c r="BL444" i="4"/>
  <c r="BL688" i="4"/>
  <c r="BL1007" i="4"/>
  <c r="BL1129" i="4"/>
  <c r="BL302" i="4"/>
  <c r="BL449" i="4"/>
  <c r="BL871" i="4"/>
  <c r="BL652" i="4"/>
  <c r="BL86" i="4"/>
  <c r="BL1003" i="4"/>
  <c r="BL146" i="4"/>
  <c r="BL262" i="4"/>
  <c r="BL850" i="4"/>
  <c r="BL1162" i="4"/>
  <c r="BL1069" i="4"/>
  <c r="BL601" i="4"/>
  <c r="BL461" i="4"/>
  <c r="BL755" i="4"/>
  <c r="BL485" i="4"/>
  <c r="BL592" i="4"/>
  <c r="BL926" i="4"/>
  <c r="BL1182" i="4"/>
  <c r="BL107" i="4"/>
  <c r="BL946" i="4"/>
  <c r="BL753" i="4"/>
  <c r="BL835" i="4"/>
  <c r="BL1000" i="4"/>
  <c r="BL848" i="4"/>
  <c r="BL245" i="4"/>
  <c r="BL407" i="4"/>
  <c r="BL443" i="4"/>
  <c r="BL989" i="4"/>
  <c r="BL804" i="4"/>
  <c r="BL959" i="4"/>
  <c r="BL969" i="4"/>
  <c r="BL1200" i="4"/>
  <c r="BL1076" i="4"/>
  <c r="BL478" i="4"/>
  <c r="BL394" i="4"/>
  <c r="BL638" i="4"/>
  <c r="BL513" i="4"/>
  <c r="BL223" i="4"/>
  <c r="BL303" i="4"/>
  <c r="BL870" i="4"/>
  <c r="BL169" i="4"/>
  <c r="BL1095" i="4"/>
  <c r="BL270" i="4"/>
  <c r="BL996" i="4"/>
  <c r="BL855" i="4"/>
  <c r="BL900" i="4"/>
  <c r="BL759" i="4"/>
  <c r="BL415" i="4"/>
  <c r="BL418" i="4"/>
  <c r="BL790" i="4"/>
  <c r="BL484" i="4"/>
  <c r="BL1037" i="4"/>
  <c r="BL680" i="4"/>
  <c r="BL840" i="4"/>
  <c r="BL106" i="4"/>
  <c r="BL730" i="4"/>
  <c r="BL271" i="4"/>
  <c r="BL310" i="4"/>
  <c r="BL312" i="4"/>
  <c r="BL291" i="4"/>
  <c r="BL724" i="4"/>
  <c r="BL7" i="4"/>
  <c r="BL590" i="4"/>
  <c r="BL1036" i="4"/>
  <c r="BL869" i="4"/>
  <c r="BL463" i="4"/>
  <c r="BL201" i="4"/>
  <c r="BL492" i="4"/>
  <c r="BL397" i="4"/>
  <c r="BL41" i="4"/>
  <c r="BL796" i="4"/>
  <c r="BL137" i="4"/>
  <c r="BL253" i="4"/>
  <c r="BL578" i="4"/>
  <c r="BL385" i="4"/>
  <c r="BL646" i="4"/>
  <c r="BL608" i="4"/>
  <c r="BL341" i="4"/>
  <c r="BL531" i="4"/>
  <c r="BL894" i="4"/>
  <c r="BL292" i="4"/>
  <c r="BL377" i="4"/>
  <c r="BL558" i="4"/>
  <c r="BL441" i="4"/>
  <c r="BL1057" i="4"/>
  <c r="BL780" i="4"/>
  <c r="BL431" i="4"/>
  <c r="BL254" i="4"/>
  <c r="BL802" i="4"/>
  <c r="BL494" i="4"/>
  <c r="BL139" i="4"/>
  <c r="BL811" i="4"/>
  <c r="BL170" i="4"/>
  <c r="BL25" i="4"/>
  <c r="BL14" i="4"/>
  <c r="BL1175" i="4"/>
  <c r="BL615" i="4"/>
  <c r="BL883" i="4"/>
  <c r="BL750" i="4"/>
  <c r="BL276" i="4"/>
  <c r="BL248" i="4"/>
  <c r="BL736" i="4"/>
  <c r="BL992" i="4"/>
  <c r="BL645" i="4"/>
  <c r="BL1072" i="4"/>
  <c r="BL845" i="4"/>
  <c r="BL966" i="4"/>
  <c r="BL1104" i="4"/>
  <c r="BL475" i="4"/>
  <c r="BL80" i="4"/>
  <c r="BL903" i="4"/>
  <c r="BL788" i="4"/>
  <c r="BL1029" i="4"/>
  <c r="BL28" i="4"/>
  <c r="BL725" i="4"/>
  <c r="BL434" i="4"/>
  <c r="BL555" i="4"/>
  <c r="BL868" i="4"/>
  <c r="BL6" i="4"/>
  <c r="BL60" i="4"/>
  <c r="BL240" i="4"/>
  <c r="BL1013" i="4"/>
  <c r="BL1136" i="4"/>
  <c r="BL338" i="4"/>
  <c r="BL339" i="4"/>
  <c r="BL624" i="4"/>
  <c r="BL410" i="4"/>
  <c r="BL1167" i="4"/>
  <c r="BL22" i="4"/>
  <c r="BL27" i="4"/>
  <c r="BL488" i="4"/>
  <c r="BL273" i="4"/>
  <c r="BL173" i="4"/>
  <c r="BL512" i="4"/>
  <c r="BL684" i="4"/>
  <c r="BL535" i="4"/>
  <c r="BL735" i="4"/>
  <c r="BL412" i="4"/>
  <c r="BL574" i="4"/>
  <c r="BL532" i="4"/>
  <c r="BL1052" i="4"/>
  <c r="BL362" i="4"/>
  <c r="BL857" i="4"/>
  <c r="BL374" i="4"/>
  <c r="BL764" i="4"/>
  <c r="BL56" i="4"/>
  <c r="BL607" i="4"/>
  <c r="BL284" i="4"/>
  <c r="BL1192" i="4"/>
  <c r="BL616" i="4"/>
  <c r="BL130" i="4"/>
  <c r="BL1056" i="4"/>
  <c r="BL460" i="4"/>
  <c r="BL762" i="4"/>
  <c r="BL744" i="4"/>
  <c r="BL147" i="4"/>
  <c r="BL859" i="4"/>
  <c r="BL829" i="4"/>
  <c r="BL52" i="4"/>
  <c r="BL707" i="4"/>
  <c r="BL217" i="4"/>
  <c r="BL417" i="4"/>
  <c r="BL1169" i="4"/>
  <c r="BL219" i="4"/>
  <c r="BL832" i="4"/>
  <c r="BL185" i="4"/>
  <c r="BL542" i="4"/>
  <c r="BL573" i="4"/>
  <c r="BL277" i="4"/>
  <c r="BL191" i="4"/>
  <c r="BL483" i="4"/>
  <c r="BL1078" i="4"/>
  <c r="BL999" i="4"/>
  <c r="BL516" i="4"/>
  <c r="BL1028" i="4"/>
  <c r="BL738" i="4"/>
  <c r="BL602" i="4"/>
  <c r="BL1055" i="4"/>
  <c r="BL230" i="4"/>
  <c r="BL809" i="4"/>
  <c r="BL49" i="4"/>
  <c r="BL1024" i="4"/>
  <c r="BL491" i="4"/>
  <c r="BL328" i="4"/>
  <c r="BL746" i="4"/>
  <c r="BL854" i="4"/>
  <c r="BL595" i="4"/>
  <c r="BL1050" i="4"/>
  <c r="BL43" i="4"/>
  <c r="BL1018" i="4"/>
  <c r="BL605" i="4"/>
  <c r="BL63" i="4"/>
  <c r="BL941" i="4"/>
  <c r="BL916" i="4"/>
  <c r="BL756" i="4"/>
  <c r="BL783" i="4"/>
  <c r="BL109" i="4"/>
  <c r="BL369" i="4"/>
  <c r="BL1186" i="4"/>
  <c r="BL250" i="4"/>
  <c r="BL319" i="4"/>
  <c r="BL798" i="4"/>
  <c r="BL701" i="4"/>
  <c r="BL487" i="4"/>
  <c r="BL751" i="4"/>
  <c r="BL233" i="4"/>
  <c r="BL187" i="4"/>
  <c r="BL96" i="4"/>
  <c r="BL821" i="4"/>
  <c r="BL1183" i="4"/>
  <c r="BL901" i="4"/>
  <c r="BL1152" i="4"/>
  <c r="BL925" i="4"/>
  <c r="BL698" i="4"/>
  <c r="BL266" i="4"/>
  <c r="BL960" i="4"/>
  <c r="BL515" i="4"/>
  <c r="BL704" i="4"/>
  <c r="BL281" i="4"/>
  <c r="BL972" i="4"/>
  <c r="BL909" i="4"/>
  <c r="BL47" i="4"/>
  <c r="BL530" i="4"/>
  <c r="BL782" i="4"/>
  <c r="BL1063" i="4"/>
  <c r="BL934" i="4"/>
  <c r="BL1033" i="4"/>
  <c r="BL1071" i="4"/>
  <c r="BL773" i="4"/>
  <c r="BL896" i="4"/>
  <c r="BL82" i="4"/>
  <c r="BL246" i="4"/>
  <c r="BL984" i="4"/>
  <c r="BL380" i="4"/>
  <c r="BL59" i="4"/>
  <c r="BL651" i="4"/>
  <c r="BL24" i="4"/>
  <c r="BL93" i="4"/>
  <c r="BL958" i="4"/>
  <c r="BL833" i="4"/>
  <c r="BL31" i="4"/>
  <c r="BL693" i="4"/>
  <c r="BL932" i="4"/>
  <c r="BL429" i="4"/>
  <c r="BL830" i="4"/>
  <c r="BL1091" i="4"/>
  <c r="BL979" i="4"/>
  <c r="BL1159" i="4"/>
  <c r="BL383" i="4"/>
  <c r="BL12" i="4"/>
  <c r="BL136" i="4"/>
  <c r="BL1111" i="4"/>
  <c r="BL311" i="4"/>
  <c r="BL405" i="4"/>
  <c r="BL799" i="4"/>
  <c r="BL148" i="4"/>
  <c r="BL980" i="4"/>
  <c r="BL538" i="4"/>
  <c r="BL347" i="4"/>
  <c r="BL202" i="4"/>
  <c r="BL626" i="4"/>
  <c r="BL982" i="4"/>
  <c r="BL11" i="4"/>
  <c r="BL29" i="4"/>
  <c r="BL851" i="4"/>
  <c r="BL706" i="4"/>
  <c r="BL1125" i="4"/>
  <c r="BL737" i="4"/>
  <c r="BL661" i="4"/>
  <c r="BL880" i="4"/>
  <c r="BL935" i="4"/>
  <c r="BL749" i="4"/>
  <c r="BL956" i="4"/>
  <c r="BL1120" i="4"/>
  <c r="BL439" i="4"/>
  <c r="BL598" i="4"/>
  <c r="BL777" i="4"/>
  <c r="BL1059" i="4"/>
  <c r="BL1027" i="4"/>
  <c r="BL1096" i="4"/>
  <c r="BL836" i="4"/>
  <c r="BL1108" i="4"/>
  <c r="BL662" i="4"/>
  <c r="BL570" i="4"/>
  <c r="BL321" i="4"/>
  <c r="BL554" i="4"/>
  <c r="BL716" i="4"/>
  <c r="BL1093" i="4"/>
  <c r="BL761" i="4"/>
  <c r="BL35" i="4"/>
  <c r="BL718" i="4"/>
  <c r="BL497" i="4"/>
  <c r="BL495" i="4"/>
  <c r="BL225" i="4"/>
  <c r="BL1179" i="4"/>
  <c r="BL348" i="4"/>
  <c r="BL620" i="4"/>
  <c r="BL1203" i="4"/>
  <c r="BL438" i="4"/>
  <c r="BL763" i="4"/>
  <c r="BL936" i="4"/>
  <c r="BL433" i="4"/>
  <c r="BL891" i="4"/>
  <c r="BL1015" i="4"/>
  <c r="BL677" i="4"/>
  <c r="BL820" i="4"/>
  <c r="BL1202" i="4"/>
  <c r="BL413" i="4"/>
  <c r="BL720" i="4"/>
  <c r="BL717" i="4"/>
  <c r="BL194" i="4"/>
  <c r="BL42" i="4"/>
  <c r="BL94" i="4"/>
  <c r="BL622" i="4"/>
  <c r="BL949" i="4"/>
  <c r="BL985" i="4"/>
  <c r="BL232" i="4"/>
  <c r="BL1004" i="4"/>
  <c r="BL92" i="4"/>
  <c r="BL713" i="4"/>
  <c r="BL323" i="4"/>
  <c r="BL611" i="4"/>
  <c r="BL928" i="4"/>
  <c r="BL45" i="4"/>
  <c r="BL1141" i="4"/>
  <c r="BL943" i="4"/>
  <c r="BL409" i="4"/>
  <c r="BL1041" i="4"/>
  <c r="BL752" i="4"/>
  <c r="BL879" i="4"/>
  <c r="BL379" i="4"/>
  <c r="BL256" i="4"/>
  <c r="H9" i="5"/>
  <c r="BA6" i="4"/>
  <c r="BA20" i="4"/>
  <c r="AZ1204" i="4"/>
  <c r="BA14" i="4"/>
  <c r="BA33" i="4"/>
  <c r="BA46" i="4"/>
  <c r="BA60" i="4"/>
  <c r="BA51" i="4"/>
  <c r="BA65" i="4"/>
  <c r="BA8" i="4"/>
  <c r="BA21" i="4"/>
  <c r="BA27" i="4"/>
  <c r="BA40" i="4"/>
  <c r="BA31" i="4"/>
  <c r="BA56" i="4"/>
  <c r="BA57" i="4"/>
  <c r="BA62" i="4"/>
  <c r="BA81" i="4"/>
  <c r="BA10" i="4"/>
  <c r="BA11" i="4"/>
  <c r="BA12" i="4"/>
  <c r="BA28" i="4"/>
  <c r="BA29" i="4"/>
  <c r="BA30" i="4"/>
  <c r="BA47" i="4"/>
  <c r="BA52" i="4"/>
  <c r="BA53" i="4"/>
  <c r="BA58" i="4"/>
  <c r="BA63" i="4"/>
  <c r="BA64" i="4"/>
  <c r="BA67" i="4"/>
  <c r="BA90" i="4"/>
  <c r="BA101" i="4"/>
  <c r="BA112" i="4"/>
  <c r="BA9" i="4"/>
  <c r="BA48" i="4"/>
  <c r="BA54" i="4"/>
  <c r="BA59" i="4"/>
  <c r="BA68" i="4"/>
  <c r="BA86" i="4"/>
  <c r="BA71" i="4"/>
  <c r="BA82" i="4"/>
  <c r="BA16" i="4"/>
  <c r="BA87" i="4"/>
  <c r="BA88" i="4"/>
  <c r="BA117" i="4"/>
  <c r="BA23" i="4"/>
  <c r="BA77" i="4"/>
  <c r="BA78" i="4"/>
  <c r="BA83" i="4"/>
  <c r="BA79" i="4"/>
  <c r="BA84" i="4"/>
  <c r="BA85" i="4"/>
  <c r="BA99" i="4"/>
  <c r="BA34" i="4"/>
  <c r="BA38" i="4"/>
  <c r="BA80" i="4"/>
  <c r="BA89" i="4"/>
  <c r="BA24" i="4"/>
  <c r="BA73" i="4"/>
  <c r="BA124" i="4"/>
  <c r="BA138" i="4"/>
  <c r="BA118" i="4"/>
  <c r="BA142" i="4"/>
  <c r="BA153" i="4"/>
  <c r="BA164" i="4"/>
  <c r="BA175" i="4"/>
  <c r="BA129" i="4"/>
  <c r="BA15" i="4"/>
  <c r="BA26" i="4"/>
  <c r="BA98" i="4"/>
  <c r="BA134" i="4"/>
  <c r="BA146" i="4"/>
  <c r="BA157" i="4"/>
  <c r="BA168" i="4"/>
  <c r="BA179" i="4"/>
  <c r="BA49" i="4"/>
  <c r="BA35" i="4"/>
  <c r="BA44" i="4"/>
  <c r="BA69" i="4"/>
  <c r="BA37" i="4"/>
  <c r="BA97" i="4"/>
  <c r="BA100" i="4"/>
  <c r="BA144" i="4"/>
  <c r="BA167" i="4"/>
  <c r="BA169" i="4"/>
  <c r="BA91" i="4"/>
  <c r="BA45" i="4"/>
  <c r="BA109" i="4"/>
  <c r="BA123" i="4"/>
  <c r="BA145" i="4"/>
  <c r="BA147" i="4"/>
  <c r="BA170" i="4"/>
  <c r="BA172" i="4"/>
  <c r="BA102" i="4"/>
  <c r="BA17" i="4"/>
  <c r="BA43" i="4"/>
  <c r="BA55" i="4"/>
  <c r="BA96" i="4"/>
  <c r="BA7" i="4"/>
  <c r="BA25" i="4"/>
  <c r="BA104" i="4"/>
  <c r="BA131" i="4"/>
  <c r="BA150" i="4"/>
  <c r="BA160" i="4"/>
  <c r="BA201" i="4"/>
  <c r="BA212" i="4"/>
  <c r="BA13" i="4"/>
  <c r="BA50" i="4"/>
  <c r="BA135" i="4"/>
  <c r="BA159" i="4"/>
  <c r="BA19" i="4"/>
  <c r="BA61" i="4"/>
  <c r="BA70" i="4"/>
  <c r="BA106" i="4"/>
  <c r="BA111" i="4"/>
  <c r="BA139" i="4"/>
  <c r="BA158" i="4"/>
  <c r="BA194" i="4"/>
  <c r="BA205" i="4"/>
  <c r="BA216" i="4"/>
  <c r="BA108" i="4"/>
  <c r="BA119" i="4"/>
  <c r="BA113" i="4"/>
  <c r="BA122" i="4"/>
  <c r="BA130" i="4"/>
  <c r="BA202" i="4"/>
  <c r="BA213" i="4"/>
  <c r="BA224" i="4"/>
  <c r="BA235" i="4"/>
  <c r="BA36" i="4"/>
  <c r="BA93" i="4"/>
  <c r="BA95" i="4"/>
  <c r="BA39" i="4"/>
  <c r="BA72" i="4"/>
  <c r="BA107" i="4"/>
  <c r="BA128" i="4"/>
  <c r="BA178" i="4"/>
  <c r="BA183" i="4"/>
  <c r="BA203" i="4"/>
  <c r="BA230" i="4"/>
  <c r="BA245" i="4"/>
  <c r="BA256" i="4"/>
  <c r="BA267" i="4"/>
  <c r="BA278" i="4"/>
  <c r="BA289" i="4"/>
  <c r="BA300" i="4"/>
  <c r="BA311" i="4"/>
  <c r="BA322" i="4"/>
  <c r="BA333" i="4"/>
  <c r="BA41" i="4"/>
  <c r="BA137" i="4"/>
  <c r="BA110" i="4"/>
  <c r="BA121" i="4"/>
  <c r="BA156" i="4"/>
  <c r="BA166" i="4"/>
  <c r="BA204" i="4"/>
  <c r="BA206" i="4"/>
  <c r="BA249" i="4"/>
  <c r="BA260" i="4"/>
  <c r="BA22" i="4"/>
  <c r="BA105" i="4"/>
  <c r="BA32" i="4"/>
  <c r="BA173" i="4"/>
  <c r="BA177" i="4"/>
  <c r="BA182" i="4"/>
  <c r="BA115" i="4"/>
  <c r="BA208" i="4"/>
  <c r="BA210" i="4"/>
  <c r="BA232" i="4"/>
  <c r="BA246" i="4"/>
  <c r="BA257" i="4"/>
  <c r="BA268" i="4"/>
  <c r="BA149" i="4"/>
  <c r="BA155" i="4"/>
  <c r="BA176" i="4"/>
  <c r="BA152" i="4"/>
  <c r="BA42" i="4"/>
  <c r="BA74" i="4"/>
  <c r="BA127" i="4"/>
  <c r="BA136" i="4"/>
  <c r="BA66" i="4"/>
  <c r="BA192" i="4"/>
  <c r="BA243" i="4"/>
  <c r="BA253" i="4"/>
  <c r="BA285" i="4"/>
  <c r="BA299" i="4"/>
  <c r="BA313" i="4"/>
  <c r="BA327" i="4"/>
  <c r="BA341" i="4"/>
  <c r="BA345" i="4"/>
  <c r="BA356" i="4"/>
  <c r="BA367" i="4"/>
  <c r="BA378" i="4"/>
  <c r="BA75" i="4"/>
  <c r="BA188" i="4"/>
  <c r="BA133" i="4"/>
  <c r="BA209" i="4"/>
  <c r="BA219" i="4"/>
  <c r="BA254" i="4"/>
  <c r="BA264" i="4"/>
  <c r="BA76" i="4"/>
  <c r="BA197" i="4"/>
  <c r="BA218" i="4"/>
  <c r="BA94" i="4"/>
  <c r="BA191" i="4"/>
  <c r="BA217" i="4"/>
  <c r="BA184" i="4"/>
  <c r="BA187" i="4"/>
  <c r="BA196" i="4"/>
  <c r="BA277" i="4"/>
  <c r="BA291" i="4"/>
  <c r="BA305" i="4"/>
  <c r="BA319" i="4"/>
  <c r="BA125" i="4"/>
  <c r="BA18" i="4"/>
  <c r="BA195" i="4"/>
  <c r="BA207" i="4"/>
  <c r="BA143" i="4"/>
  <c r="BA181" i="4"/>
  <c r="BA190" i="4"/>
  <c r="BA215" i="4"/>
  <c r="BA236" i="4"/>
  <c r="BA310" i="4"/>
  <c r="BA374" i="4"/>
  <c r="BA199" i="4"/>
  <c r="BA222" i="4"/>
  <c r="BA247" i="4"/>
  <c r="BA248" i="4"/>
  <c r="BA92" i="4"/>
  <c r="BA293" i="4"/>
  <c r="BA329" i="4"/>
  <c r="BA103" i="4"/>
  <c r="BA163" i="4"/>
  <c r="BA171" i="4"/>
  <c r="BA174" i="4"/>
  <c r="BA214" i="4"/>
  <c r="BA225" i="4"/>
  <c r="BA272" i="4"/>
  <c r="BA342" i="4"/>
  <c r="BA229" i="4"/>
  <c r="BA234" i="4"/>
  <c r="BA276" i="4"/>
  <c r="BA297" i="4"/>
  <c r="BA189" i="4"/>
  <c r="BA221" i="4"/>
  <c r="BA233" i="4"/>
  <c r="BA242" i="4"/>
  <c r="BA165" i="4"/>
  <c r="BA228" i="4"/>
  <c r="BA114" i="4"/>
  <c r="BA185" i="4"/>
  <c r="BA227" i="4"/>
  <c r="BA261" i="4"/>
  <c r="BA337" i="4"/>
  <c r="BA338" i="4"/>
  <c r="BA339" i="4"/>
  <c r="BA340" i="4"/>
  <c r="BA360" i="4"/>
  <c r="BA370" i="4"/>
  <c r="BA388" i="4"/>
  <c r="BA404" i="4"/>
  <c r="BA415" i="4"/>
  <c r="BA151" i="4"/>
  <c r="BA200" i="4"/>
  <c r="BA269" i="4"/>
  <c r="BA284" i="4"/>
  <c r="BA290" i="4"/>
  <c r="BA371" i="4"/>
  <c r="BA393" i="4"/>
  <c r="BA273" i="4"/>
  <c r="BA296" i="4"/>
  <c r="BA126" i="4"/>
  <c r="BA220" i="4"/>
  <c r="BA250" i="4"/>
  <c r="BA283" i="4"/>
  <c r="BA303" i="4"/>
  <c r="BA335" i="4"/>
  <c r="BA353" i="4"/>
  <c r="BA372" i="4"/>
  <c r="BA389" i="4"/>
  <c r="BA193" i="4"/>
  <c r="BA223" i="4"/>
  <c r="BA154" i="4"/>
  <c r="BA161" i="4"/>
  <c r="BA238" i="4"/>
  <c r="BA116" i="4"/>
  <c r="BA180" i="4"/>
  <c r="BA263" i="4"/>
  <c r="BA287" i="4"/>
  <c r="BA140" i="4"/>
  <c r="BA344" i="4"/>
  <c r="BA418" i="4"/>
  <c r="BA316" i="4"/>
  <c r="BA332" i="4"/>
  <c r="BA409" i="4"/>
  <c r="BA423" i="4"/>
  <c r="BA252" i="4"/>
  <c r="BA288" i="4"/>
  <c r="BA312" i="4"/>
  <c r="BA343" i="4"/>
  <c r="BA354" i="4"/>
  <c r="BA355" i="4"/>
  <c r="BA375" i="4"/>
  <c r="BA379" i="4"/>
  <c r="BA380" i="4"/>
  <c r="BA395" i="4"/>
  <c r="BA132" i="4"/>
  <c r="BA265" i="4"/>
  <c r="BA308" i="4"/>
  <c r="BA239" i="4"/>
  <c r="BA294" i="4"/>
  <c r="BA315" i="4"/>
  <c r="BA351" i="4"/>
  <c r="BA383" i="4"/>
  <c r="BA198" i="4"/>
  <c r="BA226" i="4"/>
  <c r="BA255" i="4"/>
  <c r="BA275" i="4"/>
  <c r="BA365" i="4"/>
  <c r="BA406" i="4"/>
  <c r="BA416" i="4"/>
  <c r="BA425" i="4"/>
  <c r="BA244" i="4"/>
  <c r="BA270" i="4"/>
  <c r="BA320" i="4"/>
  <c r="BA387" i="4"/>
  <c r="BA430" i="4"/>
  <c r="BA434" i="4"/>
  <c r="BA445" i="4"/>
  <c r="BA456" i="4"/>
  <c r="BA467" i="4"/>
  <c r="BA295" i="4"/>
  <c r="BA347" i="4"/>
  <c r="BA407" i="4"/>
  <c r="BA369" i="4"/>
  <c r="BA385" i="4"/>
  <c r="BA408" i="4"/>
  <c r="BA426" i="4"/>
  <c r="BA148" i="4"/>
  <c r="BA286" i="4"/>
  <c r="BA274" i="4"/>
  <c r="BA237" i="4"/>
  <c r="BA259" i="4"/>
  <c r="BA298" i="4"/>
  <c r="BA266" i="4"/>
  <c r="BA323" i="4"/>
  <c r="BA346" i="4"/>
  <c r="BA384" i="4"/>
  <c r="BA398" i="4"/>
  <c r="BA405" i="4"/>
  <c r="BA429" i="4"/>
  <c r="BA457" i="4"/>
  <c r="BA480" i="4"/>
  <c r="BA414" i="4"/>
  <c r="BA433" i="4"/>
  <c r="BA435" i="4"/>
  <c r="BA497" i="4"/>
  <c r="BA508" i="4"/>
  <c r="BA519" i="4"/>
  <c r="BA530" i="4"/>
  <c r="BA541" i="4"/>
  <c r="BA552" i="4"/>
  <c r="BA348" i="4"/>
  <c r="BA361" i="4"/>
  <c r="BA397" i="4"/>
  <c r="BA424" i="4"/>
  <c r="BA468" i="4"/>
  <c r="BA485" i="4"/>
  <c r="BA281" i="4"/>
  <c r="BA321" i="4"/>
  <c r="BA306" i="4"/>
  <c r="BA326" i="4"/>
  <c r="BA328" i="4"/>
  <c r="BA350" i="4"/>
  <c r="BA358" i="4"/>
  <c r="BA413" i="4"/>
  <c r="BA438" i="4"/>
  <c r="BA262" i="4"/>
  <c r="BA282" i="4"/>
  <c r="BA314" i="4"/>
  <c r="BA331" i="4"/>
  <c r="BA363" i="4"/>
  <c r="BA377" i="4"/>
  <c r="BA459" i="4"/>
  <c r="BA460" i="4"/>
  <c r="BA486" i="4"/>
  <c r="BA240" i="4"/>
  <c r="BA403" i="4"/>
  <c r="BA410" i="4"/>
  <c r="BA186" i="4"/>
  <c r="BA292" i="4"/>
  <c r="BA324" i="4"/>
  <c r="BA352" i="4"/>
  <c r="BA211" i="4"/>
  <c r="BA368" i="4"/>
  <c r="BA402" i="4"/>
  <c r="BA231" i="4"/>
  <c r="BA279" i="4"/>
  <c r="BA336" i="4"/>
  <c r="BA349" i="4"/>
  <c r="BA394" i="4"/>
  <c r="BA258" i="4"/>
  <c r="BA362" i="4"/>
  <c r="BA382" i="4"/>
  <c r="BA120" i="4"/>
  <c r="BA476" i="4"/>
  <c r="BA499" i="4"/>
  <c r="BA504" i="4"/>
  <c r="BA516" i="4"/>
  <c r="BA309" i="4"/>
  <c r="BA399" i="4"/>
  <c r="BA422" i="4"/>
  <c r="BA450" i="4"/>
  <c r="BA461" i="4"/>
  <c r="BA494" i="4"/>
  <c r="BA495" i="4"/>
  <c r="BA500" i="4"/>
  <c r="BA515" i="4"/>
  <c r="BA517" i="4"/>
  <c r="BA540" i="4"/>
  <c r="BA542" i="4"/>
  <c r="BA554" i="4"/>
  <c r="BA570" i="4"/>
  <c r="BA581" i="4"/>
  <c r="BA592" i="4"/>
  <c r="BA241" i="4"/>
  <c r="BA304" i="4"/>
  <c r="BA391" i="4"/>
  <c r="BA412" i="4"/>
  <c r="BA491" i="4"/>
  <c r="BA496" i="4"/>
  <c r="BA141" i="4"/>
  <c r="BA386" i="4"/>
  <c r="BA439" i="4"/>
  <c r="BA475" i="4"/>
  <c r="BA490" i="4"/>
  <c r="BA492" i="4"/>
  <c r="BA518" i="4"/>
  <c r="BA520" i="4"/>
  <c r="BA543" i="4"/>
  <c r="BA559" i="4"/>
  <c r="BA563" i="4"/>
  <c r="BA280" i="4"/>
  <c r="BA474" i="4"/>
  <c r="BA489" i="4"/>
  <c r="BA523" i="4"/>
  <c r="BA555" i="4"/>
  <c r="BA162" i="4"/>
  <c r="BA443" i="4"/>
  <c r="BA271" i="4"/>
  <c r="BA325" i="4"/>
  <c r="BA330" i="4"/>
  <c r="BA396" i="4"/>
  <c r="BA400" i="4"/>
  <c r="BA381" i="4"/>
  <c r="BA411" i="4"/>
  <c r="BA453" i="4"/>
  <c r="BA373" i="4"/>
  <c r="BA376" i="4"/>
  <c r="BA390" i="4"/>
  <c r="BA251" i="4"/>
  <c r="BA427" i="4"/>
  <c r="BA458" i="4"/>
  <c r="BA478" i="4"/>
  <c r="BA501" i="4"/>
  <c r="BA505" i="4"/>
  <c r="BA509" i="4"/>
  <c r="BA564" i="4"/>
  <c r="BA569" i="4"/>
  <c r="BA600" i="4"/>
  <c r="BA610" i="4"/>
  <c r="BA624" i="4"/>
  <c r="BA437" i="4"/>
  <c r="BA481" i="4"/>
  <c r="BA514" i="4"/>
  <c r="BA529" i="4"/>
  <c r="BA534" i="4"/>
  <c r="BA550" i="4"/>
  <c r="BA560" i="4"/>
  <c r="BA565" i="4"/>
  <c r="BA576" i="4"/>
  <c r="BA599" i="4"/>
  <c r="BA615" i="4"/>
  <c r="BA359" i="4"/>
  <c r="BA464" i="4"/>
  <c r="BA488" i="4"/>
  <c r="BA544" i="4"/>
  <c r="BA561" i="4"/>
  <c r="BA566" i="4"/>
  <c r="BA578" i="4"/>
  <c r="BA454" i="4"/>
  <c r="BA462" i="4"/>
  <c r="BA307" i="4"/>
  <c r="BA428" i="4"/>
  <c r="BA469" i="4"/>
  <c r="BA513" i="4"/>
  <c r="BA528" i="4"/>
  <c r="BA442" i="4"/>
  <c r="BA446" i="4"/>
  <c r="BA471" i="4"/>
  <c r="BA484" i="4"/>
  <c r="BA616" i="4"/>
  <c r="BA421" i="4"/>
  <c r="BA444" i="4"/>
  <c r="BA512" i="4"/>
  <c r="BA431" i="4"/>
  <c r="BA465" i="4"/>
  <c r="BA302" i="4"/>
  <c r="BA357" i="4"/>
  <c r="BA449" i="4"/>
  <c r="BA479" i="4"/>
  <c r="BA482" i="4"/>
  <c r="BA317" i="4"/>
  <c r="BA334" i="4"/>
  <c r="BA392" i="4"/>
  <c r="BA521" i="4"/>
  <c r="BA526" i="4"/>
  <c r="BA553" i="4"/>
  <c r="BA556" i="4"/>
  <c r="BA573" i="4"/>
  <c r="BA588" i="4"/>
  <c r="BA629" i="4"/>
  <c r="BA639" i="4"/>
  <c r="BA466" i="4"/>
  <c r="BA531" i="4"/>
  <c r="BA582" i="4"/>
  <c r="BA651" i="4"/>
  <c r="BA662" i="4"/>
  <c r="BA673" i="4"/>
  <c r="BA684" i="4"/>
  <c r="BA695" i="4"/>
  <c r="BA706" i="4"/>
  <c r="BA717" i="4"/>
  <c r="BA728" i="4"/>
  <c r="BA318" i="4"/>
  <c r="BA539" i="4"/>
  <c r="BA598" i="4"/>
  <c r="BA301" i="4"/>
  <c r="BA493" i="4"/>
  <c r="BA568" i="4"/>
  <c r="BA577" i="4"/>
  <c r="BA587" i="4"/>
  <c r="BA419" i="4"/>
  <c r="BA473" i="4"/>
  <c r="BA572" i="4"/>
  <c r="BA630" i="4"/>
  <c r="BA640" i="4"/>
  <c r="BA447" i="4"/>
  <c r="BA451" i="4"/>
  <c r="BA470" i="4"/>
  <c r="BA536" i="4"/>
  <c r="BA549" i="4"/>
  <c r="BA586" i="4"/>
  <c r="BA487" i="4"/>
  <c r="BA510" i="4"/>
  <c r="BA546" i="4"/>
  <c r="BA567" i="4"/>
  <c r="BA571" i="4"/>
  <c r="BA506" i="4"/>
  <c r="BA525" i="4"/>
  <c r="BA538" i="4"/>
  <c r="BA591" i="4"/>
  <c r="BA596" i="4"/>
  <c r="BA607" i="4"/>
  <c r="BA611" i="4"/>
  <c r="BA612" i="4"/>
  <c r="BA364" i="4"/>
  <c r="BA420" i="4"/>
  <c r="BA502" i="4"/>
  <c r="BA585" i="4"/>
  <c r="BA436" i="4"/>
  <c r="BA532" i="4"/>
  <c r="BA574" i="4"/>
  <c r="BA401" i="4"/>
  <c r="BA579" i="4"/>
  <c r="BA609" i="4"/>
  <c r="BA619" i="4"/>
  <c r="BA628" i="4"/>
  <c r="BA710" i="4"/>
  <c r="BA740" i="4"/>
  <c r="BA748" i="4"/>
  <c r="BA759" i="4"/>
  <c r="BA770" i="4"/>
  <c r="BA636" i="4"/>
  <c r="BA637" i="4"/>
  <c r="BA638" i="4"/>
  <c r="BA681" i="4"/>
  <c r="BA682" i="4"/>
  <c r="BA686" i="4"/>
  <c r="BA709" i="4"/>
  <c r="BA711" i="4"/>
  <c r="BA366" i="4"/>
  <c r="BA452" i="4"/>
  <c r="BA498" i="4"/>
  <c r="BA622" i="4"/>
  <c r="BA678" i="4"/>
  <c r="BA683" i="4"/>
  <c r="BA688" i="4"/>
  <c r="BA734" i="4"/>
  <c r="BA752" i="4"/>
  <c r="BA763" i="4"/>
  <c r="BA562" i="4"/>
  <c r="BA575" i="4"/>
  <c r="BA522" i="4"/>
  <c r="BA590" i="4"/>
  <c r="BA635" i="4"/>
  <c r="BA675" i="4"/>
  <c r="BA680" i="4"/>
  <c r="BA714" i="4"/>
  <c r="BA741" i="4"/>
  <c r="BA745" i="4"/>
  <c r="BA756" i="4"/>
  <c r="BA535" i="4"/>
  <c r="BA548" i="4"/>
  <c r="BA594" i="4"/>
  <c r="BA602" i="4"/>
  <c r="BA618" i="4"/>
  <c r="BA417" i="4"/>
  <c r="BA507" i="4"/>
  <c r="BA614" i="4"/>
  <c r="BA621" i="4"/>
  <c r="BA503" i="4"/>
  <c r="BA580" i="4"/>
  <c r="BA584" i="4"/>
  <c r="BA625" i="4"/>
  <c r="BA632" i="4"/>
  <c r="BA631" i="4"/>
  <c r="BA455" i="4"/>
  <c r="BA463" i="4"/>
  <c r="BA617" i="4"/>
  <c r="BA652" i="4"/>
  <c r="BA655" i="4"/>
  <c r="BA657" i="4"/>
  <c r="BA697" i="4"/>
  <c r="BA720" i="4"/>
  <c r="BA722" i="4"/>
  <c r="BA440" i="4"/>
  <c r="BA595" i="4"/>
  <c r="BA613" i="4"/>
  <c r="BA620" i="4"/>
  <c r="BA690" i="4"/>
  <c r="BA727" i="4"/>
  <c r="BA786" i="4"/>
  <c r="BA797" i="4"/>
  <c r="BA808" i="4"/>
  <c r="BA819" i="4"/>
  <c r="BA830" i="4"/>
  <c r="BA650" i="4"/>
  <c r="BA664" i="4"/>
  <c r="BA685" i="4"/>
  <c r="BA700" i="4"/>
  <c r="BA754" i="4"/>
  <c r="BA775" i="4"/>
  <c r="BA668" i="4"/>
  <c r="BA715" i="4"/>
  <c r="BA726" i="4"/>
  <c r="BA733" i="4"/>
  <c r="BA779" i="4"/>
  <c r="BA790" i="4"/>
  <c r="BA801" i="4"/>
  <c r="BA812" i="4"/>
  <c r="BA597" i="4"/>
  <c r="BA601" i="4"/>
  <c r="BA604" i="4"/>
  <c r="BA653" i="4"/>
  <c r="BA660" i="4"/>
  <c r="BA672" i="4"/>
  <c r="BA646" i="4"/>
  <c r="BA676" i="4"/>
  <c r="BA689" i="4"/>
  <c r="BA705" i="4"/>
  <c r="BA771" i="4"/>
  <c r="BA783" i="4"/>
  <c r="BA794" i="4"/>
  <c r="BA483" i="4"/>
  <c r="BA589" i="4"/>
  <c r="BA593" i="4"/>
  <c r="BA649" i="4"/>
  <c r="BA656" i="4"/>
  <c r="BA667" i="4"/>
  <c r="BA694" i="4"/>
  <c r="BA776" i="4"/>
  <c r="BA787" i="4"/>
  <c r="BA798" i="4"/>
  <c r="BA809" i="4"/>
  <c r="BA633" i="4"/>
  <c r="BA472" i="4"/>
  <c r="BA537" i="4"/>
  <c r="BA623" i="4"/>
  <c r="BA645" i="4"/>
  <c r="BA659" i="4"/>
  <c r="BA693" i="4"/>
  <c r="BA441" i="4"/>
  <c r="BA679" i="4"/>
  <c r="BA533" i="4"/>
  <c r="BA642" i="4"/>
  <c r="BA674" i="4"/>
  <c r="BA692" i="4"/>
  <c r="BA477" i="4"/>
  <c r="BA558" i="4"/>
  <c r="BA643" i="4"/>
  <c r="BA663" i="4"/>
  <c r="BA729" i="4"/>
  <c r="BA743" i="4"/>
  <c r="BA795" i="4"/>
  <c r="BA800" i="4"/>
  <c r="BA804" i="4"/>
  <c r="BA806" i="4"/>
  <c r="BA839" i="4"/>
  <c r="BA850" i="4"/>
  <c r="BA524" i="4"/>
  <c r="BA671" i="4"/>
  <c r="BA739" i="4"/>
  <c r="BA758" i="4"/>
  <c r="BA791" i="4"/>
  <c r="BA796" i="4"/>
  <c r="BA551" i="4"/>
  <c r="BA687" i="4"/>
  <c r="BA691" i="4"/>
  <c r="BA701" i="4"/>
  <c r="BA723" i="4"/>
  <c r="BA735" i="4"/>
  <c r="BA753" i="4"/>
  <c r="BA764" i="4"/>
  <c r="BA765" i="4"/>
  <c r="BA792" i="4"/>
  <c r="BA511" i="4"/>
  <c r="BA605" i="4"/>
  <c r="BA666" i="4"/>
  <c r="BA448" i="4"/>
  <c r="BA527" i="4"/>
  <c r="BA707" i="4"/>
  <c r="BA757" i="4"/>
  <c r="BA626" i="4"/>
  <c r="BA644" i="4"/>
  <c r="BA658" i="4"/>
  <c r="BA712" i="4"/>
  <c r="BA725" i="4"/>
  <c r="BA731" i="4"/>
  <c r="BA606" i="4"/>
  <c r="BA661" i="4"/>
  <c r="BA669" i="4"/>
  <c r="BA698" i="4"/>
  <c r="BA746" i="4"/>
  <c r="BA761" i="4"/>
  <c r="BA816" i="4"/>
  <c r="BA833" i="4"/>
  <c r="BA583" i="4"/>
  <c r="BA634" i="4"/>
  <c r="BA641" i="4"/>
  <c r="BA647" i="4"/>
  <c r="BA627" i="4"/>
  <c r="BA704" i="4"/>
  <c r="BA719" i="4"/>
  <c r="BA737" i="4"/>
  <c r="BA648" i="4"/>
  <c r="BA670" i="4"/>
  <c r="BA677" i="4"/>
  <c r="BA768" i="4"/>
  <c r="BA772" i="4"/>
  <c r="BA782" i="4"/>
  <c r="BA813" i="4"/>
  <c r="BA856" i="4"/>
  <c r="BA867" i="4"/>
  <c r="BA878" i="4"/>
  <c r="BA889" i="4"/>
  <c r="BA900" i="4"/>
  <c r="BA911" i="4"/>
  <c r="BA922" i="4"/>
  <c r="BA933" i="4"/>
  <c r="BA944" i="4"/>
  <c r="BA955" i="4"/>
  <c r="BA966" i="4"/>
  <c r="BA977" i="4"/>
  <c r="BA988" i="4"/>
  <c r="BA702" i="4"/>
  <c r="BA755" i="4"/>
  <c r="BA760" i="4"/>
  <c r="BA834" i="4"/>
  <c r="BA842" i="4"/>
  <c r="BA803" i="4"/>
  <c r="BA860" i="4"/>
  <c r="BA871" i="4"/>
  <c r="BA882" i="4"/>
  <c r="BA893" i="4"/>
  <c r="BA904" i="4"/>
  <c r="BA915" i="4"/>
  <c r="BA926" i="4"/>
  <c r="BA937" i="4"/>
  <c r="BA948" i="4"/>
  <c r="BA959" i="4"/>
  <c r="BA970" i="4"/>
  <c r="BA981" i="4"/>
  <c r="BA992" i="4"/>
  <c r="BA750" i="4"/>
  <c r="BA781" i="4"/>
  <c r="BA767" i="4"/>
  <c r="BA802" i="4"/>
  <c r="BA835" i="4"/>
  <c r="BA849" i="4"/>
  <c r="BA853" i="4"/>
  <c r="BA864" i="4"/>
  <c r="BA875" i="4"/>
  <c r="BA886" i="4"/>
  <c r="BA897" i="4"/>
  <c r="BA908" i="4"/>
  <c r="BA919" i="4"/>
  <c r="BA930" i="4"/>
  <c r="BA941" i="4"/>
  <c r="BA952" i="4"/>
  <c r="BA963" i="4"/>
  <c r="BA974" i="4"/>
  <c r="BA545" i="4"/>
  <c r="BA732" i="4"/>
  <c r="BA718" i="4"/>
  <c r="BA724" i="4"/>
  <c r="BA780" i="4"/>
  <c r="BA811" i="4"/>
  <c r="BA721" i="4"/>
  <c r="BA785" i="4"/>
  <c r="BA703" i="4"/>
  <c r="BA730" i="4"/>
  <c r="BA608" i="4"/>
  <c r="BA762" i="4"/>
  <c r="BA547" i="4"/>
  <c r="BA654" i="4"/>
  <c r="BA766" i="4"/>
  <c r="BA784" i="4"/>
  <c r="BA432" i="4"/>
  <c r="BA557" i="4"/>
  <c r="BA742" i="4"/>
  <c r="BA749" i="4"/>
  <c r="BA818" i="4"/>
  <c r="BA821" i="4"/>
  <c r="BA858" i="4"/>
  <c r="BA869" i="4"/>
  <c r="BA880" i="4"/>
  <c r="BA716" i="4"/>
  <c r="BA738" i="4"/>
  <c r="BA799" i="4"/>
  <c r="BA826" i="4"/>
  <c r="BA840" i="4"/>
  <c r="BA846" i="4"/>
  <c r="BA793" i="4"/>
  <c r="BA823" i="4"/>
  <c r="BA848" i="4"/>
  <c r="BA873" i="4"/>
  <c r="BA903" i="4"/>
  <c r="BA905" i="4"/>
  <c r="BA928" i="4"/>
  <c r="BA951" i="4"/>
  <c r="BA953" i="4"/>
  <c r="BA976" i="4"/>
  <c r="BA978" i="4"/>
  <c r="BA829" i="4"/>
  <c r="BA859" i="4"/>
  <c r="BA872" i="4"/>
  <c r="BA990" i="4"/>
  <c r="BA999" i="4"/>
  <c r="BA1010" i="4"/>
  <c r="BA1021" i="4"/>
  <c r="BA1032" i="4"/>
  <c r="BA832" i="4"/>
  <c r="BA841" i="4"/>
  <c r="BA847" i="4"/>
  <c r="BA906" i="4"/>
  <c r="BA929" i="4"/>
  <c r="BA931" i="4"/>
  <c r="BA954" i="4"/>
  <c r="BA956" i="4"/>
  <c r="BA979" i="4"/>
  <c r="BA778" i="4"/>
  <c r="BA788" i="4"/>
  <c r="BA820" i="4"/>
  <c r="BA857" i="4"/>
  <c r="BA1003" i="4"/>
  <c r="BA1014" i="4"/>
  <c r="BA1025" i="4"/>
  <c r="BA1036" i="4"/>
  <c r="BA1047" i="4"/>
  <c r="BA751" i="4"/>
  <c r="BA807" i="4"/>
  <c r="BA870" i="4"/>
  <c r="BA713" i="4"/>
  <c r="BA736" i="4"/>
  <c r="BA805" i="4"/>
  <c r="BA817" i="4"/>
  <c r="BA855" i="4"/>
  <c r="BA868" i="4"/>
  <c r="BA665" i="4"/>
  <c r="BA747" i="4"/>
  <c r="BA815" i="4"/>
  <c r="BA825" i="4"/>
  <c r="BA828" i="4"/>
  <c r="BA822" i="4"/>
  <c r="BA854" i="4"/>
  <c r="BA603" i="4"/>
  <c r="BA696" i="4"/>
  <c r="BA789" i="4"/>
  <c r="BA831" i="4"/>
  <c r="BA844" i="4"/>
  <c r="BA892" i="4"/>
  <c r="BA894" i="4"/>
  <c r="BA917" i="4"/>
  <c r="BA838" i="4"/>
  <c r="BA852" i="4"/>
  <c r="BA865" i="4"/>
  <c r="BA699" i="4"/>
  <c r="BA885" i="4"/>
  <c r="BA901" i="4"/>
  <c r="BA909" i="4"/>
  <c r="BA980" i="4"/>
  <c r="BA1070" i="4"/>
  <c r="BA1081" i="4"/>
  <c r="BA1092" i="4"/>
  <c r="BA1103" i="4"/>
  <c r="BA1114" i="4"/>
  <c r="BA1125" i="4"/>
  <c r="BA939" i="4"/>
  <c r="BA1001" i="4"/>
  <c r="BA1024" i="4"/>
  <c r="BA1026" i="4"/>
  <c r="BA1039" i="4"/>
  <c r="BA1040" i="4"/>
  <c r="BA1053" i="4"/>
  <c r="BA879" i="4"/>
  <c r="BA913" i="4"/>
  <c r="BA949" i="4"/>
  <c r="BA989" i="4"/>
  <c r="BA1059" i="4"/>
  <c r="BA1063" i="4"/>
  <c r="BA1074" i="4"/>
  <c r="BA1085" i="4"/>
  <c r="BA1096" i="4"/>
  <c r="BA1107" i="4"/>
  <c r="BA1118" i="4"/>
  <c r="BA1129" i="4"/>
  <c r="BA744" i="4"/>
  <c r="BA769" i="4"/>
  <c r="BA777" i="4"/>
  <c r="BA888" i="4"/>
  <c r="BA921" i="4"/>
  <c r="BA938" i="4"/>
  <c r="BA973" i="4"/>
  <c r="BA1041" i="4"/>
  <c r="BA1054" i="4"/>
  <c r="BA1067" i="4"/>
  <c r="BA1078" i="4"/>
  <c r="BA1089" i="4"/>
  <c r="BA1100" i="4"/>
  <c r="BA896" i="4"/>
  <c r="BA912" i="4"/>
  <c r="BA925" i="4"/>
  <c r="BA943" i="4"/>
  <c r="BA708" i="4"/>
  <c r="BA851" i="4"/>
  <c r="BA863" i="4"/>
  <c r="BA881" i="4"/>
  <c r="BA887" i="4"/>
  <c r="BA916" i="4"/>
  <c r="BA920" i="4"/>
  <c r="BA874" i="4"/>
  <c r="BA876" i="4"/>
  <c r="BA891" i="4"/>
  <c r="BA895" i="4"/>
  <c r="BA899" i="4"/>
  <c r="BA907" i="4"/>
  <c r="BA947" i="4"/>
  <c r="BA773" i="4"/>
  <c r="BA890" i="4"/>
  <c r="BA810" i="4"/>
  <c r="BA946" i="4"/>
  <c r="BA982" i="4"/>
  <c r="BA1016" i="4"/>
  <c r="BA1018" i="4"/>
  <c r="BA985" i="4"/>
  <c r="BA991" i="4"/>
  <c r="BA1019" i="4"/>
  <c r="BA1034" i="4"/>
  <c r="BA1112" i="4"/>
  <c r="BA1142" i="4"/>
  <c r="BA1153" i="4"/>
  <c r="BA1164" i="4"/>
  <c r="BA1175" i="4"/>
  <c r="BA1186" i="4"/>
  <c r="BA1197" i="4"/>
  <c r="BA923" i="4"/>
  <c r="BA950" i="4"/>
  <c r="BA961" i="4"/>
  <c r="BA969" i="4"/>
  <c r="BA1028" i="4"/>
  <c r="BA1033" i="4"/>
  <c r="BA1076" i="4"/>
  <c r="BA1099" i="4"/>
  <c r="BA1101" i="4"/>
  <c r="BA1131" i="4"/>
  <c r="BA994" i="4"/>
  <c r="BA1023" i="4"/>
  <c r="BA1044" i="4"/>
  <c r="BA1045" i="4"/>
  <c r="BA1046" i="4"/>
  <c r="BA1123" i="4"/>
  <c r="BA1135" i="4"/>
  <c r="BA1146" i="4"/>
  <c r="BA1157" i="4"/>
  <c r="BA1168" i="4"/>
  <c r="BA1179" i="4"/>
  <c r="BA1190" i="4"/>
  <c r="BA1201" i="4"/>
  <c r="BA824" i="4"/>
  <c r="BA1002" i="4"/>
  <c r="BA861" i="4"/>
  <c r="BA918" i="4"/>
  <c r="BA958" i="4"/>
  <c r="BA998" i="4"/>
  <c r="BA1006" i="4"/>
  <c r="BA1042" i="4"/>
  <c r="BA1104" i="4"/>
  <c r="BA1139" i="4"/>
  <c r="BA1150" i="4"/>
  <c r="BA1161" i="4"/>
  <c r="BA1172" i="4"/>
  <c r="BA1183" i="4"/>
  <c r="BA1194" i="4"/>
  <c r="BA843" i="4"/>
  <c r="BA866" i="4"/>
  <c r="BA935" i="4"/>
  <c r="BA971" i="4"/>
  <c r="BA1027" i="4"/>
  <c r="BA836" i="4"/>
  <c r="BA910" i="4"/>
  <c r="BA1022" i="4"/>
  <c r="BA862" i="4"/>
  <c r="BA945" i="4"/>
  <c r="BA987" i="4"/>
  <c r="BA993" i="4"/>
  <c r="BA997" i="4"/>
  <c r="BA1005" i="4"/>
  <c r="BA774" i="4"/>
  <c r="BA814" i="4"/>
  <c r="BA845" i="4"/>
  <c r="BA877" i="4"/>
  <c r="BA960" i="4"/>
  <c r="BA968" i="4"/>
  <c r="BA984" i="4"/>
  <c r="BA827" i="4"/>
  <c r="BA924" i="4"/>
  <c r="BA1009" i="4"/>
  <c r="BA1031" i="4"/>
  <c r="BA837" i="4"/>
  <c r="BA965" i="4"/>
  <c r="BA1013" i="4"/>
  <c r="BA996" i="4"/>
  <c r="BA1017" i="4"/>
  <c r="BA1117" i="4"/>
  <c r="BA1133" i="4"/>
  <c r="BA1144" i="4"/>
  <c r="BA1155" i="4"/>
  <c r="BA898" i="4"/>
  <c r="BA1000" i="4"/>
  <c r="BA1008" i="4"/>
  <c r="BA962" i="4"/>
  <c r="BA986" i="4"/>
  <c r="BA1038" i="4"/>
  <c r="BA1066" i="4"/>
  <c r="BA1068" i="4"/>
  <c r="BA1091" i="4"/>
  <c r="BA1093" i="4"/>
  <c r="BA1119" i="4"/>
  <c r="BA1011" i="4"/>
  <c r="BA1108" i="4"/>
  <c r="BA1113" i="4"/>
  <c r="BA1138" i="4"/>
  <c r="BA1151" i="4"/>
  <c r="BA1170" i="4"/>
  <c r="BA1193" i="4"/>
  <c r="BA1195" i="4"/>
  <c r="BA914" i="4"/>
  <c r="BA936" i="4"/>
  <c r="BA1090" i="4"/>
  <c r="BA1134" i="4"/>
  <c r="BA1156" i="4"/>
  <c r="BA1178" i="4"/>
  <c r="BA1200" i="4"/>
  <c r="BA1082" i="4"/>
  <c r="BA1095" i="4"/>
  <c r="BA1128" i="4"/>
  <c r="BA1137" i="4"/>
  <c r="BA1069" i="4"/>
  <c r="BA902" i="4"/>
  <c r="BA932" i="4"/>
  <c r="BA1052" i="4"/>
  <c r="BA1057" i="4"/>
  <c r="BA1136" i="4"/>
  <c r="BA1171" i="4"/>
  <c r="BA1173" i="4"/>
  <c r="BA1196" i="4"/>
  <c r="BA1198" i="4"/>
  <c r="BA1004" i="4"/>
  <c r="BA1048" i="4"/>
  <c r="BA1158" i="4"/>
  <c r="BA1180" i="4"/>
  <c r="BA1202" i="4"/>
  <c r="BA883" i="4"/>
  <c r="BA972" i="4"/>
  <c r="BA1015" i="4"/>
  <c r="BA1086" i="4"/>
  <c r="BA1012" i="4"/>
  <c r="BA1094" i="4"/>
  <c r="BA1122" i="4"/>
  <c r="BA1127" i="4"/>
  <c r="BA1148" i="4"/>
  <c r="BA1007" i="4"/>
  <c r="BA1029" i="4"/>
  <c r="BA1051" i="4"/>
  <c r="BA1073" i="4"/>
  <c r="BA927" i="4"/>
  <c r="BA1049" i="4"/>
  <c r="BA1102" i="4"/>
  <c r="BA1147" i="4"/>
  <c r="BA1177" i="4"/>
  <c r="BA942" i="4"/>
  <c r="BA964" i="4"/>
  <c r="BA1030" i="4"/>
  <c r="BA1140" i="4"/>
  <c r="BA1162" i="4"/>
  <c r="BA1184" i="4"/>
  <c r="BA1062" i="4"/>
  <c r="BA1065" i="4"/>
  <c r="BA1098" i="4"/>
  <c r="BA884" i="4"/>
  <c r="BA1077" i="4"/>
  <c r="BA1126" i="4"/>
  <c r="BA1132" i="4"/>
  <c r="BA934" i="4"/>
  <c r="BA1111" i="4"/>
  <c r="BA1116" i="4"/>
  <c r="BA1056" i="4"/>
  <c r="BA1106" i="4"/>
  <c r="BA1061" i="4"/>
  <c r="BA1064" i="4"/>
  <c r="BA1072" i="4"/>
  <c r="BA1080" i="4"/>
  <c r="BA1105" i="4"/>
  <c r="BA957" i="4"/>
  <c r="BA1084" i="4"/>
  <c r="BA940" i="4"/>
  <c r="BA1035" i="4"/>
  <c r="BA1087" i="4"/>
  <c r="BA1109" i="4"/>
  <c r="BA1130" i="4"/>
  <c r="BA1163" i="4"/>
  <c r="H7" i="5"/>
  <c r="E29" i="5"/>
  <c r="E31" i="5"/>
  <c r="H30" i="5"/>
  <c r="E35" i="5"/>
  <c r="E37" i="5"/>
  <c r="F37" i="5"/>
  <c r="BA1191" i="4"/>
  <c r="BA1159" i="4"/>
  <c r="BA1169" i="4"/>
  <c r="BA1174" i="4"/>
  <c r="BA1020" i="4"/>
  <c r="BA1050" i="4"/>
  <c r="BA1079" i="4"/>
  <c r="BA1165" i="4"/>
  <c r="BA1192" i="4"/>
  <c r="H8" i="5"/>
  <c r="N5" i="5"/>
  <c r="L15" i="5"/>
  <c r="L19" i="5"/>
  <c r="BA967" i="4"/>
  <c r="BA1166" i="4"/>
  <c r="BA1058" i="4"/>
  <c r="BA1088" i="4"/>
  <c r="BA1124" i="4"/>
  <c r="BA1199" i="4"/>
  <c r="BA1037" i="4"/>
  <c r="BA1075" i="4"/>
  <c r="BA1115" i="4"/>
  <c r="BA1189" i="4"/>
  <c r="BA1055" i="4"/>
  <c r="BA1141" i="4"/>
  <c r="BA1083" i="4"/>
  <c r="BA1110" i="4"/>
  <c r="BA1143" i="4"/>
  <c r="BA1120" i="4"/>
  <c r="BA1188" i="4"/>
  <c r="BA1203" i="4"/>
  <c r="BA1152" i="4"/>
  <c r="BA1181" i="4"/>
  <c r="BA995" i="4"/>
  <c r="BA1097" i="4"/>
  <c r="BA1145" i="4"/>
  <c r="BA1154" i="4"/>
  <c r="BA1160" i="4"/>
  <c r="H31" i="5"/>
  <c r="BA983" i="4"/>
  <c r="BA1071" i="4"/>
  <c r="BA1121" i="4"/>
  <c r="BA1176" i="4"/>
  <c r="BA1182" i="4"/>
  <c r="BA1167" i="4"/>
  <c r="BA975" i="4"/>
  <c r="BA1060" i="4"/>
  <c r="BA5" i="4"/>
  <c r="BA1043" i="4"/>
  <c r="BA1149" i="4"/>
  <c r="BA1185" i="4"/>
  <c r="BA1187" i="4"/>
  <c r="BA1204" i="4"/>
  <c r="BA4" i="4"/>
  <c r="N9" i="5"/>
  <c r="N10" i="5"/>
  <c r="H11" i="5"/>
  <c r="H10" i="5"/>
  <c r="L17" i="6" l="1"/>
  <c r="E31" i="6"/>
  <c r="H30" i="6" s="1"/>
  <c r="E35" i="6" s="1"/>
  <c r="E37" i="6" s="1"/>
  <c r="F37" i="6" s="1"/>
  <c r="L18" i="6"/>
  <c r="H31" i="6"/>
  <c r="L15" i="6"/>
  <c r="L10" i="6"/>
  <c r="L16" i="6"/>
  <c r="L14" i="6"/>
  <c r="N9" i="6" l="1"/>
  <c r="N10" i="6" s="1"/>
  <c r="L19" i="6"/>
</calcChain>
</file>

<file path=xl/sharedStrings.xml><?xml version="1.0" encoding="utf-8"?>
<sst xmlns="http://schemas.openxmlformats.org/spreadsheetml/2006/main" count="312" uniqueCount="97">
  <si>
    <t>Wakalah Fee</t>
  </si>
  <si>
    <t>Year</t>
  </si>
  <si>
    <t>%</t>
  </si>
  <si>
    <t>Expense</t>
  </si>
  <si>
    <t>on contribution p.a</t>
  </si>
  <si>
    <t>on fund value p.a.</t>
  </si>
  <si>
    <t>Lapse Rate</t>
  </si>
  <si>
    <t>Mortality Table</t>
  </si>
  <si>
    <t>Age</t>
  </si>
  <si>
    <t>Male</t>
  </si>
  <si>
    <t>Risk Free Rate</t>
  </si>
  <si>
    <t>Male Rates</t>
  </si>
  <si>
    <t>Female Rates</t>
  </si>
  <si>
    <t>rfr p.a.</t>
  </si>
  <si>
    <t>Note: this is just a dummy tables for generating cashflow for illustrative purposes. The main focus of this project is the functionality of the model to be developed. Appropriate and suitable tables/data should be used for actual work.</t>
  </si>
  <si>
    <t>Gender</t>
  </si>
  <si>
    <t>Policy Year</t>
  </si>
  <si>
    <t>Sum Assured</t>
  </si>
  <si>
    <t>Policy Month</t>
  </si>
  <si>
    <t>No</t>
  </si>
  <si>
    <t>Risk-Free</t>
  </si>
  <si>
    <t>p.a</t>
  </si>
  <si>
    <t>p.m</t>
  </si>
  <si>
    <t>Is.Cover.Period</t>
  </si>
  <si>
    <t>Discount Factor</t>
  </si>
  <si>
    <t>BOP</t>
  </si>
  <si>
    <t>EOP</t>
  </si>
  <si>
    <t>Pol_Start</t>
  </si>
  <si>
    <t>Death</t>
  </si>
  <si>
    <t>Decrement Rates</t>
  </si>
  <si>
    <t>Mort</t>
  </si>
  <si>
    <t>Mort p.m</t>
  </si>
  <si>
    <t>Lapse</t>
  </si>
  <si>
    <t>Lapse p.m</t>
  </si>
  <si>
    <t>Pol_End</t>
  </si>
  <si>
    <t>Policy Count</t>
  </si>
  <si>
    <t>Contribution</t>
  </si>
  <si>
    <t>per year</t>
  </si>
  <si>
    <t>Allocated Amount</t>
  </si>
  <si>
    <t>COI Loading</t>
  </si>
  <si>
    <t>on mortality rates</t>
  </si>
  <si>
    <t>Wakalah Fee on Fund</t>
  </si>
  <si>
    <t>Wakalah Fee Rate</t>
  </si>
  <si>
    <t>Insurance Charge</t>
  </si>
  <si>
    <t>Investment Return</t>
  </si>
  <si>
    <t>Fund_EOP</t>
  </si>
  <si>
    <t>Fund_BOP</t>
  </si>
  <si>
    <t>Fund Charge</t>
  </si>
  <si>
    <t>Fund.IsPositive</t>
  </si>
  <si>
    <t>Per Policy Cashflow - Unit Fund</t>
  </si>
  <si>
    <t>Per Policy Cashflow - Risk Fund</t>
  </si>
  <si>
    <t>Insurance Claim</t>
  </si>
  <si>
    <t>Investment Income</t>
  </si>
  <si>
    <t>Surplus to ShareHolder</t>
  </si>
  <si>
    <t>Surplus to Participant</t>
  </si>
  <si>
    <t>Risk Fund BOP</t>
  </si>
  <si>
    <t>Risk Fund EOP</t>
  </si>
  <si>
    <t>Surplus Sharing</t>
  </si>
  <si>
    <t>to Shareholder</t>
  </si>
  <si>
    <t>to Participant</t>
  </si>
  <si>
    <t>Per Policy Cashflow - Shareholder Fund</t>
  </si>
  <si>
    <t>Wakalah Tharawat Fee</t>
  </si>
  <si>
    <t>Surplus from Risk Fund</t>
  </si>
  <si>
    <t>Profit</t>
  </si>
  <si>
    <t>Expenses</t>
  </si>
  <si>
    <t>Inforce Cashflow - Unit Fund</t>
  </si>
  <si>
    <t>Fund_BOP_IF</t>
  </si>
  <si>
    <t>Contribution_IF</t>
  </si>
  <si>
    <t>Wakalah Fee_IF</t>
  </si>
  <si>
    <t>Fund Release - Death</t>
  </si>
  <si>
    <t>Checking</t>
  </si>
  <si>
    <t>Fund_EOP_PP * tPx = Fund_EOP_IF?</t>
  </si>
  <si>
    <t>Fund Release - Surr</t>
  </si>
  <si>
    <t>Inforce Cashflow - Risk Fund</t>
  </si>
  <si>
    <t>Fund Mngmnt Exp</t>
  </si>
  <si>
    <t>Inforce Cashflow - Shareholder Fund</t>
  </si>
  <si>
    <t>PV</t>
  </si>
  <si>
    <t>Income</t>
  </si>
  <si>
    <t>Outgo</t>
  </si>
  <si>
    <t>Fund Mngmnt Chg</t>
  </si>
  <si>
    <t>Claim - Dth</t>
  </si>
  <si>
    <t>Claim - Surr</t>
  </si>
  <si>
    <t>Timing</t>
  </si>
  <si>
    <t>Unit Fund</t>
  </si>
  <si>
    <t>Risk Fund</t>
  </si>
  <si>
    <t>Claim</t>
  </si>
  <si>
    <t>Surplus to SHF</t>
  </si>
  <si>
    <t>Shareholder Fund</t>
  </si>
  <si>
    <t>Expenese</t>
  </si>
  <si>
    <t>Fund Expenses</t>
  </si>
  <si>
    <t>Checking SHF Profit</t>
  </si>
  <si>
    <t>PV of Profit</t>
  </si>
  <si>
    <t>PV SHF Net Cashflows</t>
  </si>
  <si>
    <t>Variance</t>
  </si>
  <si>
    <t>Contract Level</t>
  </si>
  <si>
    <t>Profit Metric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</si>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</sst>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0.0000%"/>
    <numFmt numFmtId="167" formatCode="0.00000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3"/>
      <color theme="3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96">
    <xf numFmtId="0" fontId="0" fillId="0" borderId="0" xfId="0"/>
    <xf numFmtId="0" fontId="2" fillId="0" borderId="1" xfId="3"/>
    <xf numFmtId="0" fontId="3" fillId="0" borderId="1" xfId="3" applyFont="1"/>
    <xf numFmtId="0" fontId="4" fillId="0" borderId="0" xfId="0" applyFont="1"/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7" xfId="0" applyFont="1" applyBorder="1"/>
    <xf numFmtId="0" fontId="5" fillId="2" borderId="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9" fontId="4" fillId="0" borderId="2" xfId="0" applyNumberFormat="1" applyFont="1" applyBorder="1"/>
    <xf numFmtId="164" fontId="4" fillId="0" borderId="2" xfId="0" applyNumberFormat="1" applyFont="1" applyBorder="1"/>
    <xf numFmtId="0" fontId="6" fillId="0" borderId="0" xfId="0" applyFont="1"/>
    <xf numFmtId="0" fontId="0" fillId="0" borderId="2" xfId="0" applyBorder="1" applyAlignment="1">
      <alignment horizontal="right"/>
    </xf>
    <xf numFmtId="0" fontId="0" fillId="0" borderId="2" xfId="0" applyBorder="1"/>
    <xf numFmtId="165" fontId="0" fillId="0" borderId="2" xfId="1" applyNumberFormat="1" applyFont="1" applyBorder="1"/>
    <xf numFmtId="0" fontId="4" fillId="0" borderId="14" xfId="0" applyFont="1" applyBorder="1"/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10" fontId="4" fillId="0" borderId="5" xfId="2" applyNumberFormat="1" applyFont="1" applyBorder="1"/>
    <xf numFmtId="166" fontId="4" fillId="0" borderId="6" xfId="2" applyNumberFormat="1" applyFont="1" applyBorder="1"/>
    <xf numFmtId="167" fontId="4" fillId="3" borderId="5" xfId="0" applyNumberFormat="1" applyFont="1" applyFill="1" applyBorder="1"/>
    <xf numFmtId="0" fontId="4" fillId="3" borderId="5" xfId="0" applyFont="1" applyFill="1" applyBorder="1"/>
    <xf numFmtId="167" fontId="4" fillId="0" borderId="5" xfId="0" applyNumberFormat="1" applyFont="1" applyBorder="1"/>
    <xf numFmtId="0" fontId="4" fillId="0" borderId="15" xfId="0" applyFont="1" applyBorder="1"/>
    <xf numFmtId="10" fontId="4" fillId="0" borderId="7" xfId="2" applyNumberFormat="1" applyFont="1" applyBorder="1"/>
    <xf numFmtId="166" fontId="4" fillId="0" borderId="8" xfId="2" applyNumberFormat="1" applyFont="1" applyBorder="1"/>
    <xf numFmtId="167" fontId="4" fillId="0" borderId="7" xfId="0" applyNumberFormat="1" applyFont="1" applyBorder="1"/>
    <xf numFmtId="167" fontId="4" fillId="0" borderId="0" xfId="0" applyNumberFormat="1" applyFont="1"/>
    <xf numFmtId="0" fontId="5" fillId="0" borderId="0" xfId="0" applyFont="1" applyAlignment="1">
      <alignment horizontal="left"/>
    </xf>
    <xf numFmtId="43" fontId="4" fillId="0" borderId="0" xfId="1" applyFont="1"/>
    <xf numFmtId="0" fontId="4" fillId="3" borderId="14" xfId="0" applyFont="1" applyFill="1" applyBorder="1"/>
    <xf numFmtId="43" fontId="4" fillId="0" borderId="5" xfId="1" applyFont="1" applyBorder="1"/>
    <xf numFmtId="0" fontId="4" fillId="3" borderId="0" xfId="0" applyFont="1" applyFill="1"/>
    <xf numFmtId="43" fontId="4" fillId="0" borderId="0" xfId="1" applyFont="1" applyBorder="1"/>
    <xf numFmtId="43" fontId="4" fillId="3" borderId="0" xfId="1" applyFont="1" applyFill="1" applyBorder="1"/>
    <xf numFmtId="43" fontId="4" fillId="0" borderId="7" xfId="1" applyFont="1" applyBorder="1"/>
    <xf numFmtId="0" fontId="4" fillId="3" borderId="15" xfId="0" applyFont="1" applyFill="1" applyBorder="1"/>
    <xf numFmtId="43" fontId="4" fillId="0" borderId="15" xfId="1" applyFont="1" applyBorder="1"/>
    <xf numFmtId="0" fontId="8" fillId="0" borderId="7" xfId="0" applyFont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9" fontId="0" fillId="0" borderId="2" xfId="0" applyNumberFormat="1" applyBorder="1"/>
    <xf numFmtId="0" fontId="7" fillId="0" borderId="7" xfId="0" applyFont="1" applyBorder="1" applyAlignment="1">
      <alignment horizontal="center"/>
    </xf>
    <xf numFmtId="43" fontId="4" fillId="0" borderId="6" xfId="1" applyFont="1" applyBorder="1"/>
    <xf numFmtId="43" fontId="4" fillId="0" borderId="8" xfId="1" applyFont="1" applyBorder="1"/>
    <xf numFmtId="0" fontId="4" fillId="0" borderId="13" xfId="0" applyFont="1" applyBorder="1"/>
    <xf numFmtId="43" fontId="4" fillId="0" borderId="11" xfId="0" applyNumberFormat="1" applyFont="1" applyBorder="1"/>
    <xf numFmtId="43" fontId="4" fillId="0" borderId="12" xfId="0" applyNumberFormat="1" applyFont="1" applyBorder="1"/>
    <xf numFmtId="0" fontId="8" fillId="0" borderId="12" xfId="0" applyFont="1" applyBorder="1"/>
    <xf numFmtId="43" fontId="4" fillId="3" borderId="5" xfId="1" applyFont="1" applyFill="1" applyBorder="1"/>
    <xf numFmtId="0" fontId="5" fillId="0" borderId="0" xfId="0" applyFont="1"/>
    <xf numFmtId="0" fontId="5" fillId="0" borderId="9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165" fontId="4" fillId="0" borderId="6" xfId="1" applyNumberFormat="1" applyFont="1" applyBorder="1"/>
    <xf numFmtId="165" fontId="4" fillId="0" borderId="8" xfId="1" applyNumberFormat="1" applyFont="1" applyBorder="1"/>
    <xf numFmtId="0" fontId="4" fillId="0" borderId="19" xfId="0" applyFont="1" applyBorder="1"/>
    <xf numFmtId="165" fontId="5" fillId="0" borderId="19" xfId="0" applyNumberFormat="1" applyFont="1" applyBorder="1"/>
    <xf numFmtId="0" fontId="4" fillId="0" borderId="18" xfId="0" applyFont="1" applyBorder="1"/>
    <xf numFmtId="165" fontId="4" fillId="0" borderId="0" xfId="1" applyNumberFormat="1" applyFont="1" applyBorder="1"/>
    <xf numFmtId="0" fontId="4" fillId="0" borderId="20" xfId="0" applyFont="1" applyBorder="1"/>
    <xf numFmtId="165" fontId="5" fillId="0" borderId="20" xfId="0" applyNumberFormat="1" applyFont="1" applyBorder="1"/>
    <xf numFmtId="165" fontId="4" fillId="0" borderId="15" xfId="1" applyNumberFormat="1" applyFont="1" applyBorder="1"/>
    <xf numFmtId="0" fontId="4" fillId="0" borderId="21" xfId="0" applyFont="1" applyBorder="1"/>
    <xf numFmtId="0" fontId="5" fillId="0" borderId="16" xfId="0" applyFont="1" applyBorder="1" applyAlignment="1">
      <alignment horizontal="center"/>
    </xf>
    <xf numFmtId="165" fontId="4" fillId="0" borderId="14" xfId="1" applyNumberFormat="1" applyFont="1" applyBorder="1"/>
    <xf numFmtId="165" fontId="4" fillId="0" borderId="4" xfId="1" applyNumberFormat="1" applyFont="1" applyBorder="1"/>
    <xf numFmtId="0" fontId="4" fillId="0" borderId="17" xfId="0" applyFont="1" applyBorder="1"/>
    <xf numFmtId="43" fontId="4" fillId="0" borderId="17" xfId="0" applyNumberFormat="1" applyFont="1" applyBorder="1"/>
    <xf numFmtId="0" fontId="4" fillId="0" borderId="0" xfId="0" applyFont="1" applyAlignment="1">
      <alignment horizontal="left"/>
    </xf>
    <xf numFmtId="0" fontId="9" fillId="0" borderId="0" xfId="0" applyFont="1"/>
    <xf numFmtId="165" fontId="4" fillId="0" borderId="6" xfId="0" applyNumberFormat="1" applyFont="1" applyBorder="1"/>
    <xf numFmtId="165" fontId="4" fillId="0" borderId="8" xfId="0" applyNumberFormat="1" applyFont="1" applyBorder="1"/>
    <xf numFmtId="0" fontId="5" fillId="0" borderId="19" xfId="0" applyFont="1" applyBorder="1"/>
    <xf numFmtId="165" fontId="4" fillId="0" borderId="0" xfId="1" applyNumberFormat="1" applyFont="1"/>
    <xf numFmtId="164" fontId="4" fillId="0" borderId="0" xfId="2" applyNumberFormat="1" applyFont="1"/>
    <xf numFmtId="164" fontId="4" fillId="0" borderId="17" xfId="0" applyNumberFormat="1" applyFont="1" applyBorder="1"/>
    <xf numFmtId="43" fontId="4" fillId="0" borderId="0" xfId="0" applyNumberFormat="1" applyFont="1"/>
  </cellXfs>
  <cellStyles count="4">
    <cellStyle name="Comma" xfId="1" builtinId="3"/>
    <cellStyle name="Heading 2" xfId="3" builtinId="17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4496760ebc897a6/Documents/Projects/life_cashflow_app/pricing_model_py_output.xlsx" TargetMode="External"/><Relationship Id="rId1" Type="http://schemas.openxmlformats.org/officeDocument/2006/relationships/externalLinkPath" Target="pricing_model_py_out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shflow_Proj"/>
      <sheetName val="PV_Results"/>
    </sheetNames>
    <sheetDataSet>
      <sheetData sheetId="0"/>
      <sheetData sheetId="1">
        <row r="2">
          <cell r="C2">
            <v>41607.923579491879</v>
          </cell>
        </row>
        <row r="3">
          <cell r="C3">
            <v>7520.5346294526107</v>
          </cell>
        </row>
        <row r="5">
          <cell r="C5">
            <v>3277.3689280614449</v>
          </cell>
        </row>
        <row r="7">
          <cell r="C7">
            <v>4638.7639386779556</v>
          </cell>
        </row>
        <row r="8">
          <cell r="C8">
            <v>3947.2379815863901</v>
          </cell>
        </row>
        <row r="9">
          <cell r="C9">
            <v>22224.018101713431</v>
          </cell>
        </row>
        <row r="11">
          <cell r="C11">
            <v>2841.0102620972489</v>
          </cell>
        </row>
        <row r="13">
          <cell r="C13">
            <v>218.17933298209789</v>
          </cell>
        </row>
        <row r="14">
          <cell r="C14">
            <v>218.17933298209789</v>
          </cell>
        </row>
        <row r="16">
          <cell r="C16">
            <v>173.3663482478828</v>
          </cell>
        </row>
        <row r="19">
          <cell r="C19">
            <v>5561.8779624748686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2F6B-C37F-4F61-97F4-722ACFB0DF72}">
  <dimension ref="B1:K154"/>
  <sheetViews>
    <sheetView showGridLines="0" topLeftCell="A6" workbookViewId="0">
      <selection activeCell="E29" sqref="E29"/>
    </sheetView>
  </sheetViews>
  <sheetFormatPr defaultColWidth="9.140625" defaultRowHeight="15" x14ac:dyDescent="0.25"/>
  <cols>
    <col min="1" max="2" width="9.140625" style="3"/>
    <col min="3" max="3" width="12.140625" style="3" customWidth="1"/>
    <col min="4" max="6" width="9.140625" style="3"/>
    <col min="7" max="7" width="10.7109375" style="3" bestFit="1" customWidth="1"/>
    <col min="8" max="8" width="12.85546875" style="3" bestFit="1" customWidth="1"/>
    <col min="9" max="16384" width="9.140625" style="3"/>
  </cols>
  <sheetData>
    <row r="1" spans="2:11" x14ac:dyDescent="0.25">
      <c r="B1" s="25" t="s">
        <v>14</v>
      </c>
    </row>
    <row r="3" spans="2:11" ht="18" thickBot="1" x14ac:dyDescent="0.35">
      <c r="B3" s="2" t="s">
        <v>0</v>
      </c>
      <c r="F3" s="1" t="s">
        <v>7</v>
      </c>
      <c r="J3" s="1" t="s">
        <v>10</v>
      </c>
    </row>
    <row r="4" spans="2:11" ht="15.75" thickTop="1" x14ac:dyDescent="0.25">
      <c r="B4" s="14" t="s">
        <v>1</v>
      </c>
      <c r="C4" s="14" t="s">
        <v>2</v>
      </c>
      <c r="F4" s="14" t="s">
        <v>8</v>
      </c>
      <c r="G4" s="15" t="s">
        <v>11</v>
      </c>
      <c r="H4" s="16" t="s">
        <v>12</v>
      </c>
      <c r="J4" s="15" t="s">
        <v>1</v>
      </c>
      <c r="K4" s="14" t="s">
        <v>13</v>
      </c>
    </row>
    <row r="5" spans="2:11" x14ac:dyDescent="0.25">
      <c r="B5" s="4">
        <v>1</v>
      </c>
      <c r="C5" s="8">
        <v>30</v>
      </c>
      <c r="F5" s="17">
        <v>1</v>
      </c>
      <c r="G5" s="4">
        <v>1.3999999999999999E-4</v>
      </c>
      <c r="H5" s="18">
        <v>1.2999999999999999E-4</v>
      </c>
      <c r="J5" s="21">
        <v>1</v>
      </c>
      <c r="K5" s="22">
        <v>2.9690000000000001E-2</v>
      </c>
    </row>
    <row r="6" spans="2:11" x14ac:dyDescent="0.25">
      <c r="B6" s="4">
        <v>2</v>
      </c>
      <c r="C6" s="8">
        <v>20</v>
      </c>
      <c r="F6" s="17">
        <v>2</v>
      </c>
      <c r="G6" s="4">
        <v>1.3999999999999999E-4</v>
      </c>
      <c r="H6" s="18">
        <v>1.2999999999999999E-4</v>
      </c>
      <c r="J6" s="4">
        <v>2</v>
      </c>
      <c r="K6" s="17">
        <v>3.0939999999999999E-2</v>
      </c>
    </row>
    <row r="7" spans="2:11" x14ac:dyDescent="0.25">
      <c r="B7" s="4">
        <v>3</v>
      </c>
      <c r="C7" s="8">
        <v>20</v>
      </c>
      <c r="F7" s="17">
        <v>3</v>
      </c>
      <c r="G7" s="4">
        <v>1.3999999999999999E-4</v>
      </c>
      <c r="H7" s="18">
        <v>1.2999999999999999E-4</v>
      </c>
      <c r="J7" s="4">
        <v>3</v>
      </c>
      <c r="K7" s="17">
        <v>3.2039999999999999E-2</v>
      </c>
    </row>
    <row r="8" spans="2:11" x14ac:dyDescent="0.25">
      <c r="B8" s="4">
        <v>4</v>
      </c>
      <c r="C8" s="8">
        <v>20</v>
      </c>
      <c r="F8" s="17">
        <v>4</v>
      </c>
      <c r="G8" s="4">
        <v>1.3999999999999999E-4</v>
      </c>
      <c r="H8" s="18">
        <v>1.2999999999999999E-4</v>
      </c>
      <c r="J8" s="4">
        <v>4</v>
      </c>
      <c r="K8" s="17">
        <v>3.2989999999999998E-2</v>
      </c>
    </row>
    <row r="9" spans="2:11" x14ac:dyDescent="0.25">
      <c r="B9" s="4">
        <v>5</v>
      </c>
      <c r="C9" s="8">
        <v>20</v>
      </c>
      <c r="F9" s="17">
        <v>5</v>
      </c>
      <c r="G9" s="4">
        <v>1.3999999999999999E-4</v>
      </c>
      <c r="H9" s="18">
        <v>1.2999999999999999E-4</v>
      </c>
      <c r="J9" s="4">
        <v>5</v>
      </c>
      <c r="K9" s="17">
        <v>3.3739999999999999E-2</v>
      </c>
    </row>
    <row r="10" spans="2:11" x14ac:dyDescent="0.25">
      <c r="B10" s="4">
        <v>6</v>
      </c>
      <c r="C10" s="8">
        <v>20</v>
      </c>
      <c r="F10" s="17">
        <v>6</v>
      </c>
      <c r="G10" s="4">
        <v>1.2999999999999999E-4</v>
      </c>
      <c r="H10" s="18">
        <v>1.2999999999999999E-4</v>
      </c>
      <c r="J10" s="4">
        <v>6</v>
      </c>
      <c r="K10" s="17">
        <v>3.4410000000000003E-2</v>
      </c>
    </row>
    <row r="11" spans="2:11" x14ac:dyDescent="0.25">
      <c r="B11" s="6">
        <v>7</v>
      </c>
      <c r="C11" s="9">
        <v>15</v>
      </c>
      <c r="F11" s="17">
        <v>7</v>
      </c>
      <c r="G11" s="4">
        <v>1.3999999999999999E-4</v>
      </c>
      <c r="H11" s="18">
        <v>1.2999999999999999E-4</v>
      </c>
      <c r="J11" s="4">
        <v>7</v>
      </c>
      <c r="K11" s="17">
        <v>3.4959999999999998E-2</v>
      </c>
    </row>
    <row r="12" spans="2:11" x14ac:dyDescent="0.25">
      <c r="B12" s="31"/>
      <c r="F12" s="17">
        <v>8</v>
      </c>
      <c r="G12" s="4">
        <v>1.3999999999999999E-4</v>
      </c>
      <c r="H12" s="18">
        <v>1.2999999999999999E-4</v>
      </c>
      <c r="J12" s="4">
        <v>8</v>
      </c>
      <c r="K12" s="17">
        <v>3.5439999999999999E-2</v>
      </c>
    </row>
    <row r="13" spans="2:11" x14ac:dyDescent="0.25">
      <c r="B13" s="42" t="s">
        <v>41</v>
      </c>
      <c r="F13" s="17">
        <v>9</v>
      </c>
      <c r="G13" s="4">
        <v>1.3999999999999999E-4</v>
      </c>
      <c r="H13" s="18">
        <v>1.2999999999999999E-4</v>
      </c>
      <c r="J13" s="4">
        <v>9</v>
      </c>
      <c r="K13" s="17">
        <v>3.5889999999999998E-2</v>
      </c>
    </row>
    <row r="14" spans="2:11" x14ac:dyDescent="0.25">
      <c r="B14" s="24">
        <v>0.01</v>
      </c>
      <c r="C14" s="3" t="s">
        <v>5</v>
      </c>
      <c r="F14" s="17">
        <v>10</v>
      </c>
      <c r="G14" s="4">
        <v>1.3999999999999999E-4</v>
      </c>
      <c r="H14" s="18">
        <v>1.3999999999999999E-4</v>
      </c>
      <c r="J14" s="4">
        <v>10</v>
      </c>
      <c r="K14" s="17">
        <v>3.6269999999999997E-2</v>
      </c>
    </row>
    <row r="15" spans="2:11" x14ac:dyDescent="0.25">
      <c r="F15" s="17">
        <v>11</v>
      </c>
      <c r="G15" s="4">
        <v>1.4999999999999999E-4</v>
      </c>
      <c r="H15" s="18">
        <v>1.3999999999999999E-4</v>
      </c>
      <c r="J15" s="4">
        <v>11</v>
      </c>
      <c r="K15" s="17">
        <v>3.6650000000000002E-2</v>
      </c>
    </row>
    <row r="16" spans="2:11" ht="18" thickBot="1" x14ac:dyDescent="0.35">
      <c r="B16" s="1" t="s">
        <v>3</v>
      </c>
      <c r="F16" s="17">
        <v>12</v>
      </c>
      <c r="G16" s="4">
        <v>1.8000000000000001E-4</v>
      </c>
      <c r="H16" s="18">
        <v>1.3999999999999999E-4</v>
      </c>
      <c r="J16" s="4">
        <v>12</v>
      </c>
      <c r="K16" s="17">
        <v>3.703E-2</v>
      </c>
    </row>
    <row r="17" spans="2:11" ht="15.75" thickTop="1" x14ac:dyDescent="0.25">
      <c r="B17" s="23">
        <v>0.05</v>
      </c>
      <c r="C17" s="3" t="s">
        <v>4</v>
      </c>
      <c r="F17" s="17">
        <v>13</v>
      </c>
      <c r="G17" s="4">
        <v>2.2000000000000001E-4</v>
      </c>
      <c r="H17" s="18">
        <v>1.4999999999999999E-4</v>
      </c>
      <c r="J17" s="4">
        <v>13</v>
      </c>
      <c r="K17" s="17">
        <v>3.7409999999999999E-2</v>
      </c>
    </row>
    <row r="18" spans="2:11" x14ac:dyDescent="0.25">
      <c r="B18" s="24">
        <v>1E-3</v>
      </c>
      <c r="C18" s="3" t="s">
        <v>5</v>
      </c>
      <c r="F18" s="17">
        <v>14</v>
      </c>
      <c r="G18" s="4">
        <v>2.7E-4</v>
      </c>
      <c r="H18" s="18">
        <v>1.4999999999999999E-4</v>
      </c>
      <c r="J18" s="4">
        <v>14</v>
      </c>
      <c r="K18" s="17">
        <v>3.7789999999999997E-2</v>
      </c>
    </row>
    <row r="19" spans="2:11" x14ac:dyDescent="0.25">
      <c r="F19" s="17">
        <v>15</v>
      </c>
      <c r="G19" s="4">
        <v>3.3E-4</v>
      </c>
      <c r="H19" s="18">
        <v>1.6000000000000001E-4</v>
      </c>
      <c r="J19" s="4">
        <v>15</v>
      </c>
      <c r="K19" s="17">
        <v>3.8170000000000003E-2</v>
      </c>
    </row>
    <row r="20" spans="2:11" x14ac:dyDescent="0.25">
      <c r="F20" s="17">
        <v>16</v>
      </c>
      <c r="G20" s="4">
        <v>4.0000000000000002E-4</v>
      </c>
      <c r="H20" s="18">
        <v>1.8000000000000001E-4</v>
      </c>
      <c r="J20" s="4">
        <v>16</v>
      </c>
      <c r="K20" s="17">
        <v>3.8539999999999998E-2</v>
      </c>
    </row>
    <row r="21" spans="2:11" ht="18" thickBot="1" x14ac:dyDescent="0.35">
      <c r="B21" s="1" t="s">
        <v>6</v>
      </c>
      <c r="F21" s="17">
        <v>17</v>
      </c>
      <c r="G21" s="4">
        <v>5.1999999999999995E-4</v>
      </c>
      <c r="H21" s="18">
        <v>2.0000000000000001E-4</v>
      </c>
      <c r="J21" s="4">
        <v>17</v>
      </c>
      <c r="K21" s="17">
        <v>3.8890000000000001E-2</v>
      </c>
    </row>
    <row r="22" spans="2:11" ht="15.75" thickTop="1" x14ac:dyDescent="0.25">
      <c r="B22" s="15" t="s">
        <v>1</v>
      </c>
      <c r="C22" s="14" t="s">
        <v>2</v>
      </c>
      <c r="F22" s="17">
        <v>18</v>
      </c>
      <c r="G22" s="4">
        <v>6.4000000000000005E-4</v>
      </c>
      <c r="H22" s="18">
        <v>2.1000000000000001E-4</v>
      </c>
      <c r="J22" s="4">
        <v>18</v>
      </c>
      <c r="K22" s="17">
        <v>3.9199999999999999E-2</v>
      </c>
    </row>
    <row r="23" spans="2:11" x14ac:dyDescent="0.25">
      <c r="B23" s="12">
        <v>1</v>
      </c>
      <c r="C23" s="8">
        <v>25</v>
      </c>
      <c r="F23" s="17">
        <v>19</v>
      </c>
      <c r="G23" s="4">
        <v>7.2000000000000005E-4</v>
      </c>
      <c r="H23" s="18">
        <v>2.1000000000000001E-4</v>
      </c>
      <c r="J23" s="4">
        <v>19</v>
      </c>
      <c r="K23" s="17">
        <v>3.9469999999999998E-2</v>
      </c>
    </row>
    <row r="24" spans="2:11" x14ac:dyDescent="0.25">
      <c r="B24" s="12">
        <v>2</v>
      </c>
      <c r="C24" s="8">
        <v>20</v>
      </c>
      <c r="F24" s="17">
        <v>20</v>
      </c>
      <c r="G24" s="4">
        <v>7.5000000000000002E-4</v>
      </c>
      <c r="H24" s="18">
        <v>2.1000000000000001E-4</v>
      </c>
      <c r="J24" s="4">
        <v>20</v>
      </c>
      <c r="K24" s="17">
        <v>3.9690000000000003E-2</v>
      </c>
    </row>
    <row r="25" spans="2:11" x14ac:dyDescent="0.25">
      <c r="B25" s="12">
        <v>3</v>
      </c>
      <c r="C25" s="8">
        <v>10</v>
      </c>
      <c r="F25" s="17">
        <v>21</v>
      </c>
      <c r="G25" s="4">
        <v>7.2000000000000005E-4</v>
      </c>
      <c r="H25" s="18">
        <v>2.1000000000000001E-4</v>
      </c>
      <c r="J25" s="4">
        <v>21</v>
      </c>
      <c r="K25" s="17">
        <v>3.986E-2</v>
      </c>
    </row>
    <row r="26" spans="2:11" x14ac:dyDescent="0.25">
      <c r="B26" s="13">
        <v>4</v>
      </c>
      <c r="C26" s="9">
        <v>3.5</v>
      </c>
      <c r="F26" s="17">
        <v>22</v>
      </c>
      <c r="G26" s="4">
        <v>6.7000000000000002E-4</v>
      </c>
      <c r="H26" s="18">
        <v>2.1000000000000001E-4</v>
      </c>
      <c r="J26" s="4">
        <v>22</v>
      </c>
      <c r="K26" s="17">
        <v>3.9980000000000002E-2</v>
      </c>
    </row>
    <row r="27" spans="2:11" x14ac:dyDescent="0.25">
      <c r="F27" s="17">
        <v>23</v>
      </c>
      <c r="G27" s="4">
        <v>6.2E-4</v>
      </c>
      <c r="H27" s="18">
        <v>2.1000000000000001E-4</v>
      </c>
      <c r="J27" s="4">
        <v>23</v>
      </c>
      <c r="K27" s="17">
        <v>4.0059999999999998E-2</v>
      </c>
    </row>
    <row r="28" spans="2:11" x14ac:dyDescent="0.25">
      <c r="F28" s="17">
        <v>24</v>
      </c>
      <c r="G28" s="4">
        <v>5.9999999999999995E-4</v>
      </c>
      <c r="H28" s="18">
        <v>2.2000000000000001E-4</v>
      </c>
      <c r="J28" s="4">
        <v>24</v>
      </c>
      <c r="K28" s="17">
        <v>4.0120000000000003E-2</v>
      </c>
    </row>
    <row r="29" spans="2:11" ht="18" thickBot="1" x14ac:dyDescent="0.35">
      <c r="B29" s="1" t="s">
        <v>39</v>
      </c>
      <c r="F29" s="17">
        <v>25</v>
      </c>
      <c r="G29" s="4">
        <v>6.4000000000000005E-4</v>
      </c>
      <c r="H29" s="18">
        <v>2.3000000000000001E-4</v>
      </c>
      <c r="J29" s="4">
        <v>25</v>
      </c>
      <c r="K29" s="17">
        <v>4.0140000000000002E-2</v>
      </c>
    </row>
    <row r="30" spans="2:11" ht="15.75" thickTop="1" x14ac:dyDescent="0.25">
      <c r="B30" s="23">
        <v>0.15</v>
      </c>
      <c r="C30" s="3" t="s">
        <v>40</v>
      </c>
      <c r="F30" s="17">
        <v>26</v>
      </c>
      <c r="G30" s="4">
        <v>6.7000000000000002E-4</v>
      </c>
      <c r="H30" s="18">
        <v>2.4000000000000001E-4</v>
      </c>
      <c r="J30" s="4">
        <v>26</v>
      </c>
      <c r="K30" s="17">
        <v>4.0149999999999998E-2</v>
      </c>
    </row>
    <row r="31" spans="2:11" x14ac:dyDescent="0.25">
      <c r="F31" s="17">
        <v>27</v>
      </c>
      <c r="G31" s="4">
        <v>7.1000000000000002E-4</v>
      </c>
      <c r="H31" s="18">
        <v>2.5000000000000001E-4</v>
      </c>
      <c r="J31" s="4">
        <v>27</v>
      </c>
      <c r="K31" s="17">
        <v>4.0140000000000002E-2</v>
      </c>
    </row>
    <row r="32" spans="2:11" x14ac:dyDescent="0.25">
      <c r="F32" s="17">
        <v>28</v>
      </c>
      <c r="G32" s="4">
        <v>7.3999999999999999E-4</v>
      </c>
      <c r="H32" s="18">
        <v>2.7E-4</v>
      </c>
      <c r="J32" s="4">
        <v>28</v>
      </c>
      <c r="K32" s="17">
        <v>4.011E-2</v>
      </c>
    </row>
    <row r="33" spans="6:11" x14ac:dyDescent="0.25">
      <c r="F33" s="17">
        <v>29</v>
      </c>
      <c r="G33" s="4">
        <v>7.6999999999999996E-4</v>
      </c>
      <c r="H33" s="18">
        <v>2.7999999999999998E-4</v>
      </c>
      <c r="J33" s="4">
        <v>29</v>
      </c>
      <c r="K33" s="17">
        <v>4.0079999999999998E-2</v>
      </c>
    </row>
    <row r="34" spans="6:11" x14ac:dyDescent="0.25">
      <c r="F34" s="17">
        <v>30</v>
      </c>
      <c r="G34" s="4">
        <v>8.0000000000000004E-4</v>
      </c>
      <c r="H34" s="18">
        <v>2.9999999999999997E-4</v>
      </c>
      <c r="J34" s="4">
        <v>30</v>
      </c>
      <c r="K34" s="17">
        <v>4.0039999999999999E-2</v>
      </c>
    </row>
    <row r="35" spans="6:11" x14ac:dyDescent="0.25">
      <c r="F35" s="17">
        <v>31</v>
      </c>
      <c r="G35" s="4">
        <v>8.3000000000000001E-4</v>
      </c>
      <c r="H35" s="18">
        <v>3.3E-4</v>
      </c>
      <c r="J35" s="4">
        <v>31</v>
      </c>
      <c r="K35" s="17">
        <v>3.9989999999999998E-2</v>
      </c>
    </row>
    <row r="36" spans="6:11" x14ac:dyDescent="0.25">
      <c r="F36" s="17">
        <v>32</v>
      </c>
      <c r="G36" s="4">
        <v>8.5999999999999998E-4</v>
      </c>
      <c r="H36" s="18">
        <v>3.6000000000000002E-4</v>
      </c>
      <c r="J36" s="4">
        <v>32</v>
      </c>
      <c r="K36" s="17">
        <v>3.993E-2</v>
      </c>
    </row>
    <row r="37" spans="6:11" x14ac:dyDescent="0.25">
      <c r="F37" s="17">
        <v>33</v>
      </c>
      <c r="G37" s="4">
        <v>8.9999999999999998E-4</v>
      </c>
      <c r="H37" s="18">
        <v>3.8999999999999999E-4</v>
      </c>
      <c r="J37" s="4">
        <v>33</v>
      </c>
      <c r="K37" s="17">
        <v>3.9879999999999999E-2</v>
      </c>
    </row>
    <row r="38" spans="6:11" x14ac:dyDescent="0.25">
      <c r="F38" s="17">
        <v>34</v>
      </c>
      <c r="G38" s="4">
        <v>9.3999999999999997E-4</v>
      </c>
      <c r="H38" s="18">
        <v>4.2999999999999999E-4</v>
      </c>
      <c r="J38" s="4">
        <v>34</v>
      </c>
      <c r="K38" s="17">
        <v>3.9820000000000001E-2</v>
      </c>
    </row>
    <row r="39" spans="6:11" x14ac:dyDescent="0.25">
      <c r="F39" s="17">
        <v>35</v>
      </c>
      <c r="G39" s="4">
        <v>9.7999999999999997E-4</v>
      </c>
      <c r="H39" s="18">
        <v>4.6000000000000001E-4</v>
      </c>
      <c r="J39" s="4">
        <v>35</v>
      </c>
      <c r="K39" s="17">
        <v>3.9750000000000001E-2</v>
      </c>
    </row>
    <row r="40" spans="6:11" x14ac:dyDescent="0.25">
      <c r="F40" s="17">
        <v>36</v>
      </c>
      <c r="G40" s="4">
        <v>1.0300000000000001E-3</v>
      </c>
      <c r="H40" s="18">
        <v>5.0000000000000001E-4</v>
      </c>
      <c r="J40" s="4">
        <v>36</v>
      </c>
      <c r="K40" s="17">
        <v>3.9690000000000003E-2</v>
      </c>
    </row>
    <row r="41" spans="6:11" x14ac:dyDescent="0.25">
      <c r="F41" s="17">
        <v>37</v>
      </c>
      <c r="G41" s="4">
        <v>1.09E-3</v>
      </c>
      <c r="H41" s="18">
        <v>5.4000000000000001E-4</v>
      </c>
      <c r="J41" s="4">
        <v>37</v>
      </c>
      <c r="K41" s="17">
        <v>3.9629999999999999E-2</v>
      </c>
    </row>
    <row r="42" spans="6:11" x14ac:dyDescent="0.25">
      <c r="F42" s="17">
        <v>38</v>
      </c>
      <c r="G42" s="4">
        <v>1.16E-3</v>
      </c>
      <c r="H42" s="18">
        <v>5.9000000000000003E-4</v>
      </c>
      <c r="J42" s="4">
        <v>38</v>
      </c>
      <c r="K42" s="17">
        <v>3.9559999999999998E-2</v>
      </c>
    </row>
    <row r="43" spans="6:11" x14ac:dyDescent="0.25">
      <c r="F43" s="17">
        <v>39</v>
      </c>
      <c r="G43" s="4">
        <v>1.23E-3</v>
      </c>
      <c r="H43" s="18">
        <v>6.3000000000000003E-4</v>
      </c>
      <c r="J43" s="4">
        <v>39</v>
      </c>
      <c r="K43" s="17">
        <v>3.95E-2</v>
      </c>
    </row>
    <row r="44" spans="6:11" x14ac:dyDescent="0.25">
      <c r="F44" s="17">
        <v>40</v>
      </c>
      <c r="G44" s="4">
        <v>1.31E-3</v>
      </c>
      <c r="H44" s="18">
        <v>6.8000000000000005E-4</v>
      </c>
      <c r="J44" s="4">
        <v>40</v>
      </c>
      <c r="K44" s="17">
        <v>3.9440000000000003E-2</v>
      </c>
    </row>
    <row r="45" spans="6:11" x14ac:dyDescent="0.25">
      <c r="F45" s="17">
        <v>41</v>
      </c>
      <c r="G45" s="4">
        <v>1.4E-3</v>
      </c>
      <c r="H45" s="18">
        <v>7.3999999999999999E-4</v>
      </c>
      <c r="J45" s="4">
        <v>41</v>
      </c>
      <c r="K45" s="17">
        <v>3.9370000000000002E-2</v>
      </c>
    </row>
    <row r="46" spans="6:11" x14ac:dyDescent="0.25">
      <c r="F46" s="17">
        <v>42</v>
      </c>
      <c r="G46" s="4">
        <v>1.5100000000000001E-3</v>
      </c>
      <c r="H46" s="18">
        <v>7.9000000000000001E-4</v>
      </c>
      <c r="J46" s="4">
        <v>42</v>
      </c>
      <c r="K46" s="17">
        <v>3.9309999999999998E-2</v>
      </c>
    </row>
    <row r="47" spans="6:11" x14ac:dyDescent="0.25">
      <c r="F47" s="17">
        <v>43</v>
      </c>
      <c r="G47" s="4">
        <v>1.6199999999999999E-3</v>
      </c>
      <c r="H47" s="18">
        <v>8.5999999999999998E-4</v>
      </c>
      <c r="J47" s="4">
        <v>43</v>
      </c>
      <c r="K47" s="17">
        <v>3.925E-2</v>
      </c>
    </row>
    <row r="48" spans="6:11" x14ac:dyDescent="0.25">
      <c r="F48" s="17">
        <v>44</v>
      </c>
      <c r="G48" s="4">
        <v>1.75E-3</v>
      </c>
      <c r="H48" s="18">
        <v>9.2000000000000003E-4</v>
      </c>
      <c r="J48" s="4">
        <v>44</v>
      </c>
      <c r="K48" s="17">
        <v>3.9190000000000003E-2</v>
      </c>
    </row>
    <row r="49" spans="6:11" x14ac:dyDescent="0.25">
      <c r="F49" s="17">
        <v>45</v>
      </c>
      <c r="G49" s="4">
        <v>1.9E-3</v>
      </c>
      <c r="H49" s="18">
        <v>9.8999999999999999E-4</v>
      </c>
      <c r="J49" s="4">
        <v>45</v>
      </c>
      <c r="K49" s="17">
        <v>3.9129999999999998E-2</v>
      </c>
    </row>
    <row r="50" spans="6:11" x14ac:dyDescent="0.25">
      <c r="F50" s="17">
        <v>46</v>
      </c>
      <c r="G50" s="4">
        <v>2.0600000000000002E-3</v>
      </c>
      <c r="H50" s="18">
        <v>1.06E-3</v>
      </c>
      <c r="J50" s="4">
        <v>46</v>
      </c>
      <c r="K50" s="17">
        <v>3.9070000000000001E-2</v>
      </c>
    </row>
    <row r="51" spans="6:11" x14ac:dyDescent="0.25">
      <c r="F51" s="17">
        <v>47</v>
      </c>
      <c r="G51" s="4">
        <v>2.2300000000000002E-3</v>
      </c>
      <c r="H51" s="18">
        <v>1.14E-3</v>
      </c>
      <c r="J51" s="4">
        <v>47</v>
      </c>
      <c r="K51" s="17">
        <v>3.9019999999999999E-2</v>
      </c>
    </row>
    <row r="52" spans="6:11" x14ac:dyDescent="0.25">
      <c r="F52" s="17">
        <v>48</v>
      </c>
      <c r="G52" s="4">
        <v>2.4299999999999999E-3</v>
      </c>
      <c r="H52" s="18">
        <v>1.2199999999999999E-3</v>
      </c>
      <c r="J52" s="4">
        <v>48</v>
      </c>
      <c r="K52" s="17">
        <v>3.8960000000000002E-2</v>
      </c>
    </row>
    <row r="53" spans="6:11" x14ac:dyDescent="0.25">
      <c r="F53" s="17">
        <v>49</v>
      </c>
      <c r="G53" s="4">
        <v>2.64E-3</v>
      </c>
      <c r="H53" s="18">
        <v>1.32E-3</v>
      </c>
      <c r="J53" s="4">
        <v>49</v>
      </c>
      <c r="K53" s="17">
        <v>3.891E-2</v>
      </c>
    </row>
    <row r="54" spans="6:11" x14ac:dyDescent="0.25">
      <c r="F54" s="17">
        <v>50</v>
      </c>
      <c r="G54" s="4">
        <v>2.8700000000000002E-3</v>
      </c>
      <c r="H54" s="18">
        <v>1.4300000000000001E-3</v>
      </c>
      <c r="J54" s="4">
        <v>50</v>
      </c>
      <c r="K54" s="17">
        <v>3.8859999999999999E-2</v>
      </c>
    </row>
    <row r="55" spans="6:11" x14ac:dyDescent="0.25">
      <c r="F55" s="17">
        <v>51</v>
      </c>
      <c r="G55" s="4">
        <v>3.1199999999999999E-3</v>
      </c>
      <c r="H55" s="18">
        <v>1.56E-3</v>
      </c>
      <c r="J55" s="4">
        <v>51</v>
      </c>
      <c r="K55" s="17">
        <v>3.8809999999999997E-2</v>
      </c>
    </row>
    <row r="56" spans="6:11" x14ac:dyDescent="0.25">
      <c r="F56" s="17">
        <v>52</v>
      </c>
      <c r="G56" s="4">
        <v>3.3899999999999998E-3</v>
      </c>
      <c r="H56" s="18">
        <v>1.6999999999999999E-3</v>
      </c>
      <c r="J56" s="4">
        <v>52</v>
      </c>
      <c r="K56" s="17">
        <v>3.8760000000000003E-2</v>
      </c>
    </row>
    <row r="57" spans="6:11" x14ac:dyDescent="0.25">
      <c r="F57" s="17">
        <v>53</v>
      </c>
      <c r="G57" s="4">
        <v>3.6900000000000001E-3</v>
      </c>
      <c r="H57" s="18">
        <v>1.8699999999999999E-3</v>
      </c>
      <c r="J57" s="4">
        <v>53</v>
      </c>
      <c r="K57" s="17">
        <v>3.8710000000000001E-2</v>
      </c>
    </row>
    <row r="58" spans="6:11" x14ac:dyDescent="0.25">
      <c r="F58" s="17">
        <v>54</v>
      </c>
      <c r="G58" s="4">
        <v>4.0200000000000001E-3</v>
      </c>
      <c r="H58" s="18">
        <v>2.0699999999999998E-3</v>
      </c>
      <c r="J58" s="4">
        <v>54</v>
      </c>
      <c r="K58" s="17">
        <v>3.8670000000000003E-2</v>
      </c>
    </row>
    <row r="59" spans="6:11" x14ac:dyDescent="0.25">
      <c r="F59" s="17">
        <v>55</v>
      </c>
      <c r="G59" s="4">
        <v>4.4000000000000003E-3</v>
      </c>
      <c r="H59" s="18">
        <v>2.3E-3</v>
      </c>
      <c r="J59" s="4">
        <v>55</v>
      </c>
      <c r="K59" s="17">
        <v>3.8620000000000002E-2</v>
      </c>
    </row>
    <row r="60" spans="6:11" x14ac:dyDescent="0.25">
      <c r="F60" s="17">
        <v>56</v>
      </c>
      <c r="G60" s="4">
        <v>4.81E-3</v>
      </c>
      <c r="H60" s="18">
        <v>2.5600000000000002E-3</v>
      </c>
      <c r="J60" s="4">
        <v>56</v>
      </c>
      <c r="K60" s="17">
        <v>3.8580000000000003E-2</v>
      </c>
    </row>
    <row r="61" spans="6:11" x14ac:dyDescent="0.25">
      <c r="F61" s="17">
        <v>57</v>
      </c>
      <c r="G61" s="4">
        <v>5.28E-3</v>
      </c>
      <c r="H61" s="18">
        <v>2.8600000000000001E-3</v>
      </c>
      <c r="J61" s="4">
        <v>57</v>
      </c>
      <c r="K61" s="17">
        <v>3.8530000000000002E-2</v>
      </c>
    </row>
    <row r="62" spans="6:11" x14ac:dyDescent="0.25">
      <c r="F62" s="17">
        <v>58</v>
      </c>
      <c r="G62" s="4">
        <v>5.7999999999999996E-3</v>
      </c>
      <c r="H62" s="18">
        <v>3.1900000000000001E-3</v>
      </c>
      <c r="J62" s="4">
        <v>58</v>
      </c>
      <c r="K62" s="17">
        <v>3.8490000000000003E-2</v>
      </c>
    </row>
    <row r="63" spans="6:11" x14ac:dyDescent="0.25">
      <c r="F63" s="17">
        <v>59</v>
      </c>
      <c r="G63" s="4">
        <v>6.3899999999999998E-3</v>
      </c>
      <c r="H63" s="18">
        <v>3.5699999999999998E-3</v>
      </c>
      <c r="J63" s="4">
        <v>59</v>
      </c>
      <c r="K63" s="17">
        <v>3.8449999999999998E-2</v>
      </c>
    </row>
    <row r="64" spans="6:11" x14ac:dyDescent="0.25">
      <c r="F64" s="17">
        <v>60</v>
      </c>
      <c r="G64" s="4">
        <v>7.0400000000000003E-3</v>
      </c>
      <c r="H64" s="18">
        <v>4.0000000000000001E-3</v>
      </c>
      <c r="J64" s="4">
        <v>60</v>
      </c>
      <c r="K64" s="17">
        <v>3.841E-2</v>
      </c>
    </row>
    <row r="65" spans="6:11" x14ac:dyDescent="0.25">
      <c r="F65" s="17">
        <v>61</v>
      </c>
      <c r="G65" s="4">
        <v>7.7799999999999996E-3</v>
      </c>
      <c r="H65" s="18">
        <v>4.4799999999999996E-3</v>
      </c>
      <c r="J65" s="4">
        <v>61</v>
      </c>
      <c r="K65" s="17">
        <v>3.8379999999999997E-2</v>
      </c>
    </row>
    <row r="66" spans="6:11" x14ac:dyDescent="0.25">
      <c r="F66" s="17">
        <v>62</v>
      </c>
      <c r="G66" s="4">
        <v>8.5900000000000004E-3</v>
      </c>
      <c r="H66" s="18">
        <v>5.0099999999999997E-3</v>
      </c>
      <c r="J66" s="4">
        <v>62</v>
      </c>
      <c r="K66" s="17">
        <v>3.8339999999999999E-2</v>
      </c>
    </row>
    <row r="67" spans="6:11" x14ac:dyDescent="0.25">
      <c r="F67" s="17">
        <v>63</v>
      </c>
      <c r="G67" s="4">
        <v>9.4800000000000006E-3</v>
      </c>
      <c r="H67" s="18">
        <v>5.6299999999999996E-3</v>
      </c>
      <c r="J67" s="4">
        <v>63</v>
      </c>
      <c r="K67" s="17">
        <v>3.8300000000000001E-2</v>
      </c>
    </row>
    <row r="68" spans="6:11" x14ac:dyDescent="0.25">
      <c r="F68" s="17">
        <v>64</v>
      </c>
      <c r="G68" s="4">
        <v>1.047E-2</v>
      </c>
      <c r="H68" s="18">
        <v>6.3600000000000002E-3</v>
      </c>
      <c r="J68" s="4">
        <v>64</v>
      </c>
      <c r="K68" s="17">
        <v>3.8269999999999998E-2</v>
      </c>
    </row>
    <row r="69" spans="6:11" x14ac:dyDescent="0.25">
      <c r="F69" s="17">
        <v>65</v>
      </c>
      <c r="G69" s="4">
        <v>1.1560000000000001E-2</v>
      </c>
      <c r="H69" s="18">
        <v>7.2399999999999999E-3</v>
      </c>
      <c r="J69" s="4">
        <v>65</v>
      </c>
      <c r="K69" s="17">
        <v>3.823E-2</v>
      </c>
    </row>
    <row r="70" spans="6:11" x14ac:dyDescent="0.25">
      <c r="F70" s="17">
        <v>66</v>
      </c>
      <c r="G70" s="4">
        <v>1.2749999999999999E-2</v>
      </c>
      <c r="H70" s="18">
        <v>8.3000000000000001E-3</v>
      </c>
      <c r="J70" s="4">
        <v>66</v>
      </c>
      <c r="K70" s="17">
        <v>3.8199999999999998E-2</v>
      </c>
    </row>
    <row r="71" spans="6:11" x14ac:dyDescent="0.25">
      <c r="F71" s="17">
        <v>67</v>
      </c>
      <c r="G71" s="4">
        <v>1.4069999999999999E-2</v>
      </c>
      <c r="H71" s="18">
        <v>9.58E-3</v>
      </c>
      <c r="J71" s="4">
        <v>67</v>
      </c>
      <c r="K71" s="17">
        <v>3.8170000000000003E-2</v>
      </c>
    </row>
    <row r="72" spans="6:11" x14ac:dyDescent="0.25">
      <c r="F72" s="17">
        <v>68</v>
      </c>
      <c r="G72" s="4">
        <v>1.554E-2</v>
      </c>
      <c r="H72" s="18">
        <v>1.11E-2</v>
      </c>
      <c r="J72" s="4">
        <v>68</v>
      </c>
      <c r="K72" s="17">
        <v>3.814E-2</v>
      </c>
    </row>
    <row r="73" spans="6:11" x14ac:dyDescent="0.25">
      <c r="F73" s="17">
        <v>69</v>
      </c>
      <c r="G73" s="4">
        <v>1.7229999999999999E-2</v>
      </c>
      <c r="H73" s="18">
        <v>1.289E-2</v>
      </c>
      <c r="J73" s="4">
        <v>69</v>
      </c>
      <c r="K73" s="17">
        <v>3.8109999999999998E-2</v>
      </c>
    </row>
    <row r="74" spans="6:11" x14ac:dyDescent="0.25">
      <c r="F74" s="17">
        <v>70</v>
      </c>
      <c r="G74" s="4">
        <v>1.9199999999999998E-2</v>
      </c>
      <c r="H74" s="18">
        <v>1.4999999999999999E-2</v>
      </c>
      <c r="J74" s="4">
        <v>70</v>
      </c>
      <c r="K74" s="17">
        <v>3.8080000000000003E-2</v>
      </c>
    </row>
    <row r="75" spans="6:11" x14ac:dyDescent="0.25">
      <c r="F75" s="17">
        <v>71</v>
      </c>
      <c r="G75" s="4">
        <v>2.1479999999999999E-2</v>
      </c>
      <c r="H75" s="18">
        <v>1.7440000000000001E-2</v>
      </c>
      <c r="J75" s="4">
        <v>71</v>
      </c>
      <c r="K75" s="17">
        <v>3.805E-2</v>
      </c>
    </row>
    <row r="76" spans="6:11" x14ac:dyDescent="0.25">
      <c r="F76" s="17">
        <v>72</v>
      </c>
      <c r="G76" s="4">
        <v>2.4150000000000001E-2</v>
      </c>
      <c r="H76" s="18">
        <v>2.026E-2</v>
      </c>
      <c r="J76" s="4">
        <v>72</v>
      </c>
      <c r="K76" s="17">
        <v>3.8019999999999998E-2</v>
      </c>
    </row>
    <row r="77" spans="6:11" x14ac:dyDescent="0.25">
      <c r="F77" s="17">
        <v>73</v>
      </c>
      <c r="G77" s="4">
        <v>2.724E-2</v>
      </c>
      <c r="H77" s="18">
        <v>2.3480000000000001E-2</v>
      </c>
      <c r="J77" s="4">
        <v>73</v>
      </c>
      <c r="K77" s="17">
        <v>3.7990000000000003E-2</v>
      </c>
    </row>
    <row r="78" spans="6:11" x14ac:dyDescent="0.25">
      <c r="F78" s="17">
        <v>74</v>
      </c>
      <c r="G78" s="4">
        <v>3.0640000000000001E-2</v>
      </c>
      <c r="H78" s="18">
        <v>2.7140000000000001E-2</v>
      </c>
      <c r="J78" s="4">
        <v>74</v>
      </c>
      <c r="K78" s="17">
        <v>3.7969999999999997E-2</v>
      </c>
    </row>
    <row r="79" spans="6:11" x14ac:dyDescent="0.25">
      <c r="F79" s="17">
        <v>75</v>
      </c>
      <c r="G79" s="4">
        <v>3.4459999999999998E-2</v>
      </c>
      <c r="H79" s="18">
        <v>3.1260000000000003E-2</v>
      </c>
      <c r="J79" s="4">
        <v>75</v>
      </c>
      <c r="K79" s="17">
        <v>3.7940000000000002E-2</v>
      </c>
    </row>
    <row r="80" spans="6:11" x14ac:dyDescent="0.25">
      <c r="F80" s="17">
        <v>76</v>
      </c>
      <c r="G80" s="4">
        <v>3.8690000000000002E-2</v>
      </c>
      <c r="H80" s="18">
        <v>3.3160000000000002E-2</v>
      </c>
      <c r="J80" s="4">
        <v>76</v>
      </c>
      <c r="K80" s="17">
        <v>3.7909999999999999E-2</v>
      </c>
    </row>
    <row r="81" spans="6:11" x14ac:dyDescent="0.25">
      <c r="F81" s="17">
        <v>77</v>
      </c>
      <c r="G81" s="4">
        <v>4.3380000000000002E-2</v>
      </c>
      <c r="H81" s="18">
        <v>3.764E-2</v>
      </c>
      <c r="J81" s="4">
        <v>77</v>
      </c>
      <c r="K81" s="17">
        <v>3.789E-2</v>
      </c>
    </row>
    <row r="82" spans="6:11" x14ac:dyDescent="0.25">
      <c r="F82" s="17">
        <v>78</v>
      </c>
      <c r="G82" s="4">
        <v>4.8550000000000003E-2</v>
      </c>
      <c r="H82" s="18">
        <v>4.2630000000000001E-2</v>
      </c>
      <c r="J82" s="4">
        <v>78</v>
      </c>
      <c r="K82" s="17">
        <v>3.7870000000000001E-2</v>
      </c>
    </row>
    <row r="83" spans="6:11" x14ac:dyDescent="0.25">
      <c r="F83" s="17">
        <v>79</v>
      </c>
      <c r="G83" s="4">
        <v>5.425E-2</v>
      </c>
      <c r="H83" s="18">
        <v>4.8169999999999998E-2</v>
      </c>
      <c r="J83" s="4">
        <v>79</v>
      </c>
      <c r="K83" s="17">
        <v>3.7839999999999999E-2</v>
      </c>
    </row>
    <row r="84" spans="6:11" x14ac:dyDescent="0.25">
      <c r="F84" s="17">
        <v>80</v>
      </c>
      <c r="G84" s="4">
        <v>6.0519999999999997E-2</v>
      </c>
      <c r="H84" s="18">
        <v>5.4309999999999997E-2</v>
      </c>
      <c r="J84" s="4">
        <v>80</v>
      </c>
      <c r="K84" s="17">
        <v>3.7819999999999999E-2</v>
      </c>
    </row>
    <row r="85" spans="6:11" x14ac:dyDescent="0.25">
      <c r="F85" s="17">
        <v>81</v>
      </c>
      <c r="G85" s="4">
        <v>6.7409999999999998E-2</v>
      </c>
      <c r="H85" s="18">
        <v>6.1089999999999998E-2</v>
      </c>
      <c r="J85" s="4">
        <v>81</v>
      </c>
      <c r="K85" s="17">
        <v>3.78E-2</v>
      </c>
    </row>
    <row r="86" spans="6:11" x14ac:dyDescent="0.25">
      <c r="F86" s="17">
        <v>82</v>
      </c>
      <c r="G86" s="4">
        <v>7.4969999999999995E-2</v>
      </c>
      <c r="H86" s="18">
        <v>6.8559999999999996E-2</v>
      </c>
      <c r="J86" s="4">
        <v>82</v>
      </c>
      <c r="K86" s="17">
        <v>3.7780000000000001E-2</v>
      </c>
    </row>
    <row r="87" spans="6:11" x14ac:dyDescent="0.25">
      <c r="F87" s="17">
        <v>83</v>
      </c>
      <c r="G87" s="4">
        <v>8.3229999999999998E-2</v>
      </c>
      <c r="H87" s="18">
        <v>7.6759999999999995E-2</v>
      </c>
      <c r="J87" s="4">
        <v>83</v>
      </c>
      <c r="K87" s="17">
        <v>3.7749999999999999E-2</v>
      </c>
    </row>
    <row r="88" spans="6:11" x14ac:dyDescent="0.25">
      <c r="F88" s="17">
        <v>84</v>
      </c>
      <c r="G88" s="4">
        <v>9.2249999999999999E-2</v>
      </c>
      <c r="H88" s="18">
        <v>8.5760000000000003E-2</v>
      </c>
      <c r="J88" s="4">
        <v>84</v>
      </c>
      <c r="K88" s="17">
        <v>3.773E-2</v>
      </c>
    </row>
    <row r="89" spans="6:11" x14ac:dyDescent="0.25">
      <c r="F89" s="17">
        <v>85</v>
      </c>
      <c r="G89" s="4">
        <v>0.10209</v>
      </c>
      <c r="H89" s="18">
        <v>9.5579999999999998E-2</v>
      </c>
      <c r="J89" s="4">
        <v>85</v>
      </c>
      <c r="K89" s="17">
        <v>3.771E-2</v>
      </c>
    </row>
    <row r="90" spans="6:11" x14ac:dyDescent="0.25">
      <c r="F90" s="17">
        <v>86</v>
      </c>
      <c r="G90" s="4">
        <v>0.11279</v>
      </c>
      <c r="H90" s="18">
        <v>0.10629</v>
      </c>
      <c r="J90" s="4">
        <v>86</v>
      </c>
      <c r="K90" s="17">
        <v>3.7690000000000001E-2</v>
      </c>
    </row>
    <row r="91" spans="6:11" x14ac:dyDescent="0.25">
      <c r="F91" s="17">
        <v>87</v>
      </c>
      <c r="G91" s="4">
        <v>0.12442</v>
      </c>
      <c r="H91" s="18">
        <v>0.11792</v>
      </c>
      <c r="J91" s="4">
        <v>87</v>
      </c>
      <c r="K91" s="17">
        <v>3.7670000000000002E-2</v>
      </c>
    </row>
    <row r="92" spans="6:11" x14ac:dyDescent="0.25">
      <c r="F92" s="17">
        <v>88</v>
      </c>
      <c r="G92" s="4">
        <v>0.13700999999999999</v>
      </c>
      <c r="H92" s="18">
        <v>0.13053000000000001</v>
      </c>
      <c r="J92" s="4">
        <v>88</v>
      </c>
      <c r="K92" s="17">
        <v>3.7650000000000003E-2</v>
      </c>
    </row>
    <row r="93" spans="6:11" x14ac:dyDescent="0.25">
      <c r="F93" s="17">
        <v>89</v>
      </c>
      <c r="G93" s="4">
        <v>0.15065000000000001</v>
      </c>
      <c r="H93" s="18">
        <v>0.14416000000000001</v>
      </c>
      <c r="J93" s="4">
        <v>89</v>
      </c>
      <c r="K93" s="17">
        <v>3.764E-2</v>
      </c>
    </row>
    <row r="94" spans="6:11" x14ac:dyDescent="0.25">
      <c r="F94" s="17">
        <v>90</v>
      </c>
      <c r="G94" s="4">
        <v>0.16536000000000001</v>
      </c>
      <c r="H94" s="18">
        <v>0.15884999999999999</v>
      </c>
      <c r="J94" s="4">
        <v>90</v>
      </c>
      <c r="K94" s="17">
        <v>3.7620000000000001E-2</v>
      </c>
    </row>
    <row r="95" spans="6:11" x14ac:dyDescent="0.25">
      <c r="F95" s="17">
        <v>91</v>
      </c>
      <c r="G95" s="4">
        <v>0.18123</v>
      </c>
      <c r="H95" s="18">
        <v>0.17463000000000001</v>
      </c>
      <c r="J95" s="4">
        <v>91</v>
      </c>
      <c r="K95" s="17">
        <v>3.7600000000000001E-2</v>
      </c>
    </row>
    <row r="96" spans="6:11" x14ac:dyDescent="0.25">
      <c r="F96" s="17">
        <v>92</v>
      </c>
      <c r="G96" s="4">
        <v>0.19828999999999999</v>
      </c>
      <c r="H96" s="18">
        <v>0.19155</v>
      </c>
      <c r="J96" s="4">
        <v>92</v>
      </c>
      <c r="K96" s="17">
        <v>3.7580000000000002E-2</v>
      </c>
    </row>
    <row r="97" spans="6:11" x14ac:dyDescent="0.25">
      <c r="F97" s="17">
        <v>93</v>
      </c>
      <c r="G97" s="4">
        <v>0.21661</v>
      </c>
      <c r="H97" s="18">
        <v>0.20960999999999999</v>
      </c>
      <c r="J97" s="4">
        <v>93</v>
      </c>
      <c r="K97" s="17">
        <v>3.7569999999999999E-2</v>
      </c>
    </row>
    <row r="98" spans="6:11" x14ac:dyDescent="0.25">
      <c r="F98" s="17">
        <v>94</v>
      </c>
      <c r="G98" s="4">
        <v>0.23624000000000001</v>
      </c>
      <c r="H98" s="18">
        <v>0.22886000000000001</v>
      </c>
      <c r="J98" s="4">
        <v>94</v>
      </c>
      <c r="K98" s="17">
        <v>3.755E-2</v>
      </c>
    </row>
    <row r="99" spans="6:11" x14ac:dyDescent="0.25">
      <c r="F99" s="17">
        <v>95</v>
      </c>
      <c r="G99" s="4">
        <v>0.25723000000000001</v>
      </c>
      <c r="H99" s="18">
        <v>0.24931</v>
      </c>
      <c r="J99" s="4">
        <v>95</v>
      </c>
      <c r="K99" s="17">
        <v>3.7530000000000001E-2</v>
      </c>
    </row>
    <row r="100" spans="6:11" x14ac:dyDescent="0.25">
      <c r="F100" s="17">
        <v>96</v>
      </c>
      <c r="G100" s="4">
        <v>0.27962999999999999</v>
      </c>
      <c r="H100" s="18">
        <v>0.27095999999999998</v>
      </c>
      <c r="J100" s="4">
        <v>96</v>
      </c>
      <c r="K100" s="17">
        <v>3.7519999999999998E-2</v>
      </c>
    </row>
    <row r="101" spans="6:11" x14ac:dyDescent="0.25">
      <c r="F101" s="17">
        <v>97</v>
      </c>
      <c r="G101" s="4">
        <v>0.30348999999999998</v>
      </c>
      <c r="H101" s="18">
        <v>0.29382000000000003</v>
      </c>
      <c r="J101" s="4">
        <v>97</v>
      </c>
      <c r="K101" s="17">
        <v>3.7499999999999999E-2</v>
      </c>
    </row>
    <row r="102" spans="6:11" x14ac:dyDescent="0.25">
      <c r="F102" s="17">
        <v>98</v>
      </c>
      <c r="G102" s="4">
        <v>0.32885999999999999</v>
      </c>
      <c r="H102" s="18">
        <v>0.31786999999999999</v>
      </c>
      <c r="J102" s="4">
        <v>98</v>
      </c>
      <c r="K102" s="17">
        <v>3.7490000000000002E-2</v>
      </c>
    </row>
    <row r="103" spans="6:11" x14ac:dyDescent="0.25">
      <c r="F103" s="19">
        <v>99</v>
      </c>
      <c r="G103" s="6">
        <v>0.35576000000000002</v>
      </c>
      <c r="H103" s="20">
        <v>0.34311000000000003</v>
      </c>
      <c r="J103" s="4">
        <v>99</v>
      </c>
      <c r="K103" s="17">
        <v>3.7470000000000003E-2</v>
      </c>
    </row>
    <row r="104" spans="6:11" x14ac:dyDescent="0.25">
      <c r="J104" s="4">
        <v>100</v>
      </c>
      <c r="K104" s="17">
        <v>3.746E-2</v>
      </c>
    </row>
    <row r="105" spans="6:11" x14ac:dyDescent="0.25">
      <c r="J105" s="4">
        <v>101</v>
      </c>
      <c r="K105" s="17">
        <v>3.7440000000000001E-2</v>
      </c>
    </row>
    <row r="106" spans="6:11" x14ac:dyDescent="0.25">
      <c r="J106" s="4">
        <v>102</v>
      </c>
      <c r="K106" s="17">
        <v>3.7429999999999998E-2</v>
      </c>
    </row>
    <row r="107" spans="6:11" x14ac:dyDescent="0.25">
      <c r="J107" s="4">
        <v>103</v>
      </c>
      <c r="K107" s="17">
        <v>3.7409999999999999E-2</v>
      </c>
    </row>
    <row r="108" spans="6:11" x14ac:dyDescent="0.25">
      <c r="J108" s="4">
        <v>104</v>
      </c>
      <c r="K108" s="17">
        <v>3.7400000000000003E-2</v>
      </c>
    </row>
    <row r="109" spans="6:11" x14ac:dyDescent="0.25">
      <c r="J109" s="4">
        <v>105</v>
      </c>
      <c r="K109" s="17">
        <v>3.739E-2</v>
      </c>
    </row>
    <row r="110" spans="6:11" x14ac:dyDescent="0.25">
      <c r="J110" s="4">
        <v>106</v>
      </c>
      <c r="K110" s="17">
        <v>3.737E-2</v>
      </c>
    </row>
    <row r="111" spans="6:11" x14ac:dyDescent="0.25">
      <c r="J111" s="4">
        <v>107</v>
      </c>
      <c r="K111" s="17">
        <v>3.7359999999999997E-2</v>
      </c>
    </row>
    <row r="112" spans="6:11" x14ac:dyDescent="0.25">
      <c r="J112" s="4">
        <v>108</v>
      </c>
      <c r="K112" s="17">
        <v>3.7350000000000001E-2</v>
      </c>
    </row>
    <row r="113" spans="10:11" x14ac:dyDescent="0.25">
      <c r="J113" s="4">
        <v>109</v>
      </c>
      <c r="K113" s="17">
        <v>3.7339999999999998E-2</v>
      </c>
    </row>
    <row r="114" spans="10:11" x14ac:dyDescent="0.25">
      <c r="J114" s="4">
        <v>110</v>
      </c>
      <c r="K114" s="17">
        <v>3.7319999999999999E-2</v>
      </c>
    </row>
    <row r="115" spans="10:11" x14ac:dyDescent="0.25">
      <c r="J115" s="4">
        <v>111</v>
      </c>
      <c r="K115" s="17">
        <v>3.7310000000000003E-2</v>
      </c>
    </row>
    <row r="116" spans="10:11" x14ac:dyDescent="0.25">
      <c r="J116" s="4">
        <v>112</v>
      </c>
      <c r="K116" s="17">
        <v>3.73E-2</v>
      </c>
    </row>
    <row r="117" spans="10:11" x14ac:dyDescent="0.25">
      <c r="J117" s="4">
        <v>113</v>
      </c>
      <c r="K117" s="17">
        <v>3.7289999999999997E-2</v>
      </c>
    </row>
    <row r="118" spans="10:11" x14ac:dyDescent="0.25">
      <c r="J118" s="4">
        <v>114</v>
      </c>
      <c r="K118" s="17">
        <v>3.7280000000000001E-2</v>
      </c>
    </row>
    <row r="119" spans="10:11" x14ac:dyDescent="0.25">
      <c r="J119" s="4">
        <v>115</v>
      </c>
      <c r="K119" s="17">
        <v>3.7269999999999998E-2</v>
      </c>
    </row>
    <row r="120" spans="10:11" x14ac:dyDescent="0.25">
      <c r="J120" s="4">
        <v>116</v>
      </c>
      <c r="K120" s="17">
        <v>3.7260000000000001E-2</v>
      </c>
    </row>
    <row r="121" spans="10:11" x14ac:dyDescent="0.25">
      <c r="J121" s="4">
        <v>117</v>
      </c>
      <c r="K121" s="17">
        <v>3.7240000000000002E-2</v>
      </c>
    </row>
    <row r="122" spans="10:11" x14ac:dyDescent="0.25">
      <c r="J122" s="4">
        <v>118</v>
      </c>
      <c r="K122" s="17">
        <v>3.7229999999999999E-2</v>
      </c>
    </row>
    <row r="123" spans="10:11" x14ac:dyDescent="0.25">
      <c r="J123" s="4">
        <v>119</v>
      </c>
      <c r="K123" s="17">
        <v>3.7220000000000003E-2</v>
      </c>
    </row>
    <row r="124" spans="10:11" x14ac:dyDescent="0.25">
      <c r="J124" s="4">
        <v>120</v>
      </c>
      <c r="K124" s="17">
        <v>3.721E-2</v>
      </c>
    </row>
    <row r="125" spans="10:11" x14ac:dyDescent="0.25">
      <c r="J125" s="4">
        <v>121</v>
      </c>
      <c r="K125" s="17">
        <v>3.7199999999999997E-2</v>
      </c>
    </row>
    <row r="126" spans="10:11" x14ac:dyDescent="0.25">
      <c r="J126" s="4">
        <v>122</v>
      </c>
      <c r="K126" s="17">
        <v>3.7190000000000001E-2</v>
      </c>
    </row>
    <row r="127" spans="10:11" x14ac:dyDescent="0.25">
      <c r="J127" s="4">
        <v>123</v>
      </c>
      <c r="K127" s="17">
        <v>3.7179999999999998E-2</v>
      </c>
    </row>
    <row r="128" spans="10:11" x14ac:dyDescent="0.25">
      <c r="J128" s="4">
        <v>124</v>
      </c>
      <c r="K128" s="17">
        <v>3.7170000000000002E-2</v>
      </c>
    </row>
    <row r="129" spans="10:11" x14ac:dyDescent="0.25">
      <c r="J129" s="4">
        <v>125</v>
      </c>
      <c r="K129" s="17">
        <v>3.7170000000000002E-2</v>
      </c>
    </row>
    <row r="130" spans="10:11" x14ac:dyDescent="0.25">
      <c r="J130" s="4">
        <v>126</v>
      </c>
      <c r="K130" s="17">
        <v>3.7159999999999999E-2</v>
      </c>
    </row>
    <row r="131" spans="10:11" x14ac:dyDescent="0.25">
      <c r="J131" s="4">
        <v>127</v>
      </c>
      <c r="K131" s="17">
        <v>3.7150000000000002E-2</v>
      </c>
    </row>
    <row r="132" spans="10:11" x14ac:dyDescent="0.25">
      <c r="J132" s="4">
        <v>128</v>
      </c>
      <c r="K132" s="17">
        <v>3.7139999999999999E-2</v>
      </c>
    </row>
    <row r="133" spans="10:11" x14ac:dyDescent="0.25">
      <c r="J133" s="4">
        <v>129</v>
      </c>
      <c r="K133" s="17">
        <v>3.7130000000000003E-2</v>
      </c>
    </row>
    <row r="134" spans="10:11" x14ac:dyDescent="0.25">
      <c r="J134" s="4">
        <v>130</v>
      </c>
      <c r="K134" s="17">
        <v>3.712E-2</v>
      </c>
    </row>
    <row r="135" spans="10:11" x14ac:dyDescent="0.25">
      <c r="J135" s="4">
        <v>131</v>
      </c>
      <c r="K135" s="17">
        <v>3.7109999999999997E-2</v>
      </c>
    </row>
    <row r="136" spans="10:11" x14ac:dyDescent="0.25">
      <c r="J136" s="4">
        <v>132</v>
      </c>
      <c r="K136" s="17">
        <v>3.7100000000000001E-2</v>
      </c>
    </row>
    <row r="137" spans="10:11" x14ac:dyDescent="0.25">
      <c r="J137" s="4">
        <v>133</v>
      </c>
      <c r="K137" s="17">
        <v>3.7100000000000001E-2</v>
      </c>
    </row>
    <row r="138" spans="10:11" x14ac:dyDescent="0.25">
      <c r="J138" s="4">
        <v>134</v>
      </c>
      <c r="K138" s="17">
        <v>3.7089999999999998E-2</v>
      </c>
    </row>
    <row r="139" spans="10:11" x14ac:dyDescent="0.25">
      <c r="J139" s="4">
        <v>135</v>
      </c>
      <c r="K139" s="17">
        <v>3.7080000000000002E-2</v>
      </c>
    </row>
    <row r="140" spans="10:11" x14ac:dyDescent="0.25">
      <c r="J140" s="4">
        <v>136</v>
      </c>
      <c r="K140" s="17">
        <v>3.7069999999999999E-2</v>
      </c>
    </row>
    <row r="141" spans="10:11" x14ac:dyDescent="0.25">
      <c r="J141" s="4">
        <v>137</v>
      </c>
      <c r="K141" s="17">
        <v>3.7060000000000003E-2</v>
      </c>
    </row>
    <row r="142" spans="10:11" x14ac:dyDescent="0.25">
      <c r="J142" s="4">
        <v>138</v>
      </c>
      <c r="K142" s="17">
        <v>3.7060000000000003E-2</v>
      </c>
    </row>
    <row r="143" spans="10:11" x14ac:dyDescent="0.25">
      <c r="J143" s="4">
        <v>139</v>
      </c>
      <c r="K143" s="17">
        <v>3.705E-2</v>
      </c>
    </row>
    <row r="144" spans="10:11" x14ac:dyDescent="0.25">
      <c r="J144" s="4">
        <v>140</v>
      </c>
      <c r="K144" s="17">
        <v>3.7039999999999997E-2</v>
      </c>
    </row>
    <row r="145" spans="10:11" x14ac:dyDescent="0.25">
      <c r="J145" s="4">
        <v>141</v>
      </c>
      <c r="K145" s="17">
        <v>3.703E-2</v>
      </c>
    </row>
    <row r="146" spans="10:11" x14ac:dyDescent="0.25">
      <c r="J146" s="4">
        <v>142</v>
      </c>
      <c r="K146" s="17">
        <v>3.703E-2</v>
      </c>
    </row>
    <row r="147" spans="10:11" x14ac:dyDescent="0.25">
      <c r="J147" s="4">
        <v>143</v>
      </c>
      <c r="K147" s="17">
        <v>3.7019999999999997E-2</v>
      </c>
    </row>
    <row r="148" spans="10:11" x14ac:dyDescent="0.25">
      <c r="J148" s="4">
        <v>144</v>
      </c>
      <c r="K148" s="17">
        <v>3.7010000000000001E-2</v>
      </c>
    </row>
    <row r="149" spans="10:11" x14ac:dyDescent="0.25">
      <c r="J149" s="4">
        <v>145</v>
      </c>
      <c r="K149" s="17">
        <v>3.6999999999999998E-2</v>
      </c>
    </row>
    <row r="150" spans="10:11" x14ac:dyDescent="0.25">
      <c r="J150" s="4">
        <v>146</v>
      </c>
      <c r="K150" s="17">
        <v>3.6999999999999998E-2</v>
      </c>
    </row>
    <row r="151" spans="10:11" x14ac:dyDescent="0.25">
      <c r="J151" s="4">
        <v>147</v>
      </c>
      <c r="K151" s="17">
        <v>3.6990000000000002E-2</v>
      </c>
    </row>
    <row r="152" spans="10:11" x14ac:dyDescent="0.25">
      <c r="J152" s="4">
        <v>148</v>
      </c>
      <c r="K152" s="17">
        <v>3.6979999999999999E-2</v>
      </c>
    </row>
    <row r="153" spans="10:11" x14ac:dyDescent="0.25">
      <c r="J153" s="4">
        <v>149</v>
      </c>
      <c r="K153" s="17">
        <v>3.6979999999999999E-2</v>
      </c>
    </row>
    <row r="154" spans="10:11" x14ac:dyDescent="0.25">
      <c r="J154" s="6">
        <v>150</v>
      </c>
      <c r="K154" s="19">
        <v>3.6970000000000003E-2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5181-1D13-4A90-AA6E-0B1CD56F57ED}">
  <dimension ref="B3:D13"/>
  <sheetViews>
    <sheetView showGridLines="0" workbookViewId="0">
      <selection activeCell="C7" sqref="C7"/>
    </sheetView>
  </sheetViews>
  <sheetFormatPr defaultRowHeight="15" x14ac:dyDescent="0.25"/>
  <cols>
    <col min="2" max="2" width="12.42578125" bestFit="1" customWidth="1"/>
    <col min="3" max="3" width="11.5703125" bestFit="1" customWidth="1"/>
  </cols>
  <sheetData>
    <row r="3" spans="2:4" x14ac:dyDescent="0.25">
      <c r="B3" t="s">
        <v>8</v>
      </c>
      <c r="C3" s="26">
        <v>35</v>
      </c>
    </row>
    <row r="4" spans="2:4" x14ac:dyDescent="0.25">
      <c r="B4" t="s">
        <v>15</v>
      </c>
      <c r="C4" s="26" t="s">
        <v>9</v>
      </c>
    </row>
    <row r="6" spans="2:4" x14ac:dyDescent="0.25">
      <c r="B6" t="s">
        <v>16</v>
      </c>
      <c r="C6" s="27">
        <f>80-C3</f>
        <v>45</v>
      </c>
    </row>
    <row r="7" spans="2:4" x14ac:dyDescent="0.25">
      <c r="B7" t="s">
        <v>17</v>
      </c>
      <c r="C7" s="28">
        <v>100000</v>
      </c>
    </row>
    <row r="9" spans="2:4" x14ac:dyDescent="0.25">
      <c r="B9" t="s">
        <v>36</v>
      </c>
      <c r="C9" s="28">
        <v>5000</v>
      </c>
      <c r="D9" t="s">
        <v>37</v>
      </c>
    </row>
    <row r="11" spans="2:4" x14ac:dyDescent="0.25">
      <c r="B11" t="s">
        <v>57</v>
      </c>
    </row>
    <row r="12" spans="2:4" x14ac:dyDescent="0.25">
      <c r="B12" t="s">
        <v>58</v>
      </c>
      <c r="C12" s="59">
        <v>0.5</v>
      </c>
    </row>
    <row r="13" spans="2:4" x14ac:dyDescent="0.25">
      <c r="B13" t="s">
        <v>59</v>
      </c>
      <c r="C13" s="5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D6AD-2189-46C2-A236-2FE4615B7566}">
  <dimension ref="B2:BT1206"/>
  <sheetViews>
    <sheetView showGridLines="0" tabSelected="1" workbookViewId="0">
      <selection activeCell="F5" sqref="F5"/>
    </sheetView>
  </sheetViews>
  <sheetFormatPr defaultColWidth="9.140625" defaultRowHeight="15" x14ac:dyDescent="0.25"/>
  <cols>
    <col min="1" max="3" width="9.140625" style="3"/>
    <col min="4" max="4" width="12.28515625" style="3" bestFit="1" customWidth="1"/>
    <col min="5" max="5" width="10.5703125" style="3" bestFit="1" customWidth="1"/>
    <col min="6" max="6" width="9.140625" style="3"/>
    <col min="7" max="7" width="10.7109375" style="3" customWidth="1"/>
    <col min="8" max="8" width="9.140625" style="3"/>
    <col min="9" max="10" width="12.7109375" style="3" customWidth="1"/>
    <col min="11" max="11" width="9.140625" style="3"/>
    <col min="12" max="12" width="11.85546875" style="3" customWidth="1"/>
    <col min="13" max="15" width="9.140625" style="3"/>
    <col min="16" max="16" width="12" style="3" bestFit="1" customWidth="1"/>
    <col min="17" max="18" width="9.140625" style="3"/>
    <col min="19" max="19" width="12.7109375" style="3" customWidth="1"/>
    <col min="20" max="20" width="16.85546875" style="3" bestFit="1" customWidth="1"/>
    <col min="21" max="22" width="16.85546875" style="3" customWidth="1"/>
    <col min="23" max="23" width="17.7109375" style="3" customWidth="1"/>
    <col min="24" max="24" width="16.28515625" style="3" bestFit="1" customWidth="1"/>
    <col min="25" max="25" width="17.85546875" style="3" bestFit="1" customWidth="1"/>
    <col min="26" max="26" width="12" style="3" bestFit="1" customWidth="1"/>
    <col min="27" max="27" width="14.140625" style="3" customWidth="1"/>
    <col min="28" max="29" width="17.140625" style="3" customWidth="1"/>
    <col min="30" max="30" width="18" style="3" customWidth="1"/>
    <col min="31" max="31" width="24.85546875" style="3" customWidth="1"/>
    <col min="32" max="32" width="23.5703125" style="3" customWidth="1"/>
    <col min="33" max="33" width="25.7109375" style="3" customWidth="1"/>
    <col min="34" max="34" width="22.5703125" style="3" customWidth="1"/>
    <col min="35" max="35" width="13.5703125" style="3" bestFit="1" customWidth="1"/>
    <col min="36" max="42" width="22.140625" style="3" customWidth="1"/>
    <col min="43" max="49" width="20.28515625" style="3" customWidth="1"/>
    <col min="50" max="50" width="21" style="3" customWidth="1"/>
    <col min="51" max="51" width="20.42578125" style="3" customWidth="1"/>
    <col min="52" max="52" width="20.28515625" style="3" customWidth="1"/>
    <col min="53" max="53" width="32.140625" style="3" customWidth="1"/>
    <col min="54" max="60" width="19" style="3" customWidth="1"/>
    <col min="61" max="65" width="17.7109375" style="3" customWidth="1"/>
    <col min="66" max="66" width="20.42578125" style="3" customWidth="1"/>
    <col min="67" max="67" width="17.7109375" style="3" customWidth="1"/>
    <col min="68" max="16384" width="9.140625" style="3"/>
  </cols>
  <sheetData>
    <row r="2" spans="2:72" x14ac:dyDescent="0.25">
      <c r="S2" s="3" t="s">
        <v>49</v>
      </c>
      <c r="AC2" s="3" t="s">
        <v>50</v>
      </c>
      <c r="AJ2" s="3" t="s">
        <v>60</v>
      </c>
      <c r="AQ2" s="3" t="s">
        <v>65</v>
      </c>
      <c r="BA2" s="3" t="s">
        <v>70</v>
      </c>
      <c r="BB2" s="3" t="s">
        <v>73</v>
      </c>
      <c r="BI2" s="3" t="s">
        <v>75</v>
      </c>
    </row>
    <row r="3" spans="2:72" x14ac:dyDescent="0.25">
      <c r="B3" s="10"/>
      <c r="C3" s="29"/>
      <c r="D3" s="29"/>
      <c r="E3" s="29"/>
      <c r="F3" s="11"/>
      <c r="G3" s="10" t="s">
        <v>20</v>
      </c>
      <c r="H3" s="11"/>
      <c r="I3" s="10" t="s">
        <v>24</v>
      </c>
      <c r="J3" s="11"/>
      <c r="K3" s="10" t="s">
        <v>29</v>
      </c>
      <c r="L3" s="29"/>
      <c r="M3" s="29"/>
      <c r="N3" s="11"/>
      <c r="O3" s="10" t="s">
        <v>35</v>
      </c>
      <c r="P3" s="29"/>
      <c r="Q3" s="29"/>
      <c r="R3" s="11"/>
      <c r="S3" s="10" t="s">
        <v>36</v>
      </c>
      <c r="T3" s="44" t="s">
        <v>42</v>
      </c>
      <c r="U3" s="29" t="s">
        <v>0</v>
      </c>
      <c r="V3" s="29" t="s">
        <v>46</v>
      </c>
      <c r="W3" s="29" t="s">
        <v>38</v>
      </c>
      <c r="X3" s="29" t="s">
        <v>43</v>
      </c>
      <c r="Y3" s="29" t="s">
        <v>44</v>
      </c>
      <c r="Z3" s="29" t="s">
        <v>47</v>
      </c>
      <c r="AA3" s="29" t="s">
        <v>45</v>
      </c>
      <c r="AB3" s="57" t="s">
        <v>48</v>
      </c>
      <c r="AC3" s="21" t="s">
        <v>55</v>
      </c>
      <c r="AD3" s="57" t="s">
        <v>43</v>
      </c>
      <c r="AE3" s="57" t="s">
        <v>51</v>
      </c>
      <c r="AF3" s="29" t="s">
        <v>52</v>
      </c>
      <c r="AG3" s="29" t="s">
        <v>53</v>
      </c>
      <c r="AH3" s="29" t="s">
        <v>54</v>
      </c>
      <c r="AI3" s="11" t="s">
        <v>56</v>
      </c>
      <c r="AJ3" s="21" t="s">
        <v>0</v>
      </c>
      <c r="AK3" s="57" t="s">
        <v>64</v>
      </c>
      <c r="AL3" s="57" t="s">
        <v>52</v>
      </c>
      <c r="AM3" s="57" t="s">
        <v>61</v>
      </c>
      <c r="AN3" s="57" t="s">
        <v>74</v>
      </c>
      <c r="AO3" s="57" t="s">
        <v>62</v>
      </c>
      <c r="AP3" s="55" t="s">
        <v>63</v>
      </c>
      <c r="AQ3" s="10" t="s">
        <v>67</v>
      </c>
      <c r="AR3" s="29" t="s">
        <v>68</v>
      </c>
      <c r="AS3" s="29" t="s">
        <v>66</v>
      </c>
      <c r="AT3" s="29" t="s">
        <v>38</v>
      </c>
      <c r="AU3" s="29" t="s">
        <v>43</v>
      </c>
      <c r="AV3" s="29" t="s">
        <v>44</v>
      </c>
      <c r="AW3" s="29" t="s">
        <v>47</v>
      </c>
      <c r="AX3" s="29" t="s">
        <v>69</v>
      </c>
      <c r="AY3" s="29" t="s">
        <v>72</v>
      </c>
      <c r="AZ3" s="11" t="s">
        <v>45</v>
      </c>
      <c r="BA3" s="63" t="s">
        <v>71</v>
      </c>
      <c r="BB3" s="21" t="s">
        <v>55</v>
      </c>
      <c r="BC3" s="57" t="s">
        <v>43</v>
      </c>
      <c r="BD3" s="57" t="s">
        <v>51</v>
      </c>
      <c r="BE3" s="57" t="s">
        <v>52</v>
      </c>
      <c r="BF3" s="57" t="s">
        <v>53</v>
      </c>
      <c r="BG3" s="57" t="s">
        <v>54</v>
      </c>
      <c r="BH3" s="55" t="s">
        <v>56</v>
      </c>
      <c r="BI3" s="21" t="s">
        <v>0</v>
      </c>
      <c r="BJ3" s="57" t="s">
        <v>64</v>
      </c>
      <c r="BK3" s="57" t="s">
        <v>52</v>
      </c>
      <c r="BL3" s="57" t="s">
        <v>61</v>
      </c>
      <c r="BM3" s="57" t="s">
        <v>74</v>
      </c>
      <c r="BN3" s="57" t="s">
        <v>62</v>
      </c>
      <c r="BO3" s="55" t="s">
        <v>63</v>
      </c>
    </row>
    <row r="4" spans="2:72" x14ac:dyDescent="0.25">
      <c r="B4" s="6" t="s">
        <v>19</v>
      </c>
      <c r="C4" s="30" t="s">
        <v>23</v>
      </c>
      <c r="D4" s="30" t="s">
        <v>18</v>
      </c>
      <c r="E4" s="30" t="s">
        <v>16</v>
      </c>
      <c r="F4" s="20" t="s">
        <v>8</v>
      </c>
      <c r="G4" s="6" t="s">
        <v>21</v>
      </c>
      <c r="H4" s="20" t="s">
        <v>22</v>
      </c>
      <c r="I4" s="6" t="s">
        <v>25</v>
      </c>
      <c r="J4" s="20" t="s">
        <v>26</v>
      </c>
      <c r="K4" s="6" t="s">
        <v>30</v>
      </c>
      <c r="L4" s="30" t="s">
        <v>31</v>
      </c>
      <c r="M4" s="30" t="s">
        <v>32</v>
      </c>
      <c r="N4" s="20" t="s">
        <v>33</v>
      </c>
      <c r="O4" s="6" t="s">
        <v>27</v>
      </c>
      <c r="P4" s="30" t="s">
        <v>28</v>
      </c>
      <c r="Q4" s="30" t="s">
        <v>32</v>
      </c>
      <c r="R4" s="20" t="s">
        <v>34</v>
      </c>
      <c r="S4" s="52" t="s">
        <v>25</v>
      </c>
      <c r="T4" s="53" t="s">
        <v>25</v>
      </c>
      <c r="U4" s="54" t="s">
        <v>25</v>
      </c>
      <c r="V4" s="54" t="s">
        <v>25</v>
      </c>
      <c r="W4" s="54" t="s">
        <v>25</v>
      </c>
      <c r="X4" s="54" t="s">
        <v>25</v>
      </c>
      <c r="Y4" s="54" t="s">
        <v>26</v>
      </c>
      <c r="Z4" s="54" t="s">
        <v>26</v>
      </c>
      <c r="AA4" s="54" t="s">
        <v>26</v>
      </c>
      <c r="AB4" s="58" t="s">
        <v>26</v>
      </c>
      <c r="AC4" s="60" t="s">
        <v>25</v>
      </c>
      <c r="AD4" s="54" t="s">
        <v>25</v>
      </c>
      <c r="AE4" s="54" t="s">
        <v>25</v>
      </c>
      <c r="AF4" s="54" t="s">
        <v>26</v>
      </c>
      <c r="AG4" s="54" t="s">
        <v>26</v>
      </c>
      <c r="AH4" s="54" t="s">
        <v>26</v>
      </c>
      <c r="AI4" s="7" t="s">
        <v>26</v>
      </c>
      <c r="AJ4" s="52" t="s">
        <v>25</v>
      </c>
      <c r="AK4" s="54" t="s">
        <v>25</v>
      </c>
      <c r="AL4" s="54" t="s">
        <v>25</v>
      </c>
      <c r="AM4" s="54" t="s">
        <v>26</v>
      </c>
      <c r="AN4" s="54"/>
      <c r="AO4" s="54" t="s">
        <v>26</v>
      </c>
      <c r="AP4" s="56" t="s">
        <v>26</v>
      </c>
      <c r="AQ4" s="52" t="s">
        <v>25</v>
      </c>
      <c r="AR4" s="54" t="s">
        <v>25</v>
      </c>
      <c r="AS4" s="54" t="s">
        <v>25</v>
      </c>
      <c r="AT4" s="54" t="s">
        <v>25</v>
      </c>
      <c r="AU4" s="54" t="s">
        <v>25</v>
      </c>
      <c r="AV4" s="54" t="s">
        <v>26</v>
      </c>
      <c r="AW4" s="54" t="s">
        <v>26</v>
      </c>
      <c r="AX4" s="54" t="s">
        <v>26</v>
      </c>
      <c r="AY4" s="54" t="s">
        <v>26</v>
      </c>
      <c r="AZ4" s="56" t="s">
        <v>26</v>
      </c>
      <c r="BA4" s="66" t="b">
        <f>AND(BA5:BA1204)</f>
        <v>1</v>
      </c>
      <c r="BB4" s="60" t="s">
        <v>25</v>
      </c>
      <c r="BC4" s="54" t="s">
        <v>25</v>
      </c>
      <c r="BD4" s="54" t="s">
        <v>26</v>
      </c>
      <c r="BE4" s="54" t="s">
        <v>26</v>
      </c>
      <c r="BF4" s="54" t="s">
        <v>26</v>
      </c>
      <c r="BG4" s="54" t="s">
        <v>26</v>
      </c>
      <c r="BH4" s="56" t="s">
        <v>26</v>
      </c>
      <c r="BI4" s="52" t="s">
        <v>25</v>
      </c>
      <c r="BJ4" s="54" t="s">
        <v>25</v>
      </c>
      <c r="BK4" s="54" t="s">
        <v>25</v>
      </c>
      <c r="BL4" s="54" t="s">
        <v>26</v>
      </c>
      <c r="BM4" s="54"/>
      <c r="BN4" s="54" t="s">
        <v>26</v>
      </c>
      <c r="BO4" s="56" t="s">
        <v>26</v>
      </c>
    </row>
    <row r="5" spans="2:72" x14ac:dyDescent="0.25">
      <c r="B5" s="4">
        <v>1</v>
      </c>
      <c r="C5" s="31">
        <f t="array" ref="C5:C1204">IF(B5:B1204&lt;=Pol_Year*12,1,0)</f>
        <v>1</v>
      </c>
      <c r="D5" s="31">
        <f t="array" ref="D5:D1204">Arr.Time.Index*Arr.Cover.Period</f>
        <v>1</v>
      </c>
      <c r="E5" s="3">
        <f t="array" ref="E5:E1204">ROUNDUP(Arr.Pol.Month/12,0)*Arr.Cover.Period</f>
        <v>1</v>
      </c>
      <c r="F5" s="5">
        <f t="array" ref="F5:F1204">(Age+Arr.Pol.Year-1)*Arr.Cover.Period</f>
        <v>35</v>
      </c>
      <c r="G5" s="32">
        <f t="array" ref="G5:G1204">_xlfn.XLOOKUP(Arr.Pol.Year,Arr.rfrTables.Year,Arr.rfrTables.RatesPerYear,0)*Arr.Cover.Period</f>
        <v>2.9690000000000001E-2</v>
      </c>
      <c r="H5" s="33">
        <f t="array" ref="H5:H1204">((1+Arr.RFR.perYear)^(1/12)-1)*Arr.Cover.Period</f>
        <v>2.4411235408889898E-3</v>
      </c>
      <c r="I5" s="34">
        <v>1</v>
      </c>
      <c r="J5" s="5">
        <f>1/(1+H5)</f>
        <v>0.99756482103181654</v>
      </c>
      <c r="K5" s="12">
        <f t="array" ref="K5:K1204">_xlfn.XLOOKUP(Arr.Age,Arr.MortTables.Age,IF(Gender="Male",Arr.MortTables.MaleRates,Arr.MortTables.FemaleRates),0)</f>
        <v>9.7999999999999997E-4</v>
      </c>
      <c r="L5" s="3">
        <f t="array" ref="L5:L1204">1-(1-Arr.MortQx.perYear)^(1/12)</f>
        <v>8.1703371594521457E-5</v>
      </c>
      <c r="M5" s="3">
        <f t="shared" ref="M5:M68" si="0">IF(OR(D5=Pol_Year*12,AB5=0),1,_xlfn.XLOOKUP(E5,Arr.LapseTable.Year,Arr.LapseTable.Rates,0,-1)/100)</f>
        <v>0.25</v>
      </c>
      <c r="N5" s="5">
        <f t="array" ref="N5:N1204">1-(1-Arr.LapseQx.perYear)^(1/12)</f>
        <v>2.3688424222606752E-2</v>
      </c>
      <c r="O5" s="35">
        <v>1</v>
      </c>
      <c r="P5" s="3">
        <f t="array" ref="P5:P1204">Arr.NoPols.StartMonth*Arr.MortQx.perMonth</f>
        <v>8.1703371594521457E-5</v>
      </c>
      <c r="Q5" s="3">
        <f t="array" ref="Q5:Q1204">(Arr.NoPols.StartMonth-Arr.NoDeath)*Arr.LapseQx.perMonth</f>
        <v>2.3686488798480003E-2</v>
      </c>
      <c r="R5" s="5">
        <f t="array" ref="R5:R1204">Arr.NoPols.StartMonth-Arr.NoDeath-Arr.NoLapse</f>
        <v>0.97623180782992547</v>
      </c>
      <c r="S5" s="45">
        <f t="array" ref="S5:S1204">Contribution_perYear/12*Arr.Cover.Period</f>
        <v>416.66666666666669</v>
      </c>
      <c r="T5" s="46">
        <f t="array" ref="T5:T1204">_xlfn.XLOOKUP(Arr.Pol.Year,Arr.WakalahTable.Year,Arr.WakalahTable.Rates/100,0,-1)</f>
        <v>0.3</v>
      </c>
      <c r="U5" s="47">
        <f t="array" ref="U5:U1204">Arr.Contribution*Arr.WakalahFee_Rate</f>
        <v>125</v>
      </c>
      <c r="V5" s="48">
        <v>0</v>
      </c>
      <c r="W5" s="47">
        <f t="array" ref="W5:W1204">Arr.Contribution-Arr.WakalahFee</f>
        <v>291.66666666666669</v>
      </c>
      <c r="X5" s="47">
        <f t="array" ref="X5:X1204">Arr.MortQx.perMonth*(1+COI_Loading)*SumAssured</f>
        <v>9.3958877333699657</v>
      </c>
      <c r="Y5" s="47">
        <f t="array" ref="Y5:Y1204">(Arr.Fund_BOP+Arr.AllocatedAmount-Arr.InsuranceCharge)*Arr.RFR.perMonth</f>
        <v>0.68905784335914244</v>
      </c>
      <c r="Z5" s="47">
        <f t="array" ref="Z5:Z1204">(Arr.Fund_BOP+Arr.AllocatedAmount-Arr.InsuranceCharge+Arr.FundInvIncome)*Wakalah_Thrarawat/12</f>
        <v>0.23579986398054653</v>
      </c>
      <c r="AA5" s="47">
        <f t="array" ref="AA5:AA1204">(Arr.Fund_BOP+Arr.AllocatedAmount-Arr.InsuranceCharge+Arr.FundInvIncome-Arr.FundCharge)</f>
        <v>282.72403691267527</v>
      </c>
      <c r="AB5" s="5">
        <f t="array" ref="AB5:AB1204">IF(Arr.Fund_EOP&gt;0,1,0)</f>
        <v>1</v>
      </c>
      <c r="AC5" s="67">
        <v>0</v>
      </c>
      <c r="AD5" s="47">
        <f t="array" ref="AD5:AD1204">Arr.InsuranceCharge</f>
        <v>9.3958877333699657</v>
      </c>
      <c r="AE5" s="47">
        <f t="array" ref="AE5:AE1204">Arr.MortQx.perMonth*SumAssured</f>
        <v>8.1703371594521457</v>
      </c>
      <c r="AF5" s="47">
        <f t="array" ref="AF5:AF1204">(Arr.InsuranceCharge-Arr.Claim)*Arr.RFR.perMonth</f>
        <v>2.9917203565408023E-3</v>
      </c>
      <c r="AG5" s="47">
        <f t="array" ref="AG5:AG1204">(Arr.InsuranceCharge-Arr.Claim+Arr.RiskFund_InvInc)*SurplusShare_toSHF</f>
        <v>0.61427114713718045</v>
      </c>
      <c r="AH5" s="47">
        <f t="array" ref="AH5:AH1204">(Arr.InsuranceCharge-Arr.Claim+Arr.RiskFund_InvInc)*SurplusShare_toParticipant</f>
        <v>0.61427114713718045</v>
      </c>
      <c r="AI5" s="61">
        <f t="array" ref="AI5:AI1204">(Arr.InsuranceCharge-Arr.Claim+Arr.RiskFund_InvInc-Arr.Surplus_toSHF-Arr.Surplus_toParticipant)</f>
        <v>0</v>
      </c>
      <c r="AJ5" s="45">
        <f t="array" ref="AJ5:AJ1204">Arr.WakalahFee</f>
        <v>125</v>
      </c>
      <c r="AK5" s="47">
        <f t="array" ref="AK5:AK1204">Arr.Contribution*Expense_perContribution_perYear/12</f>
        <v>1.7361111111111114</v>
      </c>
      <c r="AL5" s="47">
        <f t="array" ref="AL5:AL1204">(Arr.WakalahFee-Arr.Expenses)*Arr.RFR.perMonth</f>
        <v>0.30090238090819144</v>
      </c>
      <c r="AM5" s="47">
        <f t="array" ref="AM5:AM1204">Arr.FundCharge</f>
        <v>0.23579986398054653</v>
      </c>
      <c r="AN5" s="47">
        <f t="array" ref="AN5:AN1204">(Arr.Fund_EOP*Expense_perFund_perYear)</f>
        <v>0.28272403691267528</v>
      </c>
      <c r="AO5" s="47">
        <f t="array" ref="AO5:AO1204">Arr.Surplus_toSHF</f>
        <v>0.61427114713718045</v>
      </c>
      <c r="AP5" s="61">
        <f t="array" ref="AP5:AP1204">Arr.WakalahFee-Arr.Expenses+Arr.SHF_InvestmentInc+Arr.FundCharge-Arr.FundManagementExpenses+Arr.Surplus_toSHF</f>
        <v>124.13213824400214</v>
      </c>
      <c r="AQ5" s="45">
        <f t="array" ref="AQ5:AQ1204">Arr.Contribution*Arr.NoPols.StartMonth</f>
        <v>416.66666666666669</v>
      </c>
      <c r="AR5" s="47">
        <f t="array" ref="AR5:AR1204">Arr.WakalahFee*Arr.NoPols.StartMonth</f>
        <v>125</v>
      </c>
      <c r="AS5" s="48">
        <v>0</v>
      </c>
      <c r="AT5" s="47">
        <f t="array" ref="AT5:AT1204">Arr.AllocatedAmount*Arr.NoPols.StartMonth</f>
        <v>291.66666666666669</v>
      </c>
      <c r="AU5" s="47">
        <f t="array" ref="AU5:AU1204">Arr.InsuranceCharge*Arr.NoPols.StartMonth</f>
        <v>9.3958877333699657</v>
      </c>
      <c r="AV5" s="47">
        <f t="array" ref="AV5:AV1204">(Arr.Fund_BOP_IF+Arr.AllocatedAmount_IF-Arr.InsuranceCharge_IF)*Arr.RFR.perMonth</f>
        <v>0.68905784335914244</v>
      </c>
      <c r="AW5" s="47">
        <f t="array" ref="AW5:AW1204">(Arr.Fund_BOP_IF+Arr.AllocatedAmount_IF-Arr.InsuranceCharge_IF+Arr.FundInvIncome_IF)*Wakalah_Thrarawat/12</f>
        <v>0.23579986398054653</v>
      </c>
      <c r="AX5" s="47">
        <f t="array" ref="AX5:AX1204">IF(Arr.NoPols.StartMonth=0,0,(Arr.Fund_BOP_IF+Arr.AllocatedAmount_IF-Arr.InsuranceCharge_IF+Arr.FundInvIncome_IF-Arr.FundCharge_IF)/Arr.NoPols.StartMonth*Arr.NoDeath)</f>
        <v>2.3099507046579509E-2</v>
      </c>
      <c r="AY5" s="47">
        <f t="array" ref="AY5:AY1204">IF(Arr.NoPols.StartMonth=0,0,(Arr.Fund_BOP_IF+Arr.AllocatedAmount_IF-Arr.InsuranceCharge_IF+Arr.FundInvIncome_IF-Arr.FundCharge_IF)/Arr.NoPols.StartMonth*Arr.NoLapse)</f>
        <v>6.6967397333931293</v>
      </c>
      <c r="AZ5" s="61">
        <f t="array" ref="AZ5:AZ1204">(Arr.Fund_BOP_IF+Arr.AllocatedAmount_IF-Arr.InsuranceCharge_IF+Arr.FundInvIncome_IF-Arr.FundCharge_IF-Arr.FundRelease_Dth-Arr.FundRelease_Surr)</f>
        <v>276.00419767223553</v>
      </c>
      <c r="BA5" s="64" t="b">
        <f>ROUND(AA5*R5-AZ5,5)=0</f>
        <v>1</v>
      </c>
      <c r="BB5" s="67">
        <v>0</v>
      </c>
      <c r="BC5" s="47">
        <f t="array" ref="BC5:BC1204">Arr.InsuranceCharge_IF</f>
        <v>9.3958877333699657</v>
      </c>
      <c r="BD5" s="47">
        <f t="array" ref="BD5:BD1204">Arr.Claim*Arr.NoPols.StartMonth</f>
        <v>8.1703371594521457</v>
      </c>
      <c r="BE5" s="47">
        <f t="array" ref="BE5:BE1204">(Arr.InsuranceCharge_IF)*Arr.RFR.perMonth</f>
        <v>2.2936522733479514E-2</v>
      </c>
      <c r="BF5" s="47">
        <f t="array" ref="BF5:BF1204">(Arr.InsuranceCharge_IF-Arr.Claim_IF+Arr.RiskFund_InvInc_IF)*SurplusShare_toSHF</f>
        <v>0.62424354832564977</v>
      </c>
      <c r="BG5" s="47">
        <f t="array" ref="BG5:BG1204">(Arr.InsuranceCharge_IF-Arr.Claim_IF+Arr.RiskFund_InvInc_IF)*SurplusShare_toParticipant</f>
        <v>0.62424354832564977</v>
      </c>
      <c r="BH5" s="61">
        <f t="array" ref="BH5:BH1204">(Arr.InsuranceCharge_IF-Arr.Claim_IF+Arr.RiskFund_InvInc_IF-Arr.Surplus_toSHF_IF-Arr.Surplus_toParticipant_IF)</f>
        <v>0</v>
      </c>
      <c r="BI5" s="45">
        <f t="array" ref="BI5:BI1204">Arr.WakalahFee_IF</f>
        <v>125</v>
      </c>
      <c r="BJ5" s="47">
        <f t="array" ref="BJ5:BJ1204">Arr.Expenses*Arr.NoPols.StartMonth</f>
        <v>1.7361111111111114</v>
      </c>
      <c r="BK5" s="47">
        <f t="array" ref="BK5:BK1204">(Arr.WakalahFee_IF-Arr.Expenses_IF)*Arr.RFR.perMonth</f>
        <v>0.30090238090819144</v>
      </c>
      <c r="BL5" s="47">
        <f t="array" ref="BL5:BL1204">Arr.FundCharge_IF</f>
        <v>0.23579986398054653</v>
      </c>
      <c r="BM5" s="47">
        <f t="array" ref="BM5:BM1204">Arr.FundManagementExpenses*Arr.NoPols.StartMonth</f>
        <v>0.28272403691267528</v>
      </c>
      <c r="BN5" s="47">
        <f t="array" ref="BN5:BN1204">Arr.Surplus_toSHF_IF</f>
        <v>0.62424354832564977</v>
      </c>
      <c r="BO5" s="61">
        <f t="array" ref="BO5:BO1204">Arr.WakalahFee_IF-Arr.Expenses_IF+Arr.SHF_InvestmentInc_IF+Arr.FundCharge_IF-Arr.FundManagementExpenses_IF+Arr.Surplus_toSHF_IF</f>
        <v>124.14211064519061</v>
      </c>
      <c r="BR5" s="95"/>
      <c r="BT5" s="95"/>
    </row>
    <row r="6" spans="2:72" x14ac:dyDescent="0.25">
      <c r="B6" s="4">
        <v>2</v>
      </c>
      <c r="C6" s="31">
        <v>1</v>
      </c>
      <c r="D6" s="31">
        <v>2</v>
      </c>
      <c r="E6" s="3">
        <v>1</v>
      </c>
      <c r="F6" s="5">
        <v>35</v>
      </c>
      <c r="G6" s="32">
        <v>2.9690000000000001E-2</v>
      </c>
      <c r="H6" s="33">
        <v>2.4411235408889898E-3</v>
      </c>
      <c r="I6" s="36">
        <f>I5/(1+H5)*C6</f>
        <v>0.99756482103181654</v>
      </c>
      <c r="J6" s="5">
        <f>J5/(1+H6)*C6</f>
        <v>0.99513557216024018</v>
      </c>
      <c r="K6" s="12">
        <v>9.7999999999999997E-4</v>
      </c>
      <c r="L6" s="3">
        <v>8.1703371594521457E-5</v>
      </c>
      <c r="M6" s="3">
        <f t="shared" si="0"/>
        <v>0.25</v>
      </c>
      <c r="N6" s="5">
        <v>2.3688424222606752E-2</v>
      </c>
      <c r="O6" s="12">
        <f>R5</f>
        <v>0.97623180782992547</v>
      </c>
      <c r="P6" s="3">
        <v>7.9761430157519858E-5</v>
      </c>
      <c r="Q6" s="3">
        <v>2.3123503780883414E-2</v>
      </c>
      <c r="R6" s="5">
        <v>0.95302854261888448</v>
      </c>
      <c r="S6" s="45">
        <v>416.66666666666669</v>
      </c>
      <c r="T6" s="46">
        <v>0.3</v>
      </c>
      <c r="U6" s="47">
        <v>125</v>
      </c>
      <c r="V6" s="47">
        <f>AA5*C6*AB5</f>
        <v>282.72403691267527</v>
      </c>
      <c r="W6" s="47">
        <v>291.66666666666669</v>
      </c>
      <c r="X6" s="47">
        <v>9.3958877333699657</v>
      </c>
      <c r="Y6" s="47">
        <v>1.3792221454418421</v>
      </c>
      <c r="Z6" s="47">
        <v>0.47197836499284501</v>
      </c>
      <c r="AA6" s="47">
        <v>565.90205962642108</v>
      </c>
      <c r="AB6" s="5">
        <v>1</v>
      </c>
      <c r="AC6" s="45">
        <f>AI5</f>
        <v>0</v>
      </c>
      <c r="AD6" s="47">
        <v>9.3958877333699657</v>
      </c>
      <c r="AE6" s="47">
        <v>8.1703371594521457</v>
      </c>
      <c r="AF6" s="47">
        <v>2.9917203565408023E-3</v>
      </c>
      <c r="AG6" s="47">
        <v>0.61427114713718045</v>
      </c>
      <c r="AH6" s="47">
        <v>0.61427114713718045</v>
      </c>
      <c r="AI6" s="61">
        <v>0</v>
      </c>
      <c r="AJ6" s="45">
        <v>125</v>
      </c>
      <c r="AK6" s="43">
        <v>1.7361111111111114</v>
      </c>
      <c r="AL6" s="47">
        <v>0.30090238090819144</v>
      </c>
      <c r="AM6" s="47">
        <v>0.47197836499284501</v>
      </c>
      <c r="AN6" s="47">
        <v>0.56590205962642104</v>
      </c>
      <c r="AO6" s="47">
        <v>0.61427114713718045</v>
      </c>
      <c r="AP6" s="61">
        <v>124.08513872230068</v>
      </c>
      <c r="AQ6" s="45">
        <v>406.76325326246894</v>
      </c>
      <c r="AR6" s="47">
        <v>122.02897597874069</v>
      </c>
      <c r="AS6" s="47">
        <f>AZ5</f>
        <v>276.00419767223553</v>
      </c>
      <c r="AT6" s="47">
        <v>284.73427728372826</v>
      </c>
      <c r="AU6" s="47">
        <v>9.172564468114782</v>
      </c>
      <c r="AV6" s="47">
        <v>1.3464405284437575</v>
      </c>
      <c r="AW6" s="47">
        <v>0.46076029251357725</v>
      </c>
      <c r="AX6" s="47">
        <v>4.5137157604889414E-2</v>
      </c>
      <c r="AY6" s="47">
        <v>13.085638415381256</v>
      </c>
      <c r="AZ6" s="61">
        <v>539.32081515079301</v>
      </c>
      <c r="BA6" s="64" t="b">
        <f t="shared" ref="BA6:BA69" si="1">ROUND(AA6*R6-AZ6,5)=0</f>
        <v>1</v>
      </c>
      <c r="BB6" s="45">
        <f>BH5</f>
        <v>0</v>
      </c>
      <c r="BC6" s="47">
        <v>9.172564468114782</v>
      </c>
      <c r="BD6" s="47">
        <v>7.9761430157519859</v>
      </c>
      <c r="BE6" s="47">
        <v>2.2391363053436891E-2</v>
      </c>
      <c r="BF6" s="47">
        <v>0.60940640770811649</v>
      </c>
      <c r="BG6" s="47">
        <v>0.60940640770811649</v>
      </c>
      <c r="BH6" s="61">
        <v>0</v>
      </c>
      <c r="BI6" s="45">
        <v>122.02897597874069</v>
      </c>
      <c r="BJ6" s="43">
        <v>1.6948468885936208</v>
      </c>
      <c r="BK6" s="47">
        <v>0.29375047529433262</v>
      </c>
      <c r="BL6" s="47">
        <v>0.46076029251357725</v>
      </c>
      <c r="BM6" s="47">
        <v>0.55245159072377925</v>
      </c>
      <c r="BN6" s="47">
        <v>0.60940640770811649</v>
      </c>
      <c r="BO6" s="61">
        <v>121.14559467493933</v>
      </c>
      <c r="BR6" s="95"/>
      <c r="BT6" s="95"/>
    </row>
    <row r="7" spans="2:72" x14ac:dyDescent="0.25">
      <c r="B7" s="4">
        <v>3</v>
      </c>
      <c r="C7" s="31">
        <v>1</v>
      </c>
      <c r="D7" s="31">
        <v>3</v>
      </c>
      <c r="E7" s="3">
        <v>1</v>
      </c>
      <c r="F7" s="5">
        <v>35</v>
      </c>
      <c r="G7" s="32">
        <v>2.9690000000000001E-2</v>
      </c>
      <c r="H7" s="33">
        <v>2.4411235408889898E-3</v>
      </c>
      <c r="I7" s="36">
        <f t="shared" ref="I7:I70" si="2">I6/(1+H6)*C7</f>
        <v>0.99513557216024018</v>
      </c>
      <c r="J7" s="5">
        <f t="shared" ref="J7:J70" si="3">J6/(1+H7)*C7</f>
        <v>0.99271223894442429</v>
      </c>
      <c r="K7" s="12">
        <v>9.7999999999999997E-4</v>
      </c>
      <c r="L7" s="3">
        <v>8.1703371594521457E-5</v>
      </c>
      <c r="M7" s="3">
        <f t="shared" si="0"/>
        <v>0.25</v>
      </c>
      <c r="N7" s="5">
        <v>2.3688424222606752E-2</v>
      </c>
      <c r="O7" s="12">
        <f t="shared" ref="O7:O70" si="4">R6</f>
        <v>0.95302854261888448</v>
      </c>
      <c r="P7" s="3">
        <v>7.7865645157775945E-5</v>
      </c>
      <c r="Q7" s="3">
        <v>2.2573899899373931E-2</v>
      </c>
      <c r="R7" s="5">
        <v>0.93037677707435273</v>
      </c>
      <c r="S7" s="45">
        <v>416.66666666666669</v>
      </c>
      <c r="T7" s="46">
        <v>0.3</v>
      </c>
      <c r="U7" s="47">
        <v>125</v>
      </c>
      <c r="V7" s="47">
        <f t="shared" ref="V7:V70" si="5">AA6*C7</f>
        <v>565.90205962642108</v>
      </c>
      <c r="W7" s="47">
        <v>291.66666666666669</v>
      </c>
      <c r="X7" s="47">
        <v>9.3958877333699657</v>
      </c>
      <c r="Y7" s="47">
        <v>2.070494682950764</v>
      </c>
      <c r="Z7" s="47">
        <v>0.70853611103555725</v>
      </c>
      <c r="AA7" s="47">
        <v>849.53479713163313</v>
      </c>
      <c r="AB7" s="5">
        <v>1</v>
      </c>
      <c r="AC7" s="45">
        <f t="shared" ref="AC7:AC70" si="6">AI6</f>
        <v>0</v>
      </c>
      <c r="AD7" s="47">
        <v>9.3958877333699657</v>
      </c>
      <c r="AE7" s="47">
        <v>8.1703371594521457</v>
      </c>
      <c r="AF7" s="47">
        <v>2.9917203565408023E-3</v>
      </c>
      <c r="AG7" s="47">
        <v>0.61427114713718045</v>
      </c>
      <c r="AH7" s="47">
        <v>0.61427114713718045</v>
      </c>
      <c r="AI7" s="61">
        <v>0</v>
      </c>
      <c r="AJ7" s="45">
        <v>125</v>
      </c>
      <c r="AK7" s="47">
        <v>1.7361111111111114</v>
      </c>
      <c r="AL7" s="47">
        <v>0.30090238090819144</v>
      </c>
      <c r="AM7" s="47">
        <v>0.70853611103555725</v>
      </c>
      <c r="AN7" s="47">
        <v>0.84953479713163316</v>
      </c>
      <c r="AO7" s="47">
        <v>0.61427114713718045</v>
      </c>
      <c r="AP7" s="61">
        <v>124.03806373083818</v>
      </c>
      <c r="AQ7" s="45">
        <v>397.09522609120188</v>
      </c>
      <c r="AR7" s="47">
        <v>119.12856782736056</v>
      </c>
      <c r="AS7" s="47">
        <f t="shared" ref="AS7:AS70" si="7">AZ6</f>
        <v>539.32081515079301</v>
      </c>
      <c r="AT7" s="47">
        <v>277.96665826384134</v>
      </c>
      <c r="AU7" s="47">
        <v>8.9545491931442331</v>
      </c>
      <c r="AV7" s="47">
        <v>1.9732405301927156</v>
      </c>
      <c r="AW7" s="47">
        <v>0.67525513729306919</v>
      </c>
      <c r="AX7" s="47">
        <v>6.6149575062634899E-2</v>
      </c>
      <c r="AY7" s="47">
        <v>19.177313471484421</v>
      </c>
      <c r="AZ7" s="61">
        <v>790.38744656784274</v>
      </c>
      <c r="BA7" s="64" t="b">
        <f t="shared" si="1"/>
        <v>1</v>
      </c>
      <c r="BB7" s="45">
        <f t="shared" ref="BB7:BB70" si="8">BH6</f>
        <v>0</v>
      </c>
      <c r="BC7" s="47">
        <v>8.9545491931442331</v>
      </c>
      <c r="BD7" s="47">
        <v>7.7865645157775951</v>
      </c>
      <c r="BE7" s="47">
        <v>2.1859160833432898E-2</v>
      </c>
      <c r="BF7" s="47">
        <v>0.59492191910003545</v>
      </c>
      <c r="BG7" s="47">
        <v>0.59492191910003545</v>
      </c>
      <c r="BH7" s="61">
        <v>0</v>
      </c>
      <c r="BI7" s="45">
        <v>119.12856782736056</v>
      </c>
      <c r="BJ7" s="47">
        <v>1.6545634420466746</v>
      </c>
      <c r="BK7" s="47">
        <v>0.28676855754748609</v>
      </c>
      <c r="BL7" s="47">
        <v>0.67525513729306919</v>
      </c>
      <c r="BM7" s="47">
        <v>0.80963090961438999</v>
      </c>
      <c r="BN7" s="47">
        <v>0.59492191910003545</v>
      </c>
      <c r="BO7" s="61">
        <v>118.22131908964008</v>
      </c>
      <c r="BR7" s="95"/>
      <c r="BT7" s="95"/>
    </row>
    <row r="8" spans="2:72" x14ac:dyDescent="0.25">
      <c r="B8" s="4">
        <v>4</v>
      </c>
      <c r="C8" s="31">
        <v>1</v>
      </c>
      <c r="D8" s="31">
        <v>4</v>
      </c>
      <c r="E8" s="3">
        <v>1</v>
      </c>
      <c r="F8" s="5">
        <v>35</v>
      </c>
      <c r="G8" s="32">
        <v>2.9690000000000001E-2</v>
      </c>
      <c r="H8" s="33">
        <v>2.4411235408889898E-3</v>
      </c>
      <c r="I8" s="36">
        <f t="shared" si="2"/>
        <v>0.99271223894442429</v>
      </c>
      <c r="J8" s="5">
        <f t="shared" si="3"/>
        <v>0.99029480697868844</v>
      </c>
      <c r="K8" s="12">
        <v>9.7999999999999997E-4</v>
      </c>
      <c r="L8" s="3">
        <v>8.1703371594521457E-5</v>
      </c>
      <c r="M8" s="3">
        <f t="shared" si="0"/>
        <v>0.25</v>
      </c>
      <c r="N8" s="5">
        <v>2.3688424222606752E-2</v>
      </c>
      <c r="O8" s="12">
        <f t="shared" si="4"/>
        <v>0.93037677707435273</v>
      </c>
      <c r="P8" s="3">
        <v>7.6014919540219096E-5</v>
      </c>
      <c r="Q8" s="3">
        <v>2.2037359108537585E-2</v>
      </c>
      <c r="R8" s="5">
        <v>0.90826340304627495</v>
      </c>
      <c r="S8" s="45">
        <v>416.66666666666669</v>
      </c>
      <c r="T8" s="46">
        <v>0.3</v>
      </c>
      <c r="U8" s="47">
        <v>125</v>
      </c>
      <c r="V8" s="47">
        <f t="shared" si="5"/>
        <v>849.53479713163313</v>
      </c>
      <c r="W8" s="47">
        <v>291.66666666666669</v>
      </c>
      <c r="X8" s="47">
        <v>9.3958877333699657</v>
      </c>
      <c r="Y8" s="47">
        <v>2.7628772354415241</v>
      </c>
      <c r="Z8" s="47">
        <v>0.94547371108364275</v>
      </c>
      <c r="AA8" s="47">
        <v>1133.6229795892875</v>
      </c>
      <c r="AB8" s="5">
        <v>1</v>
      </c>
      <c r="AC8" s="45">
        <f t="shared" si="6"/>
        <v>0</v>
      </c>
      <c r="AD8" s="47">
        <v>9.3958877333699657</v>
      </c>
      <c r="AE8" s="47">
        <v>8.1703371594521457</v>
      </c>
      <c r="AF8" s="47">
        <v>2.9917203565408023E-3</v>
      </c>
      <c r="AG8" s="47">
        <v>0.61427114713718045</v>
      </c>
      <c r="AH8" s="47">
        <v>0.61427114713718045</v>
      </c>
      <c r="AI8" s="61">
        <v>0</v>
      </c>
      <c r="AJ8" s="45">
        <v>125</v>
      </c>
      <c r="AK8" s="47">
        <v>1.7361111111111114</v>
      </c>
      <c r="AL8" s="47">
        <v>0.30090238090819144</v>
      </c>
      <c r="AM8" s="47">
        <v>0.94547371108364275</v>
      </c>
      <c r="AN8" s="47">
        <v>1.1336229795892876</v>
      </c>
      <c r="AO8" s="47">
        <v>0.61427114713718045</v>
      </c>
      <c r="AP8" s="61">
        <v>123.9909131484286</v>
      </c>
      <c r="AQ8" s="45">
        <v>387.65699044764699</v>
      </c>
      <c r="AR8" s="47">
        <v>116.29709713429409</v>
      </c>
      <c r="AS8" s="47">
        <f t="shared" si="7"/>
        <v>790.38744656784274</v>
      </c>
      <c r="AT8" s="47">
        <v>271.35989331335287</v>
      </c>
      <c r="AU8" s="47">
        <v>8.7417157471251947</v>
      </c>
      <c r="AV8" s="47">
        <v>2.5705168177621824</v>
      </c>
      <c r="AW8" s="47">
        <v>0.87964678412652708</v>
      </c>
      <c r="AX8" s="47">
        <v>8.6172259582423111E-2</v>
      </c>
      <c r="AY8" s="47">
        <v>24.982056694899498</v>
      </c>
      <c r="AZ8" s="61">
        <v>1029.628265213224</v>
      </c>
      <c r="BA8" s="64" t="b">
        <f t="shared" si="1"/>
        <v>1</v>
      </c>
      <c r="BB8" s="45">
        <f t="shared" si="8"/>
        <v>0</v>
      </c>
      <c r="BC8" s="47">
        <v>8.7417157471251947</v>
      </c>
      <c r="BD8" s="47">
        <v>7.6014919540219097</v>
      </c>
      <c r="BE8" s="47">
        <v>2.1339608098067297E-2</v>
      </c>
      <c r="BF8" s="47">
        <v>0.58078170060067613</v>
      </c>
      <c r="BG8" s="47">
        <v>0.58078170060067613</v>
      </c>
      <c r="BH8" s="61">
        <v>0</v>
      </c>
      <c r="BI8" s="45">
        <v>116.29709713429409</v>
      </c>
      <c r="BJ8" s="47">
        <v>1.6152374601985293</v>
      </c>
      <c r="BK8" s="47">
        <v>0.27995258736336243</v>
      </c>
      <c r="BL8" s="47">
        <v>0.87964678412652708</v>
      </c>
      <c r="BM8" s="47">
        <v>1.0546964941677062</v>
      </c>
      <c r="BN8" s="47">
        <v>0.58078170060067613</v>
      </c>
      <c r="BO8" s="61">
        <v>115.36754425201843</v>
      </c>
      <c r="BR8" s="95"/>
      <c r="BT8" s="95"/>
    </row>
    <row r="9" spans="2:72" x14ac:dyDescent="0.25">
      <c r="B9" s="4">
        <v>5</v>
      </c>
      <c r="C9" s="31">
        <v>1</v>
      </c>
      <c r="D9" s="31">
        <v>5</v>
      </c>
      <c r="E9" s="3">
        <v>1</v>
      </c>
      <c r="F9" s="5">
        <v>35</v>
      </c>
      <c r="G9" s="32">
        <v>2.9690000000000001E-2</v>
      </c>
      <c r="H9" s="33">
        <v>2.4411235408889898E-3</v>
      </c>
      <c r="I9" s="36">
        <f t="shared" si="2"/>
        <v>0.99029480697868844</v>
      </c>
      <c r="J9" s="5">
        <f t="shared" si="3"/>
        <v>0.98788326189243258</v>
      </c>
      <c r="K9" s="12">
        <v>9.7999999999999997E-4</v>
      </c>
      <c r="L9" s="3">
        <v>8.1703371594521457E-5</v>
      </c>
      <c r="M9" s="3">
        <f t="shared" si="0"/>
        <v>0.25</v>
      </c>
      <c r="N9" s="5">
        <v>2.3688424222606752E-2</v>
      </c>
      <c r="O9" s="12">
        <f t="shared" si="4"/>
        <v>0.90826340304627495</v>
      </c>
      <c r="P9" s="3">
        <v>7.4208182324794414E-5</v>
      </c>
      <c r="Q9" s="3">
        <v>2.1513570922324921E-2</v>
      </c>
      <c r="R9" s="5">
        <v>0.88667562394162514</v>
      </c>
      <c r="S9" s="45">
        <v>416.66666666666669</v>
      </c>
      <c r="T9" s="46">
        <v>0.3</v>
      </c>
      <c r="U9" s="47">
        <v>125</v>
      </c>
      <c r="V9" s="47">
        <f t="shared" si="5"/>
        <v>1133.6229795892875</v>
      </c>
      <c r="W9" s="47">
        <v>291.66666666666669</v>
      </c>
      <c r="X9" s="47">
        <v>9.3958877333699657</v>
      </c>
      <c r="Y9" s="47">
        <v>3.456371585327271</v>
      </c>
      <c r="Z9" s="47">
        <v>1.1827917750899264</v>
      </c>
      <c r="AA9" s="47">
        <v>1418.1673383328216</v>
      </c>
      <c r="AB9" s="5">
        <v>1</v>
      </c>
      <c r="AC9" s="45">
        <f t="shared" si="6"/>
        <v>0</v>
      </c>
      <c r="AD9" s="47">
        <v>9.3958877333699657</v>
      </c>
      <c r="AE9" s="47">
        <v>8.1703371594521457</v>
      </c>
      <c r="AF9" s="47">
        <v>2.9917203565408023E-3</v>
      </c>
      <c r="AG9" s="47">
        <v>0.61427114713718045</v>
      </c>
      <c r="AH9" s="47">
        <v>0.61427114713718045</v>
      </c>
      <c r="AI9" s="61">
        <v>0</v>
      </c>
      <c r="AJ9" s="45">
        <v>125</v>
      </c>
      <c r="AK9" s="47">
        <v>1.7361111111111114</v>
      </c>
      <c r="AL9" s="47">
        <v>0.30090238090819144</v>
      </c>
      <c r="AM9" s="47">
        <v>1.1827917750899264</v>
      </c>
      <c r="AN9" s="47">
        <v>1.4181673383328217</v>
      </c>
      <c r="AO9" s="47">
        <v>0.61427114713718045</v>
      </c>
      <c r="AP9" s="61">
        <v>123.94368685369136</v>
      </c>
      <c r="AQ9" s="45">
        <v>378.44308460261459</v>
      </c>
      <c r="AR9" s="47">
        <v>113.53292538078436</v>
      </c>
      <c r="AS9" s="47">
        <f t="shared" si="7"/>
        <v>1029.628265213224</v>
      </c>
      <c r="AT9" s="47">
        <v>264.91015922183021</v>
      </c>
      <c r="AU9" s="47">
        <v>8.5339409673513558</v>
      </c>
      <c r="AV9" s="47">
        <v>3.1392958182817954</v>
      </c>
      <c r="AW9" s="47">
        <v>1.0742864827383207</v>
      </c>
      <c r="AX9" s="47">
        <v>0.10523962041007044</v>
      </c>
      <c r="AY9" s="47">
        <v>30.509843612947922</v>
      </c>
      <c r="AZ9" s="61">
        <v>1257.4544095698889</v>
      </c>
      <c r="BA9" s="64" t="b">
        <f t="shared" si="1"/>
        <v>1</v>
      </c>
      <c r="BB9" s="45">
        <f t="shared" si="8"/>
        <v>0</v>
      </c>
      <c r="BC9" s="47">
        <v>8.5339409673513558</v>
      </c>
      <c r="BD9" s="47">
        <v>7.4208182324794416</v>
      </c>
      <c r="BE9" s="47">
        <v>2.0832404191958351E-2</v>
      </c>
      <c r="BF9" s="47">
        <v>0.56697756953193623</v>
      </c>
      <c r="BG9" s="47">
        <v>0.56697756953193623</v>
      </c>
      <c r="BH9" s="61">
        <v>0</v>
      </c>
      <c r="BI9" s="45">
        <v>113.53292538078436</v>
      </c>
      <c r="BJ9" s="47">
        <v>1.5768461858442275</v>
      </c>
      <c r="BK9" s="47">
        <v>0.27329862046840042</v>
      </c>
      <c r="BL9" s="47">
        <v>1.0742864827383207</v>
      </c>
      <c r="BM9" s="47">
        <v>1.2880694928032466</v>
      </c>
      <c r="BN9" s="47">
        <v>0.56697756953193623</v>
      </c>
      <c r="BO9" s="61">
        <v>112.58257237487554</v>
      </c>
      <c r="BR9" s="95"/>
      <c r="BT9" s="95"/>
    </row>
    <row r="10" spans="2:72" x14ac:dyDescent="0.25">
      <c r="B10" s="4">
        <v>6</v>
      </c>
      <c r="C10" s="31">
        <v>1</v>
      </c>
      <c r="D10" s="31">
        <v>6</v>
      </c>
      <c r="E10" s="3">
        <v>1</v>
      </c>
      <c r="F10" s="5">
        <v>35</v>
      </c>
      <c r="G10" s="32">
        <v>2.9690000000000001E-2</v>
      </c>
      <c r="H10" s="33">
        <v>2.4411235408889898E-3</v>
      </c>
      <c r="I10" s="36">
        <f t="shared" si="2"/>
        <v>0.98788326189243258</v>
      </c>
      <c r="J10" s="5">
        <f t="shared" si="3"/>
        <v>0.98547758935005159</v>
      </c>
      <c r="K10" s="12">
        <v>9.7999999999999997E-4</v>
      </c>
      <c r="L10" s="3">
        <v>8.1703371594521457E-5</v>
      </c>
      <c r="M10" s="3">
        <f t="shared" si="0"/>
        <v>0.25</v>
      </c>
      <c r="N10" s="5">
        <v>2.3688424222606752E-2</v>
      </c>
      <c r="O10" s="12">
        <f t="shared" si="4"/>
        <v>0.88667562394162514</v>
      </c>
      <c r="P10" s="3">
        <v>7.2444387986706768E-5</v>
      </c>
      <c r="Q10" s="3">
        <v>2.1002232234378571E-2</v>
      </c>
      <c r="R10" s="5">
        <v>0.86560094731925985</v>
      </c>
      <c r="S10" s="45">
        <v>416.66666666666669</v>
      </c>
      <c r="T10" s="46">
        <v>0.3</v>
      </c>
      <c r="U10" s="47">
        <v>125</v>
      </c>
      <c r="V10" s="47">
        <f t="shared" si="5"/>
        <v>1418.1673383328216</v>
      </c>
      <c r="W10" s="47">
        <v>291.66666666666669</v>
      </c>
      <c r="X10" s="47">
        <v>9.3958877333699657</v>
      </c>
      <c r="Y10" s="47">
        <v>4.1509795178832736</v>
      </c>
      <c r="Z10" s="47">
        <v>1.4204909139866679</v>
      </c>
      <c r="AA10" s="47">
        <v>1703.168605870015</v>
      </c>
      <c r="AB10" s="5">
        <v>1</v>
      </c>
      <c r="AC10" s="45">
        <f t="shared" si="6"/>
        <v>0</v>
      </c>
      <c r="AD10" s="47">
        <v>9.3958877333699657</v>
      </c>
      <c r="AE10" s="47">
        <v>8.1703371594521457</v>
      </c>
      <c r="AF10" s="47">
        <v>2.9917203565408023E-3</v>
      </c>
      <c r="AG10" s="47">
        <v>0.61427114713718045</v>
      </c>
      <c r="AH10" s="47">
        <v>0.61427114713718045</v>
      </c>
      <c r="AI10" s="61">
        <v>0</v>
      </c>
      <c r="AJ10" s="45">
        <v>125</v>
      </c>
      <c r="AK10" s="47">
        <v>1.7361111111111114</v>
      </c>
      <c r="AL10" s="47">
        <v>0.30090238090819144</v>
      </c>
      <c r="AM10" s="47">
        <v>1.4204909139866679</v>
      </c>
      <c r="AN10" s="47">
        <v>1.7031686058700151</v>
      </c>
      <c r="AO10" s="47">
        <v>0.61427114713718045</v>
      </c>
      <c r="AP10" s="61">
        <v>123.89638472505091</v>
      </c>
      <c r="AQ10" s="45">
        <v>369.44817664234381</v>
      </c>
      <c r="AR10" s="47">
        <v>110.83445299270315</v>
      </c>
      <c r="AS10" s="47">
        <f t="shared" si="7"/>
        <v>1257.4544095698889</v>
      </c>
      <c r="AT10" s="47">
        <v>258.61372364964069</v>
      </c>
      <c r="AU10" s="47">
        <v>8.3311046184712758</v>
      </c>
      <c r="AV10" s="47">
        <v>3.6805723539880595</v>
      </c>
      <c r="AW10" s="47">
        <v>1.2595146674625386</v>
      </c>
      <c r="AX10" s="47">
        <v>0.12338500729042585</v>
      </c>
      <c r="AY10" s="47">
        <v>35.77034259478485</v>
      </c>
      <c r="AZ10" s="61">
        <v>1474.2643586855086</v>
      </c>
      <c r="BA10" s="64" t="b">
        <f t="shared" si="1"/>
        <v>1</v>
      </c>
      <c r="BB10" s="45">
        <f t="shared" si="8"/>
        <v>0</v>
      </c>
      <c r="BC10" s="47">
        <v>8.3311046184712758</v>
      </c>
      <c r="BD10" s="47">
        <v>7.2444387986706769</v>
      </c>
      <c r="BE10" s="47">
        <v>2.0337255605759216E-2</v>
      </c>
      <c r="BF10" s="47">
        <v>0.55350153770317911</v>
      </c>
      <c r="BG10" s="47">
        <v>0.55350153770317911</v>
      </c>
      <c r="BH10" s="61">
        <v>0</v>
      </c>
      <c r="BI10" s="45">
        <v>110.83445299270315</v>
      </c>
      <c r="BJ10" s="47">
        <v>1.5393674026764328</v>
      </c>
      <c r="BK10" s="47">
        <v>0.2668028063372912</v>
      </c>
      <c r="BL10" s="47">
        <v>1.2595146674625386</v>
      </c>
      <c r="BM10" s="47">
        <v>1.5101580862875834</v>
      </c>
      <c r="BN10" s="47">
        <v>0.55350153770317911</v>
      </c>
      <c r="BO10" s="61">
        <v>109.86474651524215</v>
      </c>
      <c r="BR10" s="95"/>
      <c r="BT10" s="95"/>
    </row>
    <row r="11" spans="2:72" x14ac:dyDescent="0.25">
      <c r="B11" s="4">
        <v>7</v>
      </c>
      <c r="C11" s="31">
        <v>1</v>
      </c>
      <c r="D11" s="31">
        <v>7</v>
      </c>
      <c r="E11" s="3">
        <v>1</v>
      </c>
      <c r="F11" s="5">
        <v>35</v>
      </c>
      <c r="G11" s="32">
        <v>2.9690000000000001E-2</v>
      </c>
      <c r="H11" s="33">
        <v>2.4411235408889898E-3</v>
      </c>
      <c r="I11" s="36">
        <f t="shared" si="2"/>
        <v>0.98547758935005159</v>
      </c>
      <c r="J11" s="5">
        <f t="shared" si="3"/>
        <v>0.98307777505085014</v>
      </c>
      <c r="K11" s="12">
        <v>9.7999999999999997E-4</v>
      </c>
      <c r="L11" s="3">
        <v>8.1703371594521457E-5</v>
      </c>
      <c r="M11" s="3">
        <f t="shared" si="0"/>
        <v>0.25</v>
      </c>
      <c r="N11" s="5">
        <v>2.3688424222606752E-2</v>
      </c>
      <c r="O11" s="12">
        <f t="shared" si="4"/>
        <v>0.86560094731925985</v>
      </c>
      <c r="P11" s="3">
        <v>7.0722515851395282E-5</v>
      </c>
      <c r="Q11" s="3">
        <v>2.0503047142631327E-2</v>
      </c>
      <c r="R11" s="5">
        <v>0.84502717766077717</v>
      </c>
      <c r="S11" s="45">
        <v>416.66666666666669</v>
      </c>
      <c r="T11" s="46">
        <v>0.3</v>
      </c>
      <c r="U11" s="47">
        <v>125</v>
      </c>
      <c r="V11" s="47">
        <f t="shared" si="5"/>
        <v>1703.168605870015</v>
      </c>
      <c r="W11" s="47">
        <v>291.66666666666669</v>
      </c>
      <c r="X11" s="47">
        <v>9.3958877333699657</v>
      </c>
      <c r="Y11" s="47">
        <v>4.846702821251518</v>
      </c>
      <c r="Z11" s="47">
        <v>1.658571739687136</v>
      </c>
      <c r="AA11" s="47">
        <v>1988.6275158848759</v>
      </c>
      <c r="AB11" s="5">
        <v>1</v>
      </c>
      <c r="AC11" s="45">
        <f t="shared" si="6"/>
        <v>0</v>
      </c>
      <c r="AD11" s="47">
        <v>9.3958877333699657</v>
      </c>
      <c r="AE11" s="47">
        <v>8.1703371594521457</v>
      </c>
      <c r="AF11" s="47">
        <v>2.9917203565408023E-3</v>
      </c>
      <c r="AG11" s="47">
        <v>0.61427114713718045</v>
      </c>
      <c r="AH11" s="47">
        <v>0.61427114713718045</v>
      </c>
      <c r="AI11" s="61">
        <v>0</v>
      </c>
      <c r="AJ11" s="45">
        <v>125</v>
      </c>
      <c r="AK11" s="47">
        <v>1.7361111111111114</v>
      </c>
      <c r="AL11" s="47">
        <v>0.30090238090819144</v>
      </c>
      <c r="AM11" s="47">
        <v>1.658571739687136</v>
      </c>
      <c r="AN11" s="47">
        <v>1.9886275158848761</v>
      </c>
      <c r="AO11" s="47">
        <v>0.61427114713718045</v>
      </c>
      <c r="AP11" s="61">
        <v>123.84900664073652</v>
      </c>
      <c r="AQ11" s="45">
        <v>360.66706138302493</v>
      </c>
      <c r="AR11" s="47">
        <v>108.20011841490748</v>
      </c>
      <c r="AS11" s="47">
        <f t="shared" si="7"/>
        <v>1474.2643586855086</v>
      </c>
      <c r="AT11" s="47">
        <v>252.46694296811748</v>
      </c>
      <c r="AU11" s="47">
        <v>8.1330893229104557</v>
      </c>
      <c r="AV11" s="47">
        <v>4.195310553450244</v>
      </c>
      <c r="AW11" s="47">
        <v>1.4356612690701382</v>
      </c>
      <c r="AX11" s="47">
        <v>0.14064074101468901</v>
      </c>
      <c r="AY11" s="47">
        <v>40.772923707321453</v>
      </c>
      <c r="AZ11" s="61">
        <v>1680.4442971667595</v>
      </c>
      <c r="BA11" s="64" t="b">
        <f t="shared" si="1"/>
        <v>1</v>
      </c>
      <c r="BB11" s="45">
        <f t="shared" si="8"/>
        <v>0</v>
      </c>
      <c r="BC11" s="47">
        <v>8.1330893229104557</v>
      </c>
      <c r="BD11" s="47">
        <v>7.0722515851395276</v>
      </c>
      <c r="BE11" s="47">
        <v>1.9853875806309609E-2</v>
      </c>
      <c r="BF11" s="47">
        <v>0.54034580678861888</v>
      </c>
      <c r="BG11" s="47">
        <v>0.54034580678861888</v>
      </c>
      <c r="BH11" s="61">
        <v>0</v>
      </c>
      <c r="BI11" s="45">
        <v>108.20011841490748</v>
      </c>
      <c r="BJ11" s="47">
        <v>1.5027794224292708</v>
      </c>
      <c r="BK11" s="47">
        <v>0.26046138596475127</v>
      </c>
      <c r="BL11" s="47">
        <v>1.4356612690701382</v>
      </c>
      <c r="BM11" s="47">
        <v>1.7213578616150953</v>
      </c>
      <c r="BN11" s="47">
        <v>0.54034580678861888</v>
      </c>
      <c r="BO11" s="61">
        <v>107.21244959268662</v>
      </c>
      <c r="BR11" s="95"/>
      <c r="BT11" s="95"/>
    </row>
    <row r="12" spans="2:72" x14ac:dyDescent="0.25">
      <c r="B12" s="4">
        <v>8</v>
      </c>
      <c r="C12" s="31">
        <v>1</v>
      </c>
      <c r="D12" s="31">
        <v>8</v>
      </c>
      <c r="E12" s="3">
        <v>1</v>
      </c>
      <c r="F12" s="5">
        <v>35</v>
      </c>
      <c r="G12" s="32">
        <v>2.9690000000000001E-2</v>
      </c>
      <c r="H12" s="33">
        <v>2.4411235408889898E-3</v>
      </c>
      <c r="I12" s="36">
        <f t="shared" si="2"/>
        <v>0.98307777505085014</v>
      </c>
      <c r="J12" s="5">
        <f t="shared" si="3"/>
        <v>0.98068380472895766</v>
      </c>
      <c r="K12" s="12">
        <v>9.7999999999999997E-4</v>
      </c>
      <c r="L12" s="3">
        <v>8.1703371594521457E-5</v>
      </c>
      <c r="M12" s="3">
        <f t="shared" si="0"/>
        <v>0.25</v>
      </c>
      <c r="N12" s="5">
        <v>2.3688424222606752E-2</v>
      </c>
      <c r="O12" s="12">
        <f t="shared" si="4"/>
        <v>0.84502717766077717</v>
      </c>
      <c r="P12" s="3">
        <v>6.9041569503888172E-5</v>
      </c>
      <c r="Q12" s="3">
        <v>2.0015726778073169E-2</v>
      </c>
      <c r="R12" s="5">
        <v>0.82494240931320006</v>
      </c>
      <c r="S12" s="45">
        <v>416.66666666666669</v>
      </c>
      <c r="T12" s="46">
        <v>0.3</v>
      </c>
      <c r="U12" s="47">
        <v>125</v>
      </c>
      <c r="V12" s="47">
        <f t="shared" si="5"/>
        <v>1988.6275158848759</v>
      </c>
      <c r="W12" s="47">
        <v>291.66666666666669</v>
      </c>
      <c r="X12" s="47">
        <v>9.3958877333699657</v>
      </c>
      <c r="Y12" s="47">
        <v>5.5435432864453071</v>
      </c>
      <c r="Z12" s="47">
        <v>1.8970348650871818</v>
      </c>
      <c r="AA12" s="47">
        <v>2274.5448032395307</v>
      </c>
      <c r="AB12" s="5">
        <v>1</v>
      </c>
      <c r="AC12" s="45">
        <f t="shared" si="6"/>
        <v>0</v>
      </c>
      <c r="AD12" s="47">
        <v>9.3958877333699657</v>
      </c>
      <c r="AE12" s="47">
        <v>8.1703371594521457</v>
      </c>
      <c r="AF12" s="47">
        <v>2.9917203565408023E-3</v>
      </c>
      <c r="AG12" s="47">
        <v>0.61427114713718045</v>
      </c>
      <c r="AH12" s="47">
        <v>0.61427114713718045</v>
      </c>
      <c r="AI12" s="61">
        <v>0</v>
      </c>
      <c r="AJ12" s="45">
        <v>125</v>
      </c>
      <c r="AK12" s="47">
        <v>1.7361111111111114</v>
      </c>
      <c r="AL12" s="47">
        <v>0.30090238090819144</v>
      </c>
      <c r="AM12" s="47">
        <v>1.8970348650871818</v>
      </c>
      <c r="AN12" s="47">
        <v>2.2745448032395306</v>
      </c>
      <c r="AO12" s="47">
        <v>0.61427114713718045</v>
      </c>
      <c r="AP12" s="61">
        <v>123.8015524787819</v>
      </c>
      <c r="AQ12" s="45">
        <v>352.09465735865717</v>
      </c>
      <c r="AR12" s="47">
        <v>105.62839720759715</v>
      </c>
      <c r="AS12" s="47">
        <f t="shared" si="7"/>
        <v>1680.4442971667595</v>
      </c>
      <c r="AT12" s="47">
        <v>246.46626015106003</v>
      </c>
      <c r="AU12" s="47">
        <v>7.9397804929471389</v>
      </c>
      <c r="AV12" s="47">
        <v>4.6844447375852276</v>
      </c>
      <c r="AW12" s="47">
        <v>1.6030460179687145</v>
      </c>
      <c r="AX12" s="47">
        <v>0.15703814312256972</v>
      </c>
      <c r="AY12" s="47">
        <v>45.526667326128653</v>
      </c>
      <c r="AZ12" s="61">
        <v>1876.3684700752376</v>
      </c>
      <c r="BA12" s="64" t="b">
        <f t="shared" si="1"/>
        <v>1</v>
      </c>
      <c r="BB12" s="45">
        <f t="shared" si="8"/>
        <v>0</v>
      </c>
      <c r="BC12" s="47">
        <v>7.9397804929471389</v>
      </c>
      <c r="BD12" s="47">
        <v>6.9041569503888178</v>
      </c>
      <c r="BE12" s="47">
        <v>1.9381985070824448E-2</v>
      </c>
      <c r="BF12" s="47">
        <v>0.52750276381457284</v>
      </c>
      <c r="BG12" s="47">
        <v>0.52750276381457284</v>
      </c>
      <c r="BH12" s="61">
        <v>0</v>
      </c>
      <c r="BI12" s="45">
        <v>105.62839720759715</v>
      </c>
      <c r="BJ12" s="47">
        <v>1.4670610723277384</v>
      </c>
      <c r="BK12" s="47">
        <v>0.25427068969025712</v>
      </c>
      <c r="BL12" s="47">
        <v>1.6030460179687145</v>
      </c>
      <c r="BM12" s="47">
        <v>1.9220521755444882</v>
      </c>
      <c r="BN12" s="47">
        <v>0.52750276381457284</v>
      </c>
      <c r="BO12" s="61">
        <v>104.62410343119845</v>
      </c>
      <c r="BR12" s="95"/>
      <c r="BT12" s="95"/>
    </row>
    <row r="13" spans="2:72" x14ac:dyDescent="0.25">
      <c r="B13" s="4">
        <v>9</v>
      </c>
      <c r="C13" s="31">
        <v>1</v>
      </c>
      <c r="D13" s="31">
        <v>9</v>
      </c>
      <c r="E13" s="3">
        <v>1</v>
      </c>
      <c r="F13" s="5">
        <v>35</v>
      </c>
      <c r="G13" s="32">
        <v>2.9690000000000001E-2</v>
      </c>
      <c r="H13" s="33">
        <v>2.4411235408889898E-3</v>
      </c>
      <c r="I13" s="36">
        <f t="shared" si="2"/>
        <v>0.98068380472895766</v>
      </c>
      <c r="J13" s="5">
        <f t="shared" si="3"/>
        <v>0.97829566415324354</v>
      </c>
      <c r="K13" s="12">
        <v>9.7999999999999997E-4</v>
      </c>
      <c r="L13" s="3">
        <v>8.1703371594521457E-5</v>
      </c>
      <c r="M13" s="3">
        <f t="shared" si="0"/>
        <v>0.25</v>
      </c>
      <c r="N13" s="5">
        <v>2.3688424222606752E-2</v>
      </c>
      <c r="O13" s="12">
        <f t="shared" si="4"/>
        <v>0.82494240931320006</v>
      </c>
      <c r="P13" s="3">
        <v>6.7400576212196201E-5</v>
      </c>
      <c r="Q13" s="3">
        <v>1.9539989137588219E-2</v>
      </c>
      <c r="R13" s="5">
        <v>0.80533501959939957</v>
      </c>
      <c r="S13" s="45">
        <v>416.66666666666669</v>
      </c>
      <c r="T13" s="46">
        <v>0.3</v>
      </c>
      <c r="U13" s="47">
        <v>125</v>
      </c>
      <c r="V13" s="47">
        <f t="shared" si="5"/>
        <v>2274.5448032395307</v>
      </c>
      <c r="W13" s="47">
        <v>291.66666666666669</v>
      </c>
      <c r="X13" s="47">
        <v>9.3958877333699657</v>
      </c>
      <c r="Y13" s="47">
        <v>6.2415027073538765</v>
      </c>
      <c r="Z13" s="47">
        <v>2.1358809040668176</v>
      </c>
      <c r="AA13" s="47">
        <v>2560.9212039761146</v>
      </c>
      <c r="AB13" s="5">
        <v>1</v>
      </c>
      <c r="AC13" s="45">
        <f t="shared" si="6"/>
        <v>0</v>
      </c>
      <c r="AD13" s="47">
        <v>9.3958877333699657</v>
      </c>
      <c r="AE13" s="47">
        <v>8.1703371594521457</v>
      </c>
      <c r="AF13" s="47">
        <v>2.9917203565408023E-3</v>
      </c>
      <c r="AG13" s="47">
        <v>0.61427114713718045</v>
      </c>
      <c r="AH13" s="47">
        <v>0.61427114713718045</v>
      </c>
      <c r="AI13" s="61">
        <v>0</v>
      </c>
      <c r="AJ13" s="45">
        <v>125</v>
      </c>
      <c r="AK13" s="47">
        <v>1.7361111111111114</v>
      </c>
      <c r="AL13" s="47">
        <v>0.30090238090819144</v>
      </c>
      <c r="AM13" s="47">
        <v>2.1358809040668176</v>
      </c>
      <c r="AN13" s="47">
        <v>2.5609212039761147</v>
      </c>
      <c r="AO13" s="47">
        <v>0.61427114713718045</v>
      </c>
      <c r="AP13" s="61">
        <v>123.75402211702496</v>
      </c>
      <c r="AQ13" s="45">
        <v>343.72600388050006</v>
      </c>
      <c r="AR13" s="47">
        <v>103.11780116415001</v>
      </c>
      <c r="AS13" s="47">
        <f t="shared" si="7"/>
        <v>1876.3684700752376</v>
      </c>
      <c r="AT13" s="47">
        <v>240.60820271635004</v>
      </c>
      <c r="AU13" s="47">
        <v>7.7510662644025619</v>
      </c>
      <c r="AV13" s="47">
        <v>5.1488802811393688</v>
      </c>
      <c r="AW13" s="47">
        <v>1.7619787390069372</v>
      </c>
      <c r="AX13" s="47">
        <v>0.17260756478202144</v>
      </c>
      <c r="AY13" s="47">
        <v>50.040372507912643</v>
      </c>
      <c r="AZ13" s="61">
        <v>2062.399527996623</v>
      </c>
      <c r="BA13" s="64" t="b">
        <f t="shared" si="1"/>
        <v>1</v>
      </c>
      <c r="BB13" s="45">
        <f t="shared" si="8"/>
        <v>0</v>
      </c>
      <c r="BC13" s="47">
        <v>7.7510662644025619</v>
      </c>
      <c r="BD13" s="47">
        <v>6.7400576212196199</v>
      </c>
      <c r="BE13" s="47">
        <v>1.8921310325023578E-2</v>
      </c>
      <c r="BF13" s="47">
        <v>0.51496497675398278</v>
      </c>
      <c r="BG13" s="47">
        <v>0.51496497675398278</v>
      </c>
      <c r="BH13" s="61">
        <v>0</v>
      </c>
      <c r="BI13" s="45">
        <v>103.11780116415001</v>
      </c>
      <c r="BJ13" s="47">
        <v>1.4321916828354171</v>
      </c>
      <c r="BK13" s="47">
        <v>0.24822713507448169</v>
      </c>
      <c r="BL13" s="47">
        <v>1.7619787390069372</v>
      </c>
      <c r="BM13" s="47">
        <v>2.1126125080693172</v>
      </c>
      <c r="BN13" s="47">
        <v>0.51496497675398278</v>
      </c>
      <c r="BO13" s="61">
        <v>102.09816782408068</v>
      </c>
      <c r="BR13" s="95"/>
      <c r="BT13" s="95"/>
    </row>
    <row r="14" spans="2:72" x14ac:dyDescent="0.25">
      <c r="B14" s="4">
        <v>10</v>
      </c>
      <c r="C14" s="31">
        <v>1</v>
      </c>
      <c r="D14" s="31">
        <v>10</v>
      </c>
      <c r="E14" s="3">
        <v>1</v>
      </c>
      <c r="F14" s="5">
        <v>35</v>
      </c>
      <c r="G14" s="32">
        <v>2.9690000000000001E-2</v>
      </c>
      <c r="H14" s="33">
        <v>2.4411235408889898E-3</v>
      </c>
      <c r="I14" s="36">
        <f t="shared" si="2"/>
        <v>0.97829566415324354</v>
      </c>
      <c r="J14" s="5">
        <f t="shared" si="3"/>
        <v>0.97591333912723244</v>
      </c>
      <c r="K14" s="12">
        <v>9.7999999999999997E-4</v>
      </c>
      <c r="L14" s="3">
        <v>8.1703371594521457E-5</v>
      </c>
      <c r="M14" s="3">
        <f t="shared" si="0"/>
        <v>0.25</v>
      </c>
      <c r="N14" s="5">
        <v>2.3688424222606752E-2</v>
      </c>
      <c r="O14" s="12">
        <f t="shared" si="4"/>
        <v>0.80533501959939957</v>
      </c>
      <c r="P14" s="3">
        <v>6.5798586364410961E-5</v>
      </c>
      <c r="Q14" s="3">
        <v>1.9075558920764853E-2</v>
      </c>
      <c r="R14" s="5">
        <v>0.78619366209227026</v>
      </c>
      <c r="S14" s="45">
        <v>416.66666666666669</v>
      </c>
      <c r="T14" s="46">
        <v>0.3</v>
      </c>
      <c r="U14" s="47">
        <v>125</v>
      </c>
      <c r="V14" s="47">
        <f t="shared" si="5"/>
        <v>2560.9212039761146</v>
      </c>
      <c r="W14" s="47">
        <v>291.66666666666669</v>
      </c>
      <c r="X14" s="47">
        <v>9.3958877333699657</v>
      </c>
      <c r="Y14" s="47">
        <v>6.9405828807470105</v>
      </c>
      <c r="Z14" s="47">
        <v>2.3751104714917988</v>
      </c>
      <c r="AA14" s="47">
        <v>2847.7574553186664</v>
      </c>
      <c r="AB14" s="5">
        <v>1</v>
      </c>
      <c r="AC14" s="45">
        <f t="shared" si="6"/>
        <v>0</v>
      </c>
      <c r="AD14" s="47">
        <v>9.3958877333699657</v>
      </c>
      <c r="AE14" s="47">
        <v>8.1703371594521457</v>
      </c>
      <c r="AF14" s="47">
        <v>2.9917203565408023E-3</v>
      </c>
      <c r="AG14" s="47">
        <v>0.61427114713718045</v>
      </c>
      <c r="AH14" s="47">
        <v>0.61427114713718045</v>
      </c>
      <c r="AI14" s="61">
        <v>0</v>
      </c>
      <c r="AJ14" s="45">
        <v>125</v>
      </c>
      <c r="AK14" s="47">
        <v>1.7361111111111114</v>
      </c>
      <c r="AL14" s="47">
        <v>0.30090238090819144</v>
      </c>
      <c r="AM14" s="47">
        <v>2.3751104714917988</v>
      </c>
      <c r="AN14" s="47">
        <v>2.8477574553186664</v>
      </c>
      <c r="AO14" s="47">
        <v>0.61427114713718045</v>
      </c>
      <c r="AP14" s="61">
        <v>123.70641543310738</v>
      </c>
      <c r="AQ14" s="45">
        <v>335.55625816641651</v>
      </c>
      <c r="AR14" s="47">
        <v>100.66687744992494</v>
      </c>
      <c r="AS14" s="47">
        <f t="shared" si="7"/>
        <v>2062.399527996623</v>
      </c>
      <c r="AT14" s="47">
        <v>234.88938071649156</v>
      </c>
      <c r="AU14" s="47">
        <v>7.5668374319072598</v>
      </c>
      <c r="AV14" s="47">
        <v>5.5894944502976527</v>
      </c>
      <c r="AW14" s="47">
        <v>1.9127596381095875</v>
      </c>
      <c r="AX14" s="47">
        <v>0.18737841486868051</v>
      </c>
      <c r="AY14" s="47">
        <v>54.322565130978617</v>
      </c>
      <c r="AZ14" s="61">
        <v>2238.8888625475479</v>
      </c>
      <c r="BA14" s="64" t="b">
        <f t="shared" si="1"/>
        <v>1</v>
      </c>
      <c r="BB14" s="45">
        <f t="shared" si="8"/>
        <v>0</v>
      </c>
      <c r="BC14" s="47">
        <v>7.5668374319072598</v>
      </c>
      <c r="BD14" s="47">
        <v>6.579858636441096</v>
      </c>
      <c r="BE14" s="47">
        <v>1.8471584985108799E-2</v>
      </c>
      <c r="BF14" s="47">
        <v>0.50272519022563622</v>
      </c>
      <c r="BG14" s="47">
        <v>0.50272519022563622</v>
      </c>
      <c r="BH14" s="61">
        <v>0</v>
      </c>
      <c r="BI14" s="45">
        <v>100.66687744992494</v>
      </c>
      <c r="BJ14" s="47">
        <v>1.3981510756934024</v>
      </c>
      <c r="BK14" s="47">
        <v>0.24232722482620433</v>
      </c>
      <c r="BL14" s="47">
        <v>1.9127596381095875</v>
      </c>
      <c r="BM14" s="47">
        <v>2.2933988060933945</v>
      </c>
      <c r="BN14" s="47">
        <v>0.50272519022563622</v>
      </c>
      <c r="BO14" s="61">
        <v>99.633139621299563</v>
      </c>
      <c r="BR14" s="95"/>
      <c r="BT14" s="95"/>
    </row>
    <row r="15" spans="2:72" x14ac:dyDescent="0.25">
      <c r="B15" s="4">
        <v>11</v>
      </c>
      <c r="C15" s="31">
        <v>1</v>
      </c>
      <c r="D15" s="31">
        <v>11</v>
      </c>
      <c r="E15" s="3">
        <v>1</v>
      </c>
      <c r="F15" s="5">
        <v>35</v>
      </c>
      <c r="G15" s="32">
        <v>2.9690000000000001E-2</v>
      </c>
      <c r="H15" s="33">
        <v>2.4411235408889898E-3</v>
      </c>
      <c r="I15" s="36">
        <f t="shared" si="2"/>
        <v>0.97591333912723244</v>
      </c>
      <c r="J15" s="5">
        <f t="shared" si="3"/>
        <v>0.97353681548902005</v>
      </c>
      <c r="K15" s="12">
        <v>9.7999999999999997E-4</v>
      </c>
      <c r="L15" s="3">
        <v>8.1703371594521457E-5</v>
      </c>
      <c r="M15" s="3">
        <f t="shared" si="0"/>
        <v>0.25</v>
      </c>
      <c r="N15" s="5">
        <v>2.3688424222606752E-2</v>
      </c>
      <c r="O15" s="12">
        <f t="shared" si="4"/>
        <v>0.78619366209227026</v>
      </c>
      <c r="P15" s="3">
        <v>6.4234672919182394E-5</v>
      </c>
      <c r="Q15" s="3">
        <v>1.8622167370584534E-2</v>
      </c>
      <c r="R15" s="5">
        <v>0.76750726004876657</v>
      </c>
      <c r="S15" s="45">
        <v>416.66666666666669</v>
      </c>
      <c r="T15" s="46">
        <v>0.3</v>
      </c>
      <c r="U15" s="47">
        <v>125</v>
      </c>
      <c r="V15" s="47">
        <f t="shared" si="5"/>
        <v>2847.7574553186664</v>
      </c>
      <c r="W15" s="47">
        <v>291.66666666666669</v>
      </c>
      <c r="X15" s="47">
        <v>9.3958877333699657</v>
      </c>
      <c r="Y15" s="47">
        <v>7.6407856062796649</v>
      </c>
      <c r="Z15" s="47">
        <v>2.6147241832152024</v>
      </c>
      <c r="AA15" s="47">
        <v>3135.0542956750278</v>
      </c>
      <c r="AB15" s="5">
        <v>1</v>
      </c>
      <c r="AC15" s="45">
        <f t="shared" si="6"/>
        <v>0</v>
      </c>
      <c r="AD15" s="47">
        <v>9.3958877333699657</v>
      </c>
      <c r="AE15" s="47">
        <v>8.1703371594521457</v>
      </c>
      <c r="AF15" s="47">
        <v>2.9917203565408023E-3</v>
      </c>
      <c r="AG15" s="47">
        <v>0.61427114713718045</v>
      </c>
      <c r="AH15" s="47">
        <v>0.61427114713718045</v>
      </c>
      <c r="AI15" s="61">
        <v>0</v>
      </c>
      <c r="AJ15" s="45">
        <v>125</v>
      </c>
      <c r="AK15" s="47">
        <v>1.7361111111111114</v>
      </c>
      <c r="AL15" s="47">
        <v>0.30090238090819144</v>
      </c>
      <c r="AM15" s="47">
        <v>2.6147241832152024</v>
      </c>
      <c r="AN15" s="47">
        <v>3.1350542956750278</v>
      </c>
      <c r="AO15" s="47">
        <v>0.61427114713718045</v>
      </c>
      <c r="AP15" s="61">
        <v>123.65873230447443</v>
      </c>
      <c r="AQ15" s="45">
        <v>327.58069253844593</v>
      </c>
      <c r="AR15" s="47">
        <v>98.274207761533788</v>
      </c>
      <c r="AS15" s="47">
        <f t="shared" si="7"/>
        <v>2238.8888625475479</v>
      </c>
      <c r="AT15" s="47">
        <v>229.30648477691219</v>
      </c>
      <c r="AU15" s="47">
        <v>7.3869873857059742</v>
      </c>
      <c r="AV15" s="47">
        <v>6.0071372170629189</v>
      </c>
      <c r="AW15" s="47">
        <v>2.0556795809631807</v>
      </c>
      <c r="AX15" s="47">
        <v>0.2013791872665632</v>
      </c>
      <c r="AY15" s="47">
        <v>58.381505809930395</v>
      </c>
      <c r="AZ15" s="61">
        <v>2406.1769325776572</v>
      </c>
      <c r="BA15" s="64" t="b">
        <f t="shared" si="1"/>
        <v>1</v>
      </c>
      <c r="BB15" s="45">
        <f t="shared" si="8"/>
        <v>0</v>
      </c>
      <c r="BC15" s="47">
        <v>7.3869873857059742</v>
      </c>
      <c r="BD15" s="47">
        <v>6.4234672919182394</v>
      </c>
      <c r="BE15" s="47">
        <v>1.8032548803496869E-2</v>
      </c>
      <c r="BF15" s="47">
        <v>0.49077632129561588</v>
      </c>
      <c r="BG15" s="47">
        <v>0.49077632129561588</v>
      </c>
      <c r="BH15" s="61">
        <v>0</v>
      </c>
      <c r="BI15" s="45">
        <v>98.274207761533788</v>
      </c>
      <c r="BJ15" s="47">
        <v>1.3649195522435249</v>
      </c>
      <c r="BK15" s="47">
        <v>0.23656754477849429</v>
      </c>
      <c r="BL15" s="47">
        <v>2.0556795809631807</v>
      </c>
      <c r="BM15" s="47">
        <v>2.4647598175748531</v>
      </c>
      <c r="BN15" s="47">
        <v>0.49077632129561588</v>
      </c>
      <c r="BO15" s="61">
        <v>97.227551838752703</v>
      </c>
      <c r="BR15" s="95"/>
      <c r="BT15" s="95"/>
    </row>
    <row r="16" spans="2:72" x14ac:dyDescent="0.25">
      <c r="B16" s="4">
        <v>12</v>
      </c>
      <c r="C16" s="31">
        <v>1</v>
      </c>
      <c r="D16" s="31">
        <v>12</v>
      </c>
      <c r="E16" s="3">
        <v>1</v>
      </c>
      <c r="F16" s="5">
        <v>35</v>
      </c>
      <c r="G16" s="32">
        <v>2.9690000000000001E-2</v>
      </c>
      <c r="H16" s="33">
        <v>2.4411235408889898E-3</v>
      </c>
      <c r="I16" s="36">
        <f t="shared" si="2"/>
        <v>0.97353681548902005</v>
      </c>
      <c r="J16" s="5">
        <f t="shared" si="3"/>
        <v>0.97116607911118891</v>
      </c>
      <c r="K16" s="12">
        <v>9.7999999999999997E-4</v>
      </c>
      <c r="L16" s="3">
        <v>8.1703371594521457E-5</v>
      </c>
      <c r="M16" s="3">
        <f t="shared" si="0"/>
        <v>0.25</v>
      </c>
      <c r="N16" s="5">
        <v>2.3688424222606752E-2</v>
      </c>
      <c r="O16" s="12">
        <f t="shared" si="4"/>
        <v>0.76750726004876657</v>
      </c>
      <c r="P16" s="3">
        <v>6.2707930869257389E-5</v>
      </c>
      <c r="Q16" s="3">
        <v>1.817955211789719E-2</v>
      </c>
      <c r="R16" s="5">
        <v>0.74926500000000007</v>
      </c>
      <c r="S16" s="45">
        <v>416.66666666666669</v>
      </c>
      <c r="T16" s="46">
        <v>0.3</v>
      </c>
      <c r="U16" s="47">
        <v>125</v>
      </c>
      <c r="V16" s="47">
        <f t="shared" si="5"/>
        <v>3135.0542956750278</v>
      </c>
      <c r="W16" s="47">
        <v>291.66666666666669</v>
      </c>
      <c r="X16" s="47">
        <v>9.3958877333699657</v>
      </c>
      <c r="Y16" s="47">
        <v>8.3421126864966038</v>
      </c>
      <c r="Z16" s="47">
        <v>2.8547226560790175</v>
      </c>
      <c r="AA16" s="47">
        <v>3422.8124646387419</v>
      </c>
      <c r="AB16" s="5">
        <v>1</v>
      </c>
      <c r="AC16" s="45">
        <f t="shared" si="6"/>
        <v>0</v>
      </c>
      <c r="AD16" s="47">
        <v>9.3958877333699657</v>
      </c>
      <c r="AE16" s="47">
        <v>8.1703371594521457</v>
      </c>
      <c r="AF16" s="47">
        <v>2.9917203565408023E-3</v>
      </c>
      <c r="AG16" s="47">
        <v>0.61427114713718045</v>
      </c>
      <c r="AH16" s="47">
        <v>0.61427114713718045</v>
      </c>
      <c r="AI16" s="61">
        <v>0</v>
      </c>
      <c r="AJ16" s="45">
        <v>125</v>
      </c>
      <c r="AK16" s="47">
        <v>1.7361111111111114</v>
      </c>
      <c r="AL16" s="47">
        <v>0.30090238090819144</v>
      </c>
      <c r="AM16" s="47">
        <v>2.8547226560790175</v>
      </c>
      <c r="AN16" s="47">
        <v>3.4228124646387421</v>
      </c>
      <c r="AO16" s="47">
        <v>0.61427114713718045</v>
      </c>
      <c r="AP16" s="61">
        <v>123.61097260837454</v>
      </c>
      <c r="AQ16" s="45">
        <v>319.79469168698608</v>
      </c>
      <c r="AR16" s="47">
        <v>95.938407506095828</v>
      </c>
      <c r="AS16" s="47">
        <f t="shared" si="7"/>
        <v>2406.1769325776572</v>
      </c>
      <c r="AT16" s="47">
        <v>223.85628418089027</v>
      </c>
      <c r="AU16" s="47">
        <v>7.2114120499645979</v>
      </c>
      <c r="AV16" s="47">
        <v>6.4026320510310661</v>
      </c>
      <c r="AW16" s="47">
        <v>2.191020363966345</v>
      </c>
      <c r="AX16" s="47">
        <v>0.21463748741099881</v>
      </c>
      <c r="AY16" s="47">
        <v>62.225197590688168</v>
      </c>
      <c r="AZ16" s="61">
        <v>2564.5935813175483</v>
      </c>
      <c r="BA16" s="64" t="b">
        <f t="shared" si="1"/>
        <v>1</v>
      </c>
      <c r="BB16" s="45">
        <f t="shared" si="8"/>
        <v>0</v>
      </c>
      <c r="BC16" s="47">
        <v>7.2114120499645979</v>
      </c>
      <c r="BD16" s="47">
        <v>6.2707930869257389</v>
      </c>
      <c r="BE16" s="47">
        <v>1.7603947718219107E-2</v>
      </c>
      <c r="BF16" s="47">
        <v>0.47911145537853911</v>
      </c>
      <c r="BG16" s="47">
        <v>0.47911145537853911</v>
      </c>
      <c r="BH16" s="61">
        <v>0</v>
      </c>
      <c r="BI16" s="45">
        <v>95.938407506095828</v>
      </c>
      <c r="BJ16" s="47">
        <v>1.3324778820291088</v>
      </c>
      <c r="BK16" s="47">
        <v>0.23094476191299632</v>
      </c>
      <c r="BL16" s="47">
        <v>2.191020363966345</v>
      </c>
      <c r="BM16" s="47">
        <v>2.6270334163956468</v>
      </c>
      <c r="BN16" s="47">
        <v>0.47911145537853911</v>
      </c>
      <c r="BO16" s="61">
        <v>94.879972788928953</v>
      </c>
      <c r="BR16" s="95"/>
      <c r="BT16" s="95"/>
    </row>
    <row r="17" spans="2:72" x14ac:dyDescent="0.25">
      <c r="B17" s="4">
        <v>13</v>
      </c>
      <c r="C17" s="31">
        <v>1</v>
      </c>
      <c r="D17" s="31">
        <v>13</v>
      </c>
      <c r="E17" s="3">
        <v>2</v>
      </c>
      <c r="F17" s="5">
        <v>36</v>
      </c>
      <c r="G17" s="32">
        <v>3.0939999999999999E-2</v>
      </c>
      <c r="H17" s="33">
        <v>2.5424772452682376E-3</v>
      </c>
      <c r="I17" s="36">
        <f t="shared" si="2"/>
        <v>0.97116607911118891</v>
      </c>
      <c r="J17" s="5">
        <f t="shared" si="3"/>
        <v>0.9687031733355641</v>
      </c>
      <c r="K17" s="12">
        <v>1.0300000000000001E-3</v>
      </c>
      <c r="L17" s="3">
        <v>8.5873880504183653E-5</v>
      </c>
      <c r="M17" s="3">
        <f t="shared" si="0"/>
        <v>0.2</v>
      </c>
      <c r="N17" s="5">
        <v>1.8423470126248342E-2</v>
      </c>
      <c r="O17" s="12">
        <f t="shared" si="4"/>
        <v>0.74926500000000007</v>
      </c>
      <c r="P17" s="3">
        <v>6.4342293075967169E-5</v>
      </c>
      <c r="Q17" s="3">
        <v>1.3802875935829127E-2</v>
      </c>
      <c r="R17" s="5">
        <v>0.73539778177109505</v>
      </c>
      <c r="S17" s="45">
        <v>416.66666666666669</v>
      </c>
      <c r="T17" s="46">
        <v>0.2</v>
      </c>
      <c r="U17" s="47">
        <v>83.333333333333343</v>
      </c>
      <c r="V17" s="47">
        <f t="shared" si="5"/>
        <v>3422.8124646387419</v>
      </c>
      <c r="W17" s="47">
        <v>333.33333333333337</v>
      </c>
      <c r="X17" s="47">
        <v>9.8754962579811192</v>
      </c>
      <c r="Y17" s="47">
        <v>9.5248069967322593</v>
      </c>
      <c r="Z17" s="47">
        <v>3.1298292572590225</v>
      </c>
      <c r="AA17" s="47">
        <v>3752.6652794535676</v>
      </c>
      <c r="AB17" s="5">
        <v>1</v>
      </c>
      <c r="AC17" s="45">
        <f t="shared" si="6"/>
        <v>0</v>
      </c>
      <c r="AD17" s="47">
        <v>9.8754962579811192</v>
      </c>
      <c r="AE17" s="47">
        <v>8.5873880504183653</v>
      </c>
      <c r="AF17" s="47">
        <v>3.2749858071715577E-3</v>
      </c>
      <c r="AG17" s="47">
        <v>0.64569159668496268</v>
      </c>
      <c r="AH17" s="47">
        <v>0.64569159668496268</v>
      </c>
      <c r="AI17" s="61">
        <v>0</v>
      </c>
      <c r="AJ17" s="45">
        <v>83.333333333333343</v>
      </c>
      <c r="AK17" s="47">
        <v>1.7361111111111114</v>
      </c>
      <c r="AL17" s="47">
        <v>0.20745908077709579</v>
      </c>
      <c r="AM17" s="47">
        <v>3.1298292572590225</v>
      </c>
      <c r="AN17" s="47">
        <v>3.7526652794535678</v>
      </c>
      <c r="AO17" s="47">
        <v>0.64569159668496268</v>
      </c>
      <c r="AP17" s="61">
        <v>81.827536877489749</v>
      </c>
      <c r="AQ17" s="45">
        <v>312.19375000000002</v>
      </c>
      <c r="AR17" s="47">
        <v>62.438750000000013</v>
      </c>
      <c r="AS17" s="47">
        <f t="shared" si="7"/>
        <v>2564.5935813175483</v>
      </c>
      <c r="AT17" s="47">
        <v>249.75500000000005</v>
      </c>
      <c r="AU17" s="47">
        <v>7.3993637037362241</v>
      </c>
      <c r="AV17" s="47">
        <v>7.1366045144066002</v>
      </c>
      <c r="AW17" s="47">
        <v>2.3450715184401827</v>
      </c>
      <c r="AX17" s="47">
        <v>0.2414550892266078</v>
      </c>
      <c r="AY17" s="47">
        <v>51.797573280991159</v>
      </c>
      <c r="AZ17" s="61">
        <v>2759.7017222395611</v>
      </c>
      <c r="BA17" s="64" t="b">
        <f t="shared" si="1"/>
        <v>1</v>
      </c>
      <c r="BB17" s="45">
        <f t="shared" si="8"/>
        <v>0</v>
      </c>
      <c r="BC17" s="47">
        <v>7.3993637037362241</v>
      </c>
      <c r="BD17" s="47">
        <v>6.4342293075967172</v>
      </c>
      <c r="BE17" s="47">
        <v>1.881271384621306E-2</v>
      </c>
      <c r="BF17" s="47">
        <v>0.49197355499286</v>
      </c>
      <c r="BG17" s="47">
        <v>0.49197355499286</v>
      </c>
      <c r="BH17" s="61">
        <v>0</v>
      </c>
      <c r="BI17" s="45">
        <v>62.438750000000013</v>
      </c>
      <c r="BJ17" s="47">
        <v>1.3008072916666671</v>
      </c>
      <c r="BK17" s="47">
        <v>0.1554418281584507</v>
      </c>
      <c r="BL17" s="47">
        <v>2.3450715184401827</v>
      </c>
      <c r="BM17" s="47">
        <v>2.8117407506097778</v>
      </c>
      <c r="BN17" s="47">
        <v>0.49197355499286</v>
      </c>
      <c r="BO17" s="61">
        <v>61.318688859315067</v>
      </c>
      <c r="BR17" s="95"/>
      <c r="BT17" s="95"/>
    </row>
    <row r="18" spans="2:72" x14ac:dyDescent="0.25">
      <c r="B18" s="4">
        <v>14</v>
      </c>
      <c r="C18" s="31">
        <v>1</v>
      </c>
      <c r="D18" s="31">
        <v>14</v>
      </c>
      <c r="E18" s="3">
        <v>2</v>
      </c>
      <c r="F18" s="5">
        <v>36</v>
      </c>
      <c r="G18" s="32">
        <v>3.0939999999999999E-2</v>
      </c>
      <c r="H18" s="33">
        <v>2.5424772452682376E-3</v>
      </c>
      <c r="I18" s="36">
        <f t="shared" si="2"/>
        <v>0.9687031733355641</v>
      </c>
      <c r="J18" s="5">
        <f t="shared" si="3"/>
        <v>0.96624651356151414</v>
      </c>
      <c r="K18" s="12">
        <v>1.0300000000000001E-3</v>
      </c>
      <c r="L18" s="3">
        <v>8.5873880504183653E-5</v>
      </c>
      <c r="M18" s="3">
        <f t="shared" si="0"/>
        <v>0.2</v>
      </c>
      <c r="N18" s="5">
        <v>1.8423470126248342E-2</v>
      </c>
      <c r="O18" s="12">
        <f t="shared" si="4"/>
        <v>0.73539778177109505</v>
      </c>
      <c r="P18" s="3">
        <v>6.3151461234852739E-5</v>
      </c>
      <c r="Q18" s="3">
        <v>1.3547415594309579E-2</v>
      </c>
      <c r="R18" s="5">
        <v>0.72178721471555063</v>
      </c>
      <c r="S18" s="45">
        <v>416.66666666666669</v>
      </c>
      <c r="T18" s="46">
        <v>0.2</v>
      </c>
      <c r="U18" s="47">
        <v>83.333333333333343</v>
      </c>
      <c r="V18" s="47">
        <f t="shared" si="5"/>
        <v>3752.6652794535676</v>
      </c>
      <c r="W18" s="47">
        <v>333.33333333333337</v>
      </c>
      <c r="X18" s="47">
        <v>9.8754962579811192</v>
      </c>
      <c r="Y18" s="47">
        <v>10.363450272686633</v>
      </c>
      <c r="Z18" s="47">
        <v>3.4054054723346727</v>
      </c>
      <c r="AA18" s="47">
        <v>4083.0811613292722</v>
      </c>
      <c r="AB18" s="5">
        <v>1</v>
      </c>
      <c r="AC18" s="45">
        <f t="shared" si="6"/>
        <v>0</v>
      </c>
      <c r="AD18" s="47">
        <v>9.8754962579811192</v>
      </c>
      <c r="AE18" s="47">
        <v>8.5873880504183653</v>
      </c>
      <c r="AF18" s="47">
        <v>3.2749858071715577E-3</v>
      </c>
      <c r="AG18" s="47">
        <v>0.64569159668496268</v>
      </c>
      <c r="AH18" s="47">
        <v>0.64569159668496268</v>
      </c>
      <c r="AI18" s="61">
        <v>0</v>
      </c>
      <c r="AJ18" s="45">
        <v>83.333333333333343</v>
      </c>
      <c r="AK18" s="47">
        <v>1.7361111111111114</v>
      </c>
      <c r="AL18" s="47">
        <v>0.20745908077709579</v>
      </c>
      <c r="AM18" s="47">
        <v>3.4054054723346727</v>
      </c>
      <c r="AN18" s="47">
        <v>4.0830811613292726</v>
      </c>
      <c r="AO18" s="47">
        <v>0.64569159668496268</v>
      </c>
      <c r="AP18" s="61">
        <v>81.772697210689699</v>
      </c>
      <c r="AQ18" s="45">
        <v>306.41574240462296</v>
      </c>
      <c r="AR18" s="47">
        <v>61.283148480924595</v>
      </c>
      <c r="AS18" s="47">
        <f t="shared" si="7"/>
        <v>2759.7017222395611</v>
      </c>
      <c r="AT18" s="47">
        <v>245.13259392369838</v>
      </c>
      <c r="AU18" s="47">
        <v>7.2624180420080648</v>
      </c>
      <c r="AV18" s="47">
        <v>7.6212583420288018</v>
      </c>
      <c r="AW18" s="47">
        <v>2.5043276303860673</v>
      </c>
      <c r="AX18" s="47">
        <v>0.25785254167844313</v>
      </c>
      <c r="AY18" s="47">
        <v>55.315197397823873</v>
      </c>
      <c r="AZ18" s="61">
        <v>2947.1157788933924</v>
      </c>
      <c r="BA18" s="64" t="b">
        <f t="shared" si="1"/>
        <v>1</v>
      </c>
      <c r="BB18" s="45">
        <f t="shared" si="8"/>
        <v>0</v>
      </c>
      <c r="BC18" s="47">
        <v>7.2624180420080648</v>
      </c>
      <c r="BD18" s="47">
        <v>6.3151461234852739</v>
      </c>
      <c r="BE18" s="47">
        <v>1.8464532617431011E-2</v>
      </c>
      <c r="BF18" s="47">
        <v>0.48286822557011094</v>
      </c>
      <c r="BG18" s="47">
        <v>0.48286822557011094</v>
      </c>
      <c r="BH18" s="61">
        <v>0</v>
      </c>
      <c r="BI18" s="45">
        <v>61.283148480924595</v>
      </c>
      <c r="BJ18" s="47">
        <v>1.2767322600192625</v>
      </c>
      <c r="BK18" s="47">
        <v>0.15256494781174668</v>
      </c>
      <c r="BL18" s="47">
        <v>2.5043276303860673</v>
      </c>
      <c r="BM18" s="47">
        <v>3.0026888288328939</v>
      </c>
      <c r="BN18" s="47">
        <v>0.48286822557011094</v>
      </c>
      <c r="BO18" s="61">
        <v>60.143488195840355</v>
      </c>
      <c r="BR18" s="95"/>
      <c r="BT18" s="95"/>
    </row>
    <row r="19" spans="2:72" x14ac:dyDescent="0.25">
      <c r="B19" s="4">
        <v>15</v>
      </c>
      <c r="C19" s="31">
        <v>1</v>
      </c>
      <c r="D19" s="31">
        <v>15</v>
      </c>
      <c r="E19" s="3">
        <v>2</v>
      </c>
      <c r="F19" s="5">
        <v>36</v>
      </c>
      <c r="G19" s="32">
        <v>3.0939999999999999E-2</v>
      </c>
      <c r="H19" s="33">
        <v>2.5424772452682376E-3</v>
      </c>
      <c r="I19" s="36">
        <f t="shared" si="2"/>
        <v>0.96624651356151414</v>
      </c>
      <c r="J19" s="5">
        <f t="shared" si="3"/>
        <v>0.96379608394899519</v>
      </c>
      <c r="K19" s="12">
        <v>1.0300000000000001E-3</v>
      </c>
      <c r="L19" s="3">
        <v>8.5873880504183653E-5</v>
      </c>
      <c r="M19" s="3">
        <f t="shared" si="0"/>
        <v>0.2</v>
      </c>
      <c r="N19" s="5">
        <v>1.8423470126248342E-2</v>
      </c>
      <c r="O19" s="12">
        <f t="shared" si="4"/>
        <v>0.72178721471555063</v>
      </c>
      <c r="P19" s="3">
        <v>6.1982669025930742E-5</v>
      </c>
      <c r="Q19" s="3">
        <v>1.3296683251968802E-2</v>
      </c>
      <c r="R19" s="5">
        <v>0.70842854879455597</v>
      </c>
      <c r="S19" s="45">
        <v>416.66666666666669</v>
      </c>
      <c r="T19" s="46">
        <v>0.2</v>
      </c>
      <c r="U19" s="47">
        <v>83.333333333333343</v>
      </c>
      <c r="V19" s="47">
        <f t="shared" si="5"/>
        <v>4083.0811613292722</v>
      </c>
      <c r="W19" s="47">
        <v>333.33333333333337</v>
      </c>
      <c r="X19" s="47">
        <v>9.8754962579811192</v>
      </c>
      <c r="Y19" s="47">
        <v>11.203525133830848</v>
      </c>
      <c r="Z19" s="47">
        <v>3.6814521029487128</v>
      </c>
      <c r="AA19" s="47">
        <v>4414.0610714355062</v>
      </c>
      <c r="AB19" s="5">
        <v>1</v>
      </c>
      <c r="AC19" s="45">
        <f t="shared" si="6"/>
        <v>0</v>
      </c>
      <c r="AD19" s="47">
        <v>9.8754962579811192</v>
      </c>
      <c r="AE19" s="47">
        <v>8.5873880504183653</v>
      </c>
      <c r="AF19" s="47">
        <v>3.2749858071715577E-3</v>
      </c>
      <c r="AG19" s="47">
        <v>0.64569159668496268</v>
      </c>
      <c r="AH19" s="47">
        <v>0.64569159668496268</v>
      </c>
      <c r="AI19" s="61">
        <v>0</v>
      </c>
      <c r="AJ19" s="45">
        <v>83.333333333333343</v>
      </c>
      <c r="AK19" s="47">
        <v>1.7361111111111114</v>
      </c>
      <c r="AL19" s="47">
        <v>0.20745908077709579</v>
      </c>
      <c r="AM19" s="47">
        <v>3.6814521029487128</v>
      </c>
      <c r="AN19" s="47">
        <v>4.4140610714355066</v>
      </c>
      <c r="AO19" s="47">
        <v>0.64569159668496268</v>
      </c>
      <c r="AP19" s="61">
        <v>81.717763931197496</v>
      </c>
      <c r="AQ19" s="45">
        <v>300.7446727981461</v>
      </c>
      <c r="AR19" s="47">
        <v>60.148934559629225</v>
      </c>
      <c r="AS19" s="47">
        <f t="shared" si="7"/>
        <v>2947.1157788933924</v>
      </c>
      <c r="AT19" s="47">
        <v>240.5957382385169</v>
      </c>
      <c r="AU19" s="47">
        <v>7.1280069379820352</v>
      </c>
      <c r="AV19" s="47">
        <v>8.0865612013434376</v>
      </c>
      <c r="AW19" s="47">
        <v>2.6572250594960591</v>
      </c>
      <c r="AX19" s="47">
        <v>0.27359528645103237</v>
      </c>
      <c r="AY19" s="47">
        <v>58.692371921723996</v>
      </c>
      <c r="AZ19" s="61">
        <v>3127.0468791276003</v>
      </c>
      <c r="BA19" s="64" t="b">
        <f t="shared" si="1"/>
        <v>1</v>
      </c>
      <c r="BB19" s="45">
        <f t="shared" si="8"/>
        <v>0</v>
      </c>
      <c r="BC19" s="47">
        <v>7.1280069379820352</v>
      </c>
      <c r="BD19" s="47">
        <v>6.1982669025930743</v>
      </c>
      <c r="BE19" s="47">
        <v>1.812279544393345E-2</v>
      </c>
      <c r="BF19" s="47">
        <v>0.47393141541644718</v>
      </c>
      <c r="BG19" s="47">
        <v>0.47393141541644718</v>
      </c>
      <c r="BH19" s="61">
        <v>0</v>
      </c>
      <c r="BI19" s="45">
        <v>60.148934559629225</v>
      </c>
      <c r="BJ19" s="47">
        <v>1.2531028033256089</v>
      </c>
      <c r="BK19" s="47">
        <v>0.14974131208154839</v>
      </c>
      <c r="BL19" s="47">
        <v>2.6572250594960591</v>
      </c>
      <c r="BM19" s="47">
        <v>3.1860128463357733</v>
      </c>
      <c r="BN19" s="47">
        <v>0.47393141541644718</v>
      </c>
      <c r="BO19" s="61">
        <v>58.99071669696189</v>
      </c>
      <c r="BR19" s="95"/>
      <c r="BT19" s="95"/>
    </row>
    <row r="20" spans="2:72" x14ac:dyDescent="0.25">
      <c r="B20" s="4">
        <v>16</v>
      </c>
      <c r="C20" s="31">
        <v>1</v>
      </c>
      <c r="D20" s="31">
        <v>16</v>
      </c>
      <c r="E20" s="3">
        <v>2</v>
      </c>
      <c r="F20" s="5">
        <v>36</v>
      </c>
      <c r="G20" s="32">
        <v>3.0939999999999999E-2</v>
      </c>
      <c r="H20" s="33">
        <v>2.5424772452682376E-3</v>
      </c>
      <c r="I20" s="36">
        <f t="shared" si="2"/>
        <v>0.96379608394899519</v>
      </c>
      <c r="J20" s="5">
        <f t="shared" si="3"/>
        <v>0.96135186869813405</v>
      </c>
      <c r="K20" s="12">
        <v>1.0300000000000001E-3</v>
      </c>
      <c r="L20" s="3">
        <v>8.5873880504183653E-5</v>
      </c>
      <c r="M20" s="3">
        <f t="shared" si="0"/>
        <v>0.2</v>
      </c>
      <c r="N20" s="5">
        <v>1.8423470126248342E-2</v>
      </c>
      <c r="O20" s="12">
        <f t="shared" si="4"/>
        <v>0.70842854879455597</v>
      </c>
      <c r="P20" s="3">
        <v>6.0835508544935935E-5</v>
      </c>
      <c r="Q20" s="3">
        <v>1.3050591404123674E-2</v>
      </c>
      <c r="R20" s="5">
        <v>0.69531712188188732</v>
      </c>
      <c r="S20" s="45">
        <v>416.66666666666669</v>
      </c>
      <c r="T20" s="46">
        <v>0.2</v>
      </c>
      <c r="U20" s="47">
        <v>83.333333333333343</v>
      </c>
      <c r="V20" s="47">
        <f t="shared" si="5"/>
        <v>4414.0610714355062</v>
      </c>
      <c r="W20" s="47">
        <v>333.33333333333337</v>
      </c>
      <c r="X20" s="47">
        <v>9.8754962579811192</v>
      </c>
      <c r="Y20" s="47">
        <v>12.045034023916873</v>
      </c>
      <c r="Z20" s="47">
        <v>3.9579699521123124</v>
      </c>
      <c r="AA20" s="47">
        <v>4745.6059725826617</v>
      </c>
      <c r="AB20" s="5">
        <v>1</v>
      </c>
      <c r="AC20" s="45">
        <f t="shared" si="6"/>
        <v>0</v>
      </c>
      <c r="AD20" s="47">
        <v>9.8754962579811192</v>
      </c>
      <c r="AE20" s="47">
        <v>8.5873880504183653</v>
      </c>
      <c r="AF20" s="47">
        <v>3.2749858071715577E-3</v>
      </c>
      <c r="AG20" s="47">
        <v>0.64569159668496268</v>
      </c>
      <c r="AH20" s="47">
        <v>0.64569159668496268</v>
      </c>
      <c r="AI20" s="61">
        <v>0</v>
      </c>
      <c r="AJ20" s="45">
        <v>83.333333333333343</v>
      </c>
      <c r="AK20" s="47">
        <v>1.7361111111111114</v>
      </c>
      <c r="AL20" s="47">
        <v>0.20745908077709579</v>
      </c>
      <c r="AM20" s="47">
        <v>3.9579699521123124</v>
      </c>
      <c r="AN20" s="47">
        <v>4.7456059725826618</v>
      </c>
      <c r="AO20" s="47">
        <v>0.64569159668496268</v>
      </c>
      <c r="AP20" s="61">
        <v>81.662736879213938</v>
      </c>
      <c r="AQ20" s="45">
        <v>295.17856199773166</v>
      </c>
      <c r="AR20" s="47">
        <v>59.035712399546334</v>
      </c>
      <c r="AS20" s="47">
        <f t="shared" si="7"/>
        <v>3127.0468791276003</v>
      </c>
      <c r="AT20" s="47">
        <v>236.14284959818534</v>
      </c>
      <c r="AU20" s="47">
        <v>6.9960834826676326</v>
      </c>
      <c r="AV20" s="47">
        <v>8.5330459737444873</v>
      </c>
      <c r="AW20" s="47">
        <v>2.8039389093473854</v>
      </c>
      <c r="AX20" s="47">
        <v>0.28870135269595176</v>
      </c>
      <c r="AY20" s="47">
        <v>61.932964513145301</v>
      </c>
      <c r="AZ20" s="61">
        <v>3299.7010864416739</v>
      </c>
      <c r="BA20" s="64" t="b">
        <f t="shared" si="1"/>
        <v>1</v>
      </c>
      <c r="BB20" s="45">
        <f t="shared" si="8"/>
        <v>0</v>
      </c>
      <c r="BC20" s="47">
        <v>6.9960834826676326</v>
      </c>
      <c r="BD20" s="47">
        <v>6.0835508544935939</v>
      </c>
      <c r="BE20" s="47">
        <v>1.778738306067942E-2</v>
      </c>
      <c r="BF20" s="47">
        <v>0.46516000561735904</v>
      </c>
      <c r="BG20" s="47">
        <v>0.46516000561735904</v>
      </c>
      <c r="BH20" s="61">
        <v>0</v>
      </c>
      <c r="BI20" s="45">
        <v>59.035712399546334</v>
      </c>
      <c r="BJ20" s="47">
        <v>1.2299106749905488</v>
      </c>
      <c r="BK20" s="47">
        <v>0.14696993552917054</v>
      </c>
      <c r="BL20" s="47">
        <v>2.8039389093473854</v>
      </c>
      <c r="BM20" s="47">
        <v>3.3619227523075126</v>
      </c>
      <c r="BN20" s="47">
        <v>0.46516000561735904</v>
      </c>
      <c r="BO20" s="61">
        <v>57.859947822742186</v>
      </c>
      <c r="BR20" s="95"/>
      <c r="BT20" s="95"/>
    </row>
    <row r="21" spans="2:72" x14ac:dyDescent="0.25">
      <c r="B21" s="4">
        <v>17</v>
      </c>
      <c r="C21" s="31">
        <v>1</v>
      </c>
      <c r="D21" s="31">
        <v>17</v>
      </c>
      <c r="E21" s="3">
        <v>2</v>
      </c>
      <c r="F21" s="5">
        <v>36</v>
      </c>
      <c r="G21" s="32">
        <v>3.0939999999999999E-2</v>
      </c>
      <c r="H21" s="33">
        <v>2.5424772452682376E-3</v>
      </c>
      <c r="I21" s="36">
        <f t="shared" si="2"/>
        <v>0.96135186869813405</v>
      </c>
      <c r="J21" s="5">
        <f t="shared" si="3"/>
        <v>0.9589138520491266</v>
      </c>
      <c r="K21" s="12">
        <v>1.0300000000000001E-3</v>
      </c>
      <c r="L21" s="3">
        <v>8.5873880504183653E-5</v>
      </c>
      <c r="M21" s="3">
        <f t="shared" si="0"/>
        <v>0.2</v>
      </c>
      <c r="N21" s="5">
        <v>1.8423470126248342E-2</v>
      </c>
      <c r="O21" s="12">
        <f t="shared" si="4"/>
        <v>0.69531712188188732</v>
      </c>
      <c r="P21" s="3">
        <v>5.9709579436998092E-5</v>
      </c>
      <c r="Q21" s="3">
        <v>1.2809054165606921E-2</v>
      </c>
      <c r="R21" s="5">
        <v>0.68244835813684335</v>
      </c>
      <c r="S21" s="45">
        <v>416.66666666666669</v>
      </c>
      <c r="T21" s="46">
        <v>0.2</v>
      </c>
      <c r="U21" s="47">
        <v>83.333333333333343</v>
      </c>
      <c r="V21" s="47">
        <f t="shared" si="5"/>
        <v>4745.6059725826617</v>
      </c>
      <c r="W21" s="47">
        <v>333.33333333333337</v>
      </c>
      <c r="X21" s="47">
        <v>9.8754962579811192</v>
      </c>
      <c r="Y21" s="47">
        <v>12.887979390868223</v>
      </c>
      <c r="Z21" s="47">
        <v>4.2349598242074018</v>
      </c>
      <c r="AA21" s="47">
        <v>5077.7168292246743</v>
      </c>
      <c r="AB21" s="5">
        <v>1</v>
      </c>
      <c r="AC21" s="45">
        <f t="shared" si="6"/>
        <v>0</v>
      </c>
      <c r="AD21" s="47">
        <v>9.8754962579811192</v>
      </c>
      <c r="AE21" s="47">
        <v>8.5873880504183653</v>
      </c>
      <c r="AF21" s="47">
        <v>3.2749858071715577E-3</v>
      </c>
      <c r="AG21" s="47">
        <v>0.64569159668496268</v>
      </c>
      <c r="AH21" s="47">
        <v>0.64569159668496268</v>
      </c>
      <c r="AI21" s="61">
        <v>0</v>
      </c>
      <c r="AJ21" s="45">
        <v>83.333333333333343</v>
      </c>
      <c r="AK21" s="47">
        <v>1.7361111111111114</v>
      </c>
      <c r="AL21" s="47">
        <v>0.20745908077709579</v>
      </c>
      <c r="AM21" s="47">
        <v>4.2349598242074018</v>
      </c>
      <c r="AN21" s="47">
        <v>5.0777168292246744</v>
      </c>
      <c r="AO21" s="47">
        <v>0.64569159668496268</v>
      </c>
      <c r="AP21" s="61">
        <v>81.607615894667035</v>
      </c>
      <c r="AQ21" s="45">
        <v>289.71546745078638</v>
      </c>
      <c r="AR21" s="47">
        <v>57.943093490157281</v>
      </c>
      <c r="AS21" s="47">
        <f t="shared" si="7"/>
        <v>3299.7010864416739</v>
      </c>
      <c r="AT21" s="47">
        <v>231.77237396062912</v>
      </c>
      <c r="AU21" s="47">
        <v>6.8666016352547796</v>
      </c>
      <c r="AV21" s="47">
        <v>8.9612327369315796</v>
      </c>
      <c r="AW21" s="47">
        <v>2.9446400762533163</v>
      </c>
      <c r="AX21" s="47">
        <v>0.30318833637317305</v>
      </c>
      <c r="AY21" s="47">
        <v>65.040749903152744</v>
      </c>
      <c r="AZ21" s="61">
        <v>3465.2795131882003</v>
      </c>
      <c r="BA21" s="64" t="b">
        <f t="shared" si="1"/>
        <v>1</v>
      </c>
      <c r="BB21" s="45">
        <f t="shared" si="8"/>
        <v>0</v>
      </c>
      <c r="BC21" s="47">
        <v>6.8666016352547796</v>
      </c>
      <c r="BD21" s="47">
        <v>5.9709579436998093</v>
      </c>
      <c r="BE21" s="47">
        <v>1.7458178409956948E-2</v>
      </c>
      <c r="BF21" s="47">
        <v>0.45655093498246369</v>
      </c>
      <c r="BG21" s="47">
        <v>0.45655093498246369</v>
      </c>
      <c r="BH21" s="61">
        <v>0</v>
      </c>
      <c r="BI21" s="45">
        <v>57.943093490157281</v>
      </c>
      <c r="BJ21" s="47">
        <v>1.2071477810449434</v>
      </c>
      <c r="BK21" s="47">
        <v>0.14424985095419221</v>
      </c>
      <c r="BL21" s="47">
        <v>2.9446400762533163</v>
      </c>
      <c r="BM21" s="47">
        <v>3.5306234514277235</v>
      </c>
      <c r="BN21" s="47">
        <v>0.45655093498246369</v>
      </c>
      <c r="BO21" s="61">
        <v>56.750763119874584</v>
      </c>
      <c r="BR21" s="95"/>
      <c r="BT21" s="95"/>
    </row>
    <row r="22" spans="2:72" x14ac:dyDescent="0.25">
      <c r="B22" s="4">
        <v>18</v>
      </c>
      <c r="C22" s="31">
        <v>1</v>
      </c>
      <c r="D22" s="31">
        <v>18</v>
      </c>
      <c r="E22" s="3">
        <v>2</v>
      </c>
      <c r="F22" s="5">
        <v>36</v>
      </c>
      <c r="G22" s="32">
        <v>3.0939999999999999E-2</v>
      </c>
      <c r="H22" s="33">
        <v>2.5424772452682376E-3</v>
      </c>
      <c r="I22" s="36">
        <f t="shared" si="2"/>
        <v>0.9589138520491266</v>
      </c>
      <c r="J22" s="5">
        <f t="shared" si="3"/>
        <v>0.95648201828213608</v>
      </c>
      <c r="K22" s="12">
        <v>1.0300000000000001E-3</v>
      </c>
      <c r="L22" s="3">
        <v>8.5873880504183653E-5</v>
      </c>
      <c r="M22" s="3">
        <f t="shared" si="0"/>
        <v>0.2</v>
      </c>
      <c r="N22" s="5">
        <v>1.8423470126248342E-2</v>
      </c>
      <c r="O22" s="12">
        <f t="shared" si="4"/>
        <v>0.68244835813684335</v>
      </c>
      <c r="P22" s="3">
        <v>5.8604488756919617E-5</v>
      </c>
      <c r="Q22" s="3">
        <v>1.2571987240793486E-2</v>
      </c>
      <c r="R22" s="5">
        <v>0.66981776640729296</v>
      </c>
      <c r="S22" s="45">
        <v>416.66666666666669</v>
      </c>
      <c r="T22" s="46">
        <v>0.2</v>
      </c>
      <c r="U22" s="47">
        <v>83.333333333333343</v>
      </c>
      <c r="V22" s="47">
        <f t="shared" si="5"/>
        <v>5077.7168292246743</v>
      </c>
      <c r="W22" s="47">
        <v>333.33333333333337</v>
      </c>
      <c r="X22" s="47">
        <v>9.8754962579811192</v>
      </c>
      <c r="Y22" s="47">
        <v>13.732363686787082</v>
      </c>
      <c r="Z22" s="47">
        <v>4.5124225249890104</v>
      </c>
      <c r="AA22" s="47">
        <v>5410.3946074618234</v>
      </c>
      <c r="AB22" s="5">
        <v>1</v>
      </c>
      <c r="AC22" s="45">
        <f t="shared" si="6"/>
        <v>0</v>
      </c>
      <c r="AD22" s="47">
        <v>9.8754962579811192</v>
      </c>
      <c r="AE22" s="47">
        <v>8.5873880504183653</v>
      </c>
      <c r="AF22" s="47">
        <v>3.2749858071715577E-3</v>
      </c>
      <c r="AG22" s="47">
        <v>0.64569159668496268</v>
      </c>
      <c r="AH22" s="47">
        <v>0.64569159668496268</v>
      </c>
      <c r="AI22" s="61">
        <v>0</v>
      </c>
      <c r="AJ22" s="45">
        <v>83.333333333333343</v>
      </c>
      <c r="AK22" s="47">
        <v>1.7361111111111114</v>
      </c>
      <c r="AL22" s="47">
        <v>0.20745908077709579</v>
      </c>
      <c r="AM22" s="47">
        <v>4.5124225249890104</v>
      </c>
      <c r="AN22" s="47">
        <v>5.4103946074618232</v>
      </c>
      <c r="AO22" s="47">
        <v>0.64569159668496268</v>
      </c>
      <c r="AP22" s="61">
        <v>81.552400817211478</v>
      </c>
      <c r="AQ22" s="45">
        <v>284.35348255701808</v>
      </c>
      <c r="AR22" s="47">
        <v>56.870696511403622</v>
      </c>
      <c r="AS22" s="47">
        <f t="shared" si="7"/>
        <v>3465.2795131882003</v>
      </c>
      <c r="AT22" s="47">
        <v>227.48278604561449</v>
      </c>
      <c r="AU22" s="47">
        <v>6.7395162070457548</v>
      </c>
      <c r="AV22" s="47">
        <v>9.3716290513858631</v>
      </c>
      <c r="AW22" s="47">
        <v>3.0794953433984626</v>
      </c>
      <c r="AX22" s="47">
        <v>0.31707340994349531</v>
      </c>
      <c r="AY22" s="47">
        <v>68.019411972667996</v>
      </c>
      <c r="AZ22" s="61">
        <v>3623.978431352145</v>
      </c>
      <c r="BA22" s="64" t="b">
        <f t="shared" si="1"/>
        <v>1</v>
      </c>
      <c r="BB22" s="45">
        <f t="shared" si="8"/>
        <v>0</v>
      </c>
      <c r="BC22" s="47">
        <v>6.7395162070457548</v>
      </c>
      <c r="BD22" s="47">
        <v>5.8604488756919615</v>
      </c>
      <c r="BE22" s="47">
        <v>1.7135066600530331E-2</v>
      </c>
      <c r="BF22" s="47">
        <v>0.44810119897716183</v>
      </c>
      <c r="BG22" s="47">
        <v>0.44810119897716183</v>
      </c>
      <c r="BH22" s="61">
        <v>0</v>
      </c>
      <c r="BI22" s="45">
        <v>56.870696511403622</v>
      </c>
      <c r="BJ22" s="47">
        <v>1.1848061773209089</v>
      </c>
      <c r="BK22" s="47">
        <v>0.14158010905690779</v>
      </c>
      <c r="BL22" s="47">
        <v>3.0794953433984626</v>
      </c>
      <c r="BM22" s="47">
        <v>3.6923149167347522</v>
      </c>
      <c r="BN22" s="47">
        <v>0.44810119897716183</v>
      </c>
      <c r="BO22" s="61">
        <v>55.662752068780499</v>
      </c>
      <c r="BR22" s="95"/>
      <c r="BT22" s="95"/>
    </row>
    <row r="23" spans="2:72" x14ac:dyDescent="0.25">
      <c r="B23" s="4">
        <v>19</v>
      </c>
      <c r="C23" s="31">
        <v>1</v>
      </c>
      <c r="D23" s="31">
        <v>19</v>
      </c>
      <c r="E23" s="3">
        <v>2</v>
      </c>
      <c r="F23" s="5">
        <v>36</v>
      </c>
      <c r="G23" s="32">
        <v>3.0939999999999999E-2</v>
      </c>
      <c r="H23" s="33">
        <v>2.5424772452682376E-3</v>
      </c>
      <c r="I23" s="36">
        <f t="shared" si="2"/>
        <v>0.95648201828213608</v>
      </c>
      <c r="J23" s="5">
        <f t="shared" si="3"/>
        <v>0.9540563517171915</v>
      </c>
      <c r="K23" s="12">
        <v>1.0300000000000001E-3</v>
      </c>
      <c r="L23" s="3">
        <v>8.5873880504183653E-5</v>
      </c>
      <c r="M23" s="3">
        <f t="shared" si="0"/>
        <v>0.2</v>
      </c>
      <c r="N23" s="5">
        <v>1.8423470126248342E-2</v>
      </c>
      <c r="O23" s="12">
        <f t="shared" si="4"/>
        <v>0.66981776640729296</v>
      </c>
      <c r="P23" s="3">
        <v>5.7519850832039076E-5</v>
      </c>
      <c r="Q23" s="3">
        <v>1.2339307894181683E-2</v>
      </c>
      <c r="R23" s="5">
        <v>0.65742093866227924</v>
      </c>
      <c r="S23" s="45">
        <v>416.66666666666669</v>
      </c>
      <c r="T23" s="46">
        <v>0.2</v>
      </c>
      <c r="U23" s="47">
        <v>83.333333333333343</v>
      </c>
      <c r="V23" s="47">
        <f t="shared" si="5"/>
        <v>5410.3946074618234</v>
      </c>
      <c r="W23" s="47">
        <v>333.33333333333337</v>
      </c>
      <c r="X23" s="47">
        <v>9.8754962579811192</v>
      </c>
      <c r="Y23" s="47">
        <v>14.578189367961427</v>
      </c>
      <c r="Z23" s="47">
        <v>4.790358861587614</v>
      </c>
      <c r="AA23" s="47">
        <v>5743.6402750435491</v>
      </c>
      <c r="AB23" s="5">
        <v>1</v>
      </c>
      <c r="AC23" s="45">
        <f t="shared" si="6"/>
        <v>0</v>
      </c>
      <c r="AD23" s="47">
        <v>9.8754962579811192</v>
      </c>
      <c r="AE23" s="47">
        <v>8.5873880504183653</v>
      </c>
      <c r="AF23" s="47">
        <v>3.2749858071715577E-3</v>
      </c>
      <c r="AG23" s="47">
        <v>0.64569159668496268</v>
      </c>
      <c r="AH23" s="47">
        <v>0.64569159668496268</v>
      </c>
      <c r="AI23" s="61">
        <v>0</v>
      </c>
      <c r="AJ23" s="45">
        <v>83.333333333333343</v>
      </c>
      <c r="AK23" s="47">
        <v>1.7361111111111114</v>
      </c>
      <c r="AL23" s="47">
        <v>0.20745908077709579</v>
      </c>
      <c r="AM23" s="47">
        <v>4.790358861587614</v>
      </c>
      <c r="AN23" s="47">
        <v>5.7436402750435489</v>
      </c>
      <c r="AO23" s="47">
        <v>0.64569159668496268</v>
      </c>
      <c r="AP23" s="61">
        <v>81.497091486228371</v>
      </c>
      <c r="AQ23" s="45">
        <v>279.09073600303873</v>
      </c>
      <c r="AR23" s="47">
        <v>55.818147200607754</v>
      </c>
      <c r="AS23" s="47">
        <f t="shared" si="7"/>
        <v>3623.978431352145</v>
      </c>
      <c r="AT23" s="47">
        <v>223.27258880243102</v>
      </c>
      <c r="AU23" s="47">
        <v>6.614782845684493</v>
      </c>
      <c r="AV23" s="47">
        <v>9.7647302407104792</v>
      </c>
      <c r="AW23" s="47">
        <v>3.2086674729580018</v>
      </c>
      <c r="AX23" s="47">
        <v>0.33037333185339712</v>
      </c>
      <c r="AY23" s="47">
        <v>70.872545787184777</v>
      </c>
      <c r="AZ23" s="61">
        <v>3775.9893809576056</v>
      </c>
      <c r="BA23" s="64" t="b">
        <f t="shared" si="1"/>
        <v>1</v>
      </c>
      <c r="BB23" s="45">
        <f t="shared" si="8"/>
        <v>0</v>
      </c>
      <c r="BC23" s="47">
        <v>6.614782845684493</v>
      </c>
      <c r="BD23" s="47">
        <v>5.7519850832039072</v>
      </c>
      <c r="BE23" s="47">
        <v>1.6817934867543502E-2</v>
      </c>
      <c r="BF23" s="47">
        <v>0.43980784867406464</v>
      </c>
      <c r="BG23" s="47">
        <v>0.43980784867406464</v>
      </c>
      <c r="BH23" s="61">
        <v>0</v>
      </c>
      <c r="BI23" s="45">
        <v>55.818147200607754</v>
      </c>
      <c r="BJ23" s="47">
        <v>1.1628780666793281</v>
      </c>
      <c r="BK23" s="47">
        <v>0.13895977810702448</v>
      </c>
      <c r="BL23" s="47">
        <v>3.2086674729580018</v>
      </c>
      <c r="BM23" s="47">
        <v>3.8471923000766397</v>
      </c>
      <c r="BN23" s="47">
        <v>0.43980784867406464</v>
      </c>
      <c r="BO23" s="61">
        <v>54.595511933590871</v>
      </c>
      <c r="BR23" s="95"/>
      <c r="BT23" s="95"/>
    </row>
    <row r="24" spans="2:72" x14ac:dyDescent="0.25">
      <c r="B24" s="4">
        <v>20</v>
      </c>
      <c r="C24" s="31">
        <v>1</v>
      </c>
      <c r="D24" s="31">
        <v>20</v>
      </c>
      <c r="E24" s="3">
        <v>2</v>
      </c>
      <c r="F24" s="5">
        <v>36</v>
      </c>
      <c r="G24" s="32">
        <v>3.0939999999999999E-2</v>
      </c>
      <c r="H24" s="33">
        <v>2.5424772452682376E-3</v>
      </c>
      <c r="I24" s="36">
        <f t="shared" si="2"/>
        <v>0.9540563517171915</v>
      </c>
      <c r="J24" s="5">
        <f t="shared" si="3"/>
        <v>0.95163683671408683</v>
      </c>
      <c r="K24" s="12">
        <v>1.0300000000000001E-3</v>
      </c>
      <c r="L24" s="3">
        <v>8.5873880504183653E-5</v>
      </c>
      <c r="M24" s="3">
        <f t="shared" si="0"/>
        <v>0.2</v>
      </c>
      <c r="N24" s="5">
        <v>1.8423470126248342E-2</v>
      </c>
      <c r="O24" s="12">
        <f t="shared" si="4"/>
        <v>0.65742093866227924</v>
      </c>
      <c r="P24" s="3">
        <v>5.6455287127632821E-5</v>
      </c>
      <c r="Q24" s="3">
        <v>1.2110934921518782E-2</v>
      </c>
      <c r="R24" s="5">
        <v>0.64525354845363281</v>
      </c>
      <c r="S24" s="45">
        <v>416.66666666666669</v>
      </c>
      <c r="T24" s="46">
        <v>0.2</v>
      </c>
      <c r="U24" s="47">
        <v>83.333333333333343</v>
      </c>
      <c r="V24" s="47">
        <f t="shared" si="5"/>
        <v>5743.6402750435491</v>
      </c>
      <c r="W24" s="47">
        <v>333.33333333333337</v>
      </c>
      <c r="X24" s="47">
        <v>9.8754962579811192</v>
      </c>
      <c r="Y24" s="47">
        <v>15.425458894872188</v>
      </c>
      <c r="Z24" s="47">
        <v>5.0687696425114774</v>
      </c>
      <c r="AA24" s="47">
        <v>6077.454801371262</v>
      </c>
      <c r="AB24" s="5">
        <v>1</v>
      </c>
      <c r="AC24" s="45">
        <f t="shared" si="6"/>
        <v>0</v>
      </c>
      <c r="AD24" s="47">
        <v>9.8754962579811192</v>
      </c>
      <c r="AE24" s="47">
        <v>8.5873880504183653</v>
      </c>
      <c r="AF24" s="47">
        <v>3.2749858071715577E-3</v>
      </c>
      <c r="AG24" s="47">
        <v>0.64569159668496268</v>
      </c>
      <c r="AH24" s="47">
        <v>0.64569159668496268</v>
      </c>
      <c r="AI24" s="61">
        <v>0</v>
      </c>
      <c r="AJ24" s="45">
        <v>83.333333333333343</v>
      </c>
      <c r="AK24" s="47">
        <v>1.7361111111111114</v>
      </c>
      <c r="AL24" s="47">
        <v>0.20745908077709579</v>
      </c>
      <c r="AM24" s="47">
        <v>5.0687696425114774</v>
      </c>
      <c r="AN24" s="47">
        <v>6.0774548013712621</v>
      </c>
      <c r="AO24" s="47">
        <v>0.64569159668496268</v>
      </c>
      <c r="AP24" s="61">
        <v>81.44168774082452</v>
      </c>
      <c r="AQ24" s="45">
        <v>273.92539110928305</v>
      </c>
      <c r="AR24" s="47">
        <v>54.785078221856608</v>
      </c>
      <c r="AS24" s="47">
        <f t="shared" si="7"/>
        <v>3775.9893809576056</v>
      </c>
      <c r="AT24" s="47">
        <v>219.14031288742643</v>
      </c>
      <c r="AU24" s="47">
        <v>6.4923580196777735</v>
      </c>
      <c r="AV24" s="47">
        <v>10.141019665963288</v>
      </c>
      <c r="AW24" s="47">
        <v>3.3323152962427645</v>
      </c>
      <c r="AX24" s="47">
        <v>0.34310445581662558</v>
      </c>
      <c r="AY24" s="47">
        <v>73.603659587879278</v>
      </c>
      <c r="AZ24" s="61">
        <v>3921.499276151379</v>
      </c>
      <c r="BA24" s="64" t="b">
        <f t="shared" si="1"/>
        <v>1</v>
      </c>
      <c r="BB24" s="45">
        <f t="shared" si="8"/>
        <v>0</v>
      </c>
      <c r="BC24" s="47">
        <v>6.4923580196777735</v>
      </c>
      <c r="BD24" s="47">
        <v>5.6455287127632818</v>
      </c>
      <c r="BE24" s="47">
        <v>1.6506672533165494E-2</v>
      </c>
      <c r="BF24" s="47">
        <v>0.43166798972382858</v>
      </c>
      <c r="BG24" s="47">
        <v>0.43166798972382858</v>
      </c>
      <c r="BH24" s="61">
        <v>0</v>
      </c>
      <c r="BI24" s="45">
        <v>54.785078221856608</v>
      </c>
      <c r="BJ24" s="47">
        <v>1.1413557962886793</v>
      </c>
      <c r="BK24" s="47">
        <v>0.13638794361849194</v>
      </c>
      <c r="BL24" s="47">
        <v>3.3323152962427645</v>
      </c>
      <c r="BM24" s="47">
        <v>3.9954460401950711</v>
      </c>
      <c r="BN24" s="47">
        <v>0.43166798972382858</v>
      </c>
      <c r="BO24" s="61">
        <v>53.548647614957943</v>
      </c>
      <c r="BR24" s="95"/>
      <c r="BT24" s="95"/>
    </row>
    <row r="25" spans="2:72" x14ac:dyDescent="0.25">
      <c r="B25" s="4">
        <v>21</v>
      </c>
      <c r="C25" s="31">
        <v>1</v>
      </c>
      <c r="D25" s="31">
        <v>21</v>
      </c>
      <c r="E25" s="3">
        <v>2</v>
      </c>
      <c r="F25" s="5">
        <v>36</v>
      </c>
      <c r="G25" s="32">
        <v>3.0939999999999999E-2</v>
      </c>
      <c r="H25" s="33">
        <v>2.5424772452682376E-3</v>
      </c>
      <c r="I25" s="36">
        <f t="shared" si="2"/>
        <v>0.95163683671408683</v>
      </c>
      <c r="J25" s="5">
        <f t="shared" si="3"/>
        <v>0.94922345767228022</v>
      </c>
      <c r="K25" s="12">
        <v>1.0300000000000001E-3</v>
      </c>
      <c r="L25" s="3">
        <v>8.5873880504183653E-5</v>
      </c>
      <c r="M25" s="3">
        <f t="shared" si="0"/>
        <v>0.2</v>
      </c>
      <c r="N25" s="5">
        <v>1.8423470126248342E-2</v>
      </c>
      <c r="O25" s="12">
        <f t="shared" si="4"/>
        <v>0.64525354845363281</v>
      </c>
      <c r="P25" s="3">
        <v>5.5410426114807738E-5</v>
      </c>
      <c r="Q25" s="3">
        <v>1.1886788621461033E-2</v>
      </c>
      <c r="R25" s="5">
        <v>0.63331134940605693</v>
      </c>
      <c r="S25" s="45">
        <v>416.66666666666669</v>
      </c>
      <c r="T25" s="46">
        <v>0.2</v>
      </c>
      <c r="U25" s="47">
        <v>83.333333333333343</v>
      </c>
      <c r="V25" s="47">
        <f t="shared" si="5"/>
        <v>6077.454801371262</v>
      </c>
      <c r="W25" s="47">
        <v>333.33333333333337</v>
      </c>
      <c r="X25" s="47">
        <v>9.8754962579811192</v>
      </c>
      <c r="Y25" s="47">
        <v>16.274174732200393</v>
      </c>
      <c r="Z25" s="47">
        <v>5.3476556776490121</v>
      </c>
      <c r="AA25" s="47">
        <v>6411.8391575011656</v>
      </c>
      <c r="AB25" s="5">
        <v>1</v>
      </c>
      <c r="AC25" s="45">
        <f t="shared" si="6"/>
        <v>0</v>
      </c>
      <c r="AD25" s="47">
        <v>9.8754962579811192</v>
      </c>
      <c r="AE25" s="47">
        <v>8.5873880504183653</v>
      </c>
      <c r="AF25" s="47">
        <v>3.2749858071715577E-3</v>
      </c>
      <c r="AG25" s="47">
        <v>0.64569159668496268</v>
      </c>
      <c r="AH25" s="47">
        <v>0.64569159668496268</v>
      </c>
      <c r="AI25" s="61">
        <v>0</v>
      </c>
      <c r="AJ25" s="45">
        <v>83.333333333333343</v>
      </c>
      <c r="AK25" s="47">
        <v>1.7361111111111114</v>
      </c>
      <c r="AL25" s="47">
        <v>0.20745908077709579</v>
      </c>
      <c r="AM25" s="47">
        <v>5.3476556776490121</v>
      </c>
      <c r="AN25" s="47">
        <v>6.4118391575011655</v>
      </c>
      <c r="AO25" s="47">
        <v>0.64569159668496268</v>
      </c>
      <c r="AP25" s="61">
        <v>81.386189419832149</v>
      </c>
      <c r="AQ25" s="45">
        <v>268.85564518901367</v>
      </c>
      <c r="AR25" s="47">
        <v>53.771129037802737</v>
      </c>
      <c r="AS25" s="47">
        <f t="shared" si="7"/>
        <v>3921.499276151379</v>
      </c>
      <c r="AT25" s="47">
        <v>215.08451615121095</v>
      </c>
      <c r="AU25" s="47">
        <v>6.3721990032028897</v>
      </c>
      <c r="AV25" s="47">
        <v>10.500968994106765</v>
      </c>
      <c r="AW25" s="47">
        <v>3.4505938019112459</v>
      </c>
      <c r="AX25" s="47">
        <v>0.35528273989674991</v>
      </c>
      <c r="AY25" s="47">
        <v>76.216176740023243</v>
      </c>
      <c r="AZ25" s="61">
        <v>4060.6905090116629</v>
      </c>
      <c r="BA25" s="64" t="b">
        <f t="shared" si="1"/>
        <v>1</v>
      </c>
      <c r="BB25" s="45">
        <f t="shared" si="8"/>
        <v>0</v>
      </c>
      <c r="BC25" s="47">
        <v>6.3721990032028897</v>
      </c>
      <c r="BD25" s="47">
        <v>5.5410426114807736</v>
      </c>
      <c r="BE25" s="47">
        <v>1.6201170967964293E-2</v>
      </c>
      <c r="BF25" s="47">
        <v>0.42367878134504017</v>
      </c>
      <c r="BG25" s="47">
        <v>0.42367878134504017</v>
      </c>
      <c r="BH25" s="61">
        <v>0</v>
      </c>
      <c r="BI25" s="45">
        <v>53.771129037802737</v>
      </c>
      <c r="BJ25" s="47">
        <v>1.1202318549542238</v>
      </c>
      <c r="BK25" s="47">
        <v>0.13386370803034989</v>
      </c>
      <c r="BL25" s="47">
        <v>3.4505938019112459</v>
      </c>
      <c r="BM25" s="47">
        <v>4.1372619684915781</v>
      </c>
      <c r="BN25" s="47">
        <v>0.42367878134504017</v>
      </c>
      <c r="BO25" s="61">
        <v>52.521771505643564</v>
      </c>
      <c r="BR25" s="95"/>
      <c r="BT25" s="95"/>
    </row>
    <row r="26" spans="2:72" x14ac:dyDescent="0.25">
      <c r="B26" s="4">
        <v>22</v>
      </c>
      <c r="C26" s="31">
        <v>1</v>
      </c>
      <c r="D26" s="31">
        <v>22</v>
      </c>
      <c r="E26" s="3">
        <v>2</v>
      </c>
      <c r="F26" s="5">
        <v>36</v>
      </c>
      <c r="G26" s="32">
        <v>3.0939999999999999E-2</v>
      </c>
      <c r="H26" s="33">
        <v>2.5424772452682376E-3</v>
      </c>
      <c r="I26" s="36">
        <f t="shared" si="2"/>
        <v>0.94922345767228022</v>
      </c>
      <c r="J26" s="5">
        <f t="shared" si="3"/>
        <v>0.94681619903079306</v>
      </c>
      <c r="K26" s="12">
        <v>1.0300000000000001E-3</v>
      </c>
      <c r="L26" s="3">
        <v>8.5873880504183653E-5</v>
      </c>
      <c r="M26" s="3">
        <f t="shared" si="0"/>
        <v>0.2</v>
      </c>
      <c r="N26" s="5">
        <v>1.8423470126248342E-2</v>
      </c>
      <c r="O26" s="12">
        <f t="shared" si="4"/>
        <v>0.63331134940605693</v>
      </c>
      <c r="P26" s="3">
        <v>5.4384903140839031E-5</v>
      </c>
      <c r="Q26" s="3">
        <v>1.1666790767758183E-2</v>
      </c>
      <c r="R26" s="5">
        <v>0.6215901737351579</v>
      </c>
      <c r="S26" s="45">
        <v>416.66666666666669</v>
      </c>
      <c r="T26" s="46">
        <v>0.2</v>
      </c>
      <c r="U26" s="47">
        <v>83.333333333333343</v>
      </c>
      <c r="V26" s="47">
        <f t="shared" si="5"/>
        <v>6411.8391575011656</v>
      </c>
      <c r="W26" s="47">
        <v>333.33333333333337</v>
      </c>
      <c r="X26" s="47">
        <v>9.8754962579811192</v>
      </c>
      <c r="Y26" s="47">
        <v>17.124339348834344</v>
      </c>
      <c r="Z26" s="47">
        <v>5.6270177782711253</v>
      </c>
      <c r="AA26" s="47">
        <v>6746.7943161470803</v>
      </c>
      <c r="AB26" s="5">
        <v>1</v>
      </c>
      <c r="AC26" s="45">
        <f t="shared" si="6"/>
        <v>0</v>
      </c>
      <c r="AD26" s="47">
        <v>9.8754962579811192</v>
      </c>
      <c r="AE26" s="47">
        <v>8.5873880504183653</v>
      </c>
      <c r="AF26" s="47">
        <v>3.2749858071715577E-3</v>
      </c>
      <c r="AG26" s="47">
        <v>0.64569159668496268</v>
      </c>
      <c r="AH26" s="47">
        <v>0.64569159668496268</v>
      </c>
      <c r="AI26" s="61">
        <v>0</v>
      </c>
      <c r="AJ26" s="45">
        <v>83.333333333333343</v>
      </c>
      <c r="AK26" s="47">
        <v>1.7361111111111114</v>
      </c>
      <c r="AL26" s="47">
        <v>0.20745908077709579</v>
      </c>
      <c r="AM26" s="47">
        <v>5.6270177782711253</v>
      </c>
      <c r="AN26" s="47">
        <v>6.7467943161470805</v>
      </c>
      <c r="AO26" s="47">
        <v>0.64569159668496268</v>
      </c>
      <c r="AP26" s="61">
        <v>81.330596361808347</v>
      </c>
      <c r="AQ26" s="45">
        <v>263.87972891919043</v>
      </c>
      <c r="AR26" s="47">
        <v>52.775945783838083</v>
      </c>
      <c r="AS26" s="47">
        <f t="shared" si="7"/>
        <v>4060.6905090116629</v>
      </c>
      <c r="AT26" s="47">
        <v>211.10378313535233</v>
      </c>
      <c r="AU26" s="47">
        <v>6.2542638611964883</v>
      </c>
      <c r="AV26" s="47">
        <v>10.845038460697527</v>
      </c>
      <c r="AW26" s="47">
        <v>3.5636542222887631</v>
      </c>
      <c r="AX26" s="47">
        <v>0.36692375539482264</v>
      </c>
      <c r="AY26" s="47">
        <v>78.713437639588221</v>
      </c>
      <c r="AZ26" s="61">
        <v>4193.7410511292437</v>
      </c>
      <c r="BA26" s="64" t="b">
        <f t="shared" si="1"/>
        <v>1</v>
      </c>
      <c r="BB26" s="45">
        <f t="shared" si="8"/>
        <v>0</v>
      </c>
      <c r="BC26" s="47">
        <v>6.2542638611964883</v>
      </c>
      <c r="BD26" s="47">
        <v>5.4384903140839036</v>
      </c>
      <c r="BE26" s="47">
        <v>1.590132355299554E-2</v>
      </c>
      <c r="BF26" s="47">
        <v>0.41583743533279011</v>
      </c>
      <c r="BG26" s="47">
        <v>0.41583743533279011</v>
      </c>
      <c r="BH26" s="61">
        <v>0</v>
      </c>
      <c r="BI26" s="45">
        <v>52.775945783838083</v>
      </c>
      <c r="BJ26" s="47">
        <v>1.0994988704966269</v>
      </c>
      <c r="BK26" s="47">
        <v>0.1313861903934827</v>
      </c>
      <c r="BL26" s="47">
        <v>3.5636542222887631</v>
      </c>
      <c r="BM26" s="47">
        <v>4.2728214125242223</v>
      </c>
      <c r="BN26" s="47">
        <v>0.41583743533279011</v>
      </c>
      <c r="BO26" s="61">
        <v>51.514503348832271</v>
      </c>
      <c r="BR26" s="95"/>
      <c r="BT26" s="95"/>
    </row>
    <row r="27" spans="2:72" x14ac:dyDescent="0.25">
      <c r="B27" s="4">
        <v>23</v>
      </c>
      <c r="C27" s="31">
        <v>1</v>
      </c>
      <c r="D27" s="31">
        <v>23</v>
      </c>
      <c r="E27" s="3">
        <v>2</v>
      </c>
      <c r="F27" s="5">
        <v>36</v>
      </c>
      <c r="G27" s="32">
        <v>3.0939999999999999E-2</v>
      </c>
      <c r="H27" s="33">
        <v>2.5424772452682376E-3</v>
      </c>
      <c r="I27" s="36">
        <f t="shared" si="2"/>
        <v>0.94681619903079306</v>
      </c>
      <c r="J27" s="5">
        <f t="shared" si="3"/>
        <v>0.94441504526810993</v>
      </c>
      <c r="K27" s="12">
        <v>1.0300000000000001E-3</v>
      </c>
      <c r="L27" s="3">
        <v>8.5873880504183653E-5</v>
      </c>
      <c r="M27" s="3">
        <f t="shared" si="0"/>
        <v>0.2</v>
      </c>
      <c r="N27" s="5">
        <v>1.8423470126248342E-2</v>
      </c>
      <c r="O27" s="12">
        <f t="shared" si="4"/>
        <v>0.6215901737351579</v>
      </c>
      <c r="P27" s="3">
        <v>5.3378360301907704E-5</v>
      </c>
      <c r="Q27" s="3">
        <v>1.1450864581952788E-2</v>
      </c>
      <c r="R27" s="5">
        <v>0.61008593079290319</v>
      </c>
      <c r="S27" s="45">
        <v>416.66666666666669</v>
      </c>
      <c r="T27" s="46">
        <v>0.2</v>
      </c>
      <c r="U27" s="47">
        <v>83.333333333333343</v>
      </c>
      <c r="V27" s="47">
        <f t="shared" si="5"/>
        <v>6746.7943161470803</v>
      </c>
      <c r="W27" s="47">
        <v>333.33333333333337</v>
      </c>
      <c r="X27" s="47">
        <v>9.8754962579811192</v>
      </c>
      <c r="Y27" s="47">
        <v>17.975955217876795</v>
      </c>
      <c r="Z27" s="47">
        <v>5.9068567570335908</v>
      </c>
      <c r="AA27" s="47">
        <v>7082.3212516832746</v>
      </c>
      <c r="AB27" s="5">
        <v>1</v>
      </c>
      <c r="AC27" s="45">
        <f t="shared" si="6"/>
        <v>0</v>
      </c>
      <c r="AD27" s="47">
        <v>9.8754962579811192</v>
      </c>
      <c r="AE27" s="47">
        <v>8.5873880504183653</v>
      </c>
      <c r="AF27" s="47">
        <v>3.2749858071715577E-3</v>
      </c>
      <c r="AG27" s="47">
        <v>0.64569159668496268</v>
      </c>
      <c r="AH27" s="47">
        <v>0.64569159668496268</v>
      </c>
      <c r="AI27" s="61">
        <v>0</v>
      </c>
      <c r="AJ27" s="45">
        <v>83.333333333333343</v>
      </c>
      <c r="AK27" s="47">
        <v>1.7361111111111114</v>
      </c>
      <c r="AL27" s="47">
        <v>0.20745908077709579</v>
      </c>
      <c r="AM27" s="47">
        <v>5.9068567570335908</v>
      </c>
      <c r="AN27" s="47">
        <v>7.0823212516832745</v>
      </c>
      <c r="AO27" s="47">
        <v>0.64569159668496268</v>
      </c>
      <c r="AP27" s="61">
        <v>81.274908405034623</v>
      </c>
      <c r="AQ27" s="45">
        <v>258.99590572298246</v>
      </c>
      <c r="AR27" s="47">
        <v>51.799181144596496</v>
      </c>
      <c r="AS27" s="47">
        <f t="shared" si="7"/>
        <v>4193.7410511292437</v>
      </c>
      <c r="AT27" s="47">
        <v>207.19672457838598</v>
      </c>
      <c r="AU27" s="47">
        <v>6.1385114347193852</v>
      </c>
      <c r="AV27" s="47">
        <v>11.173677126935466</v>
      </c>
      <c r="AW27" s="47">
        <v>3.6716441178332051</v>
      </c>
      <c r="AX27" s="47">
        <v>0.37804269554620823</v>
      </c>
      <c r="AY27" s="47">
        <v>81.098701578911644</v>
      </c>
      <c r="AZ27" s="61">
        <v>4320.8245530075546</v>
      </c>
      <c r="BA27" s="64" t="b">
        <f t="shared" si="1"/>
        <v>1</v>
      </c>
      <c r="BB27" s="45">
        <f t="shared" si="8"/>
        <v>0</v>
      </c>
      <c r="BC27" s="47">
        <v>6.1385114347193852</v>
      </c>
      <c r="BD27" s="47">
        <v>5.337836030190771</v>
      </c>
      <c r="BE27" s="47">
        <v>1.560702564259292E-2</v>
      </c>
      <c r="BF27" s="47">
        <v>0.40814121508560353</v>
      </c>
      <c r="BG27" s="47">
        <v>0.40814121508560353</v>
      </c>
      <c r="BH27" s="61">
        <v>0</v>
      </c>
      <c r="BI27" s="45">
        <v>51.799181144596496</v>
      </c>
      <c r="BJ27" s="47">
        <v>1.0791496071790938</v>
      </c>
      <c r="BK27" s="47">
        <v>0.12895452606317112</v>
      </c>
      <c r="BL27" s="47">
        <v>3.6716441178332051</v>
      </c>
      <c r="BM27" s="47">
        <v>4.4023012972820075</v>
      </c>
      <c r="BN27" s="47">
        <v>0.40814121508560353</v>
      </c>
      <c r="BO27" s="61">
        <v>50.526470099117368</v>
      </c>
      <c r="BR27" s="95"/>
      <c r="BT27" s="95"/>
    </row>
    <row r="28" spans="2:72" x14ac:dyDescent="0.25">
      <c r="B28" s="4">
        <v>24</v>
      </c>
      <c r="C28" s="31">
        <v>1</v>
      </c>
      <c r="D28" s="31">
        <v>24</v>
      </c>
      <c r="E28" s="3">
        <v>2</v>
      </c>
      <c r="F28" s="5">
        <v>36</v>
      </c>
      <c r="G28" s="32">
        <v>3.0939999999999999E-2</v>
      </c>
      <c r="H28" s="33">
        <v>2.5424772452682376E-3</v>
      </c>
      <c r="I28" s="36">
        <f t="shared" si="2"/>
        <v>0.94441504526810993</v>
      </c>
      <c r="J28" s="5">
        <f t="shared" si="3"/>
        <v>0.94201998090207839</v>
      </c>
      <c r="K28" s="12">
        <v>1.0300000000000001E-3</v>
      </c>
      <c r="L28" s="3">
        <v>8.5873880504183653E-5</v>
      </c>
      <c r="M28" s="3">
        <f t="shared" si="0"/>
        <v>0.2</v>
      </c>
      <c r="N28" s="5">
        <v>1.8423470126248342E-2</v>
      </c>
      <c r="O28" s="12">
        <f t="shared" si="4"/>
        <v>0.61008593079290319</v>
      </c>
      <c r="P28" s="3">
        <v>5.2390446318193427E-5</v>
      </c>
      <c r="Q28" s="3">
        <v>1.1238934706584821E-2</v>
      </c>
      <c r="R28" s="5">
        <v>0.5987946056400002</v>
      </c>
      <c r="S28" s="45">
        <v>416.66666666666669</v>
      </c>
      <c r="T28" s="46">
        <v>0.2</v>
      </c>
      <c r="U28" s="47">
        <v>83.333333333333343</v>
      </c>
      <c r="V28" s="47">
        <f t="shared" si="5"/>
        <v>7082.3212516832746</v>
      </c>
      <c r="W28" s="47">
        <v>333.33333333333337</v>
      </c>
      <c r="X28" s="47">
        <v>9.8754962579811192</v>
      </c>
      <c r="Y28" s="47">
        <v>18.829024816652151</v>
      </c>
      <c r="Z28" s="47">
        <v>6.1871734279793991</v>
      </c>
      <c r="AA28" s="47">
        <v>7418.420940147299</v>
      </c>
      <c r="AB28" s="5">
        <v>1</v>
      </c>
      <c r="AC28" s="45">
        <f t="shared" si="6"/>
        <v>0</v>
      </c>
      <c r="AD28" s="47">
        <v>9.8754962579811192</v>
      </c>
      <c r="AE28" s="47">
        <v>8.5873880504183653</v>
      </c>
      <c r="AF28" s="47">
        <v>3.2749858071715577E-3</v>
      </c>
      <c r="AG28" s="47">
        <v>0.64569159668496268</v>
      </c>
      <c r="AH28" s="47">
        <v>0.64569159668496268</v>
      </c>
      <c r="AI28" s="61">
        <v>0</v>
      </c>
      <c r="AJ28" s="45">
        <v>83.333333333333343</v>
      </c>
      <c r="AK28" s="47">
        <v>1.7361111111111114</v>
      </c>
      <c r="AL28" s="47">
        <v>0.20745908077709579</v>
      </c>
      <c r="AM28" s="47">
        <v>6.1871734279793991</v>
      </c>
      <c r="AN28" s="47">
        <v>7.4184209401472989</v>
      </c>
      <c r="AO28" s="47">
        <v>0.64569159668496268</v>
      </c>
      <c r="AP28" s="61">
        <v>81.219125387516399</v>
      </c>
      <c r="AQ28" s="45">
        <v>254.20247116370967</v>
      </c>
      <c r="AR28" s="47">
        <v>50.840494232741939</v>
      </c>
      <c r="AS28" s="47">
        <f t="shared" si="7"/>
        <v>4320.8245530075546</v>
      </c>
      <c r="AT28" s="47">
        <v>203.36197693096776</v>
      </c>
      <c r="AU28" s="47">
        <v>6.0249013265922438</v>
      </c>
      <c r="AV28" s="47">
        <v>11.487323131189916</v>
      </c>
      <c r="AW28" s="47">
        <v>3.7747074597859345</v>
      </c>
      <c r="AX28" s="47">
        <v>0.38865438403054964</v>
      </c>
      <c r="AY28" s="47">
        <v>83.375148572277197</v>
      </c>
      <c r="AZ28" s="61">
        <v>4442.1104413270277</v>
      </c>
      <c r="BA28" s="64" t="b">
        <f t="shared" si="1"/>
        <v>1</v>
      </c>
      <c r="BB28" s="45">
        <f t="shared" si="8"/>
        <v>0</v>
      </c>
      <c r="BC28" s="47">
        <v>6.0249013265922438</v>
      </c>
      <c r="BD28" s="47">
        <v>5.2390446318193424</v>
      </c>
      <c r="BE28" s="47">
        <v>1.5318174527847199E-2</v>
      </c>
      <c r="BF28" s="47">
        <v>0.40058743465037427</v>
      </c>
      <c r="BG28" s="47">
        <v>0.40058743465037427</v>
      </c>
      <c r="BH28" s="61">
        <v>0</v>
      </c>
      <c r="BI28" s="45">
        <v>50.840494232741939</v>
      </c>
      <c r="BJ28" s="47">
        <v>1.0591769631821237</v>
      </c>
      <c r="BK28" s="47">
        <v>0.12656786639733458</v>
      </c>
      <c r="BL28" s="47">
        <v>3.7747074597859345</v>
      </c>
      <c r="BM28" s="47">
        <v>4.5258742442833286</v>
      </c>
      <c r="BN28" s="47">
        <v>0.40058743465037427</v>
      </c>
      <c r="BO28" s="61">
        <v>49.557305786110135</v>
      </c>
      <c r="BR28" s="95"/>
      <c r="BT28" s="95"/>
    </row>
    <row r="29" spans="2:72" x14ac:dyDescent="0.25">
      <c r="B29" s="4">
        <v>25</v>
      </c>
      <c r="C29" s="31">
        <v>1</v>
      </c>
      <c r="D29" s="31">
        <v>25</v>
      </c>
      <c r="E29" s="3">
        <v>3</v>
      </c>
      <c r="F29" s="5">
        <v>37</v>
      </c>
      <c r="G29" s="32">
        <v>3.2039999999999999E-2</v>
      </c>
      <c r="H29" s="33">
        <v>2.6315753648757934E-3</v>
      </c>
      <c r="I29" s="36">
        <f t="shared" si="2"/>
        <v>0.94201998090207839</v>
      </c>
      <c r="J29" s="5">
        <f t="shared" si="3"/>
        <v>0.93954749087097145</v>
      </c>
      <c r="K29" s="12">
        <v>1.09E-3</v>
      </c>
      <c r="L29" s="3">
        <v>9.0878743779221338E-5</v>
      </c>
      <c r="M29" s="3">
        <f t="shared" si="0"/>
        <v>0.1</v>
      </c>
      <c r="N29" s="5">
        <v>8.7416109546967213E-3</v>
      </c>
      <c r="O29" s="12">
        <f t="shared" si="4"/>
        <v>0.5987946056400002</v>
      </c>
      <c r="P29" s="3">
        <v>5.4417701542337465E-5</v>
      </c>
      <c r="Q29" s="3">
        <v>5.2339537858999965E-3</v>
      </c>
      <c r="R29" s="5">
        <v>0.59350623415255788</v>
      </c>
      <c r="S29" s="45">
        <v>416.66666666666669</v>
      </c>
      <c r="T29" s="46">
        <v>0.2</v>
      </c>
      <c r="U29" s="47">
        <v>83.333333333333343</v>
      </c>
      <c r="V29" s="47">
        <f t="shared" si="5"/>
        <v>7418.420940147299</v>
      </c>
      <c r="W29" s="47">
        <v>333.33333333333337</v>
      </c>
      <c r="X29" s="47">
        <v>10.451055534610452</v>
      </c>
      <c r="Y29" s="47">
        <v>20.371822840380453</v>
      </c>
      <c r="Z29" s="47">
        <v>6.4680625339886682</v>
      </c>
      <c r="AA29" s="47">
        <v>7755.2069782524131</v>
      </c>
      <c r="AB29" s="5">
        <v>1</v>
      </c>
      <c r="AC29" s="45">
        <f t="shared" si="6"/>
        <v>0</v>
      </c>
      <c r="AD29" s="47">
        <v>10.451055534610452</v>
      </c>
      <c r="AE29" s="47">
        <v>9.0878743779221338</v>
      </c>
      <c r="AF29" s="47">
        <v>3.5873139498038675E-3</v>
      </c>
      <c r="AG29" s="47">
        <v>0.68338423531906112</v>
      </c>
      <c r="AH29" s="47">
        <v>0.68338423531906112</v>
      </c>
      <c r="AI29" s="61">
        <v>0</v>
      </c>
      <c r="AJ29" s="45">
        <v>83.333333333333343</v>
      </c>
      <c r="AK29" s="47">
        <v>1.7361111111111114</v>
      </c>
      <c r="AL29" s="47">
        <v>0.21472923984229567</v>
      </c>
      <c r="AM29" s="47">
        <v>6.4680625339886682</v>
      </c>
      <c r="AN29" s="47">
        <v>7.7552069782524136</v>
      </c>
      <c r="AO29" s="47">
        <v>0.68338423531906112</v>
      </c>
      <c r="AP29" s="61">
        <v>81.20819125311985</v>
      </c>
      <c r="AQ29" s="45">
        <v>249.4977523500001</v>
      </c>
      <c r="AR29" s="47">
        <v>49.899550470000023</v>
      </c>
      <c r="AS29" s="47">
        <f t="shared" si="7"/>
        <v>4442.1104413270277</v>
      </c>
      <c r="AT29" s="47">
        <v>199.59820188000009</v>
      </c>
      <c r="AU29" s="47">
        <v>6.2580356773688068</v>
      </c>
      <c r="AV29" s="47">
        <v>12.198537623873582</v>
      </c>
      <c r="AW29" s="47">
        <v>3.8730409542946109</v>
      </c>
      <c r="AX29" s="47">
        <v>0.42202053874159318</v>
      </c>
      <c r="AY29" s="47">
        <v>40.590394924262348</v>
      </c>
      <c r="AZ29" s="61">
        <v>4602.7636887362341</v>
      </c>
      <c r="BA29" s="64" t="b">
        <f t="shared" si="1"/>
        <v>1</v>
      </c>
      <c r="BB29" s="45">
        <f t="shared" si="8"/>
        <v>0</v>
      </c>
      <c r="BC29" s="47">
        <v>6.2580356773688068</v>
      </c>
      <c r="BD29" s="47">
        <v>5.4417701542337467</v>
      </c>
      <c r="BE29" s="47">
        <v>1.646849252107755E-2</v>
      </c>
      <c r="BF29" s="47">
        <v>0.41636700782806885</v>
      </c>
      <c r="BG29" s="47">
        <v>0.41636700782806885</v>
      </c>
      <c r="BH29" s="61">
        <v>0</v>
      </c>
      <c r="BI29" s="45">
        <v>49.899550470000023</v>
      </c>
      <c r="BJ29" s="47">
        <v>1.0395739681250005</v>
      </c>
      <c r="BK29" s="47">
        <v>0.12857871049074446</v>
      </c>
      <c r="BL29" s="47">
        <v>3.8730409542946109</v>
      </c>
      <c r="BM29" s="47">
        <v>4.6437761041992314</v>
      </c>
      <c r="BN29" s="47">
        <v>0.41636700782806885</v>
      </c>
      <c r="BO29" s="61">
        <v>48.634187070289215</v>
      </c>
      <c r="BR29" s="95"/>
      <c r="BT29" s="95"/>
    </row>
    <row r="30" spans="2:72" x14ac:dyDescent="0.25">
      <c r="B30" s="4">
        <v>26</v>
      </c>
      <c r="C30" s="31">
        <v>1</v>
      </c>
      <c r="D30" s="31">
        <v>26</v>
      </c>
      <c r="E30" s="3">
        <v>3</v>
      </c>
      <c r="F30" s="5">
        <v>37</v>
      </c>
      <c r="G30" s="32">
        <v>3.2039999999999999E-2</v>
      </c>
      <c r="H30" s="33">
        <v>2.6315753648757934E-3</v>
      </c>
      <c r="I30" s="36">
        <f t="shared" si="2"/>
        <v>0.93954749087097145</v>
      </c>
      <c r="J30" s="5">
        <f t="shared" si="3"/>
        <v>0.93708149030620058</v>
      </c>
      <c r="K30" s="12">
        <v>1.09E-3</v>
      </c>
      <c r="L30" s="3">
        <v>9.0878743779221338E-5</v>
      </c>
      <c r="M30" s="3">
        <f t="shared" si="0"/>
        <v>0.1</v>
      </c>
      <c r="N30" s="5">
        <v>8.7416109546967213E-3</v>
      </c>
      <c r="O30" s="12">
        <f t="shared" si="4"/>
        <v>0.59350623415255788</v>
      </c>
      <c r="P30" s="3">
        <v>5.3937100984920854E-5</v>
      </c>
      <c r="Q30" s="3">
        <v>5.1877291009959628E-3</v>
      </c>
      <c r="R30" s="5">
        <v>0.58826456795057702</v>
      </c>
      <c r="S30" s="45">
        <v>416.66666666666669</v>
      </c>
      <c r="T30" s="46">
        <v>0.2</v>
      </c>
      <c r="U30" s="47">
        <v>83.333333333333343</v>
      </c>
      <c r="V30" s="47">
        <f t="shared" si="5"/>
        <v>7755.2069782524131</v>
      </c>
      <c r="W30" s="47">
        <v>333.33333333333337</v>
      </c>
      <c r="X30" s="47">
        <v>10.451055534610452</v>
      </c>
      <c r="Y30" s="47">
        <v>21.258100681491992</v>
      </c>
      <c r="Z30" s="47">
        <v>6.7494561306105227</v>
      </c>
      <c r="AA30" s="47">
        <v>8092.597900602017</v>
      </c>
      <c r="AB30" s="5">
        <v>1</v>
      </c>
      <c r="AC30" s="45">
        <f t="shared" si="6"/>
        <v>0</v>
      </c>
      <c r="AD30" s="47">
        <v>10.451055534610452</v>
      </c>
      <c r="AE30" s="47">
        <v>9.0878743779221338</v>
      </c>
      <c r="AF30" s="47">
        <v>3.5873139498038675E-3</v>
      </c>
      <c r="AG30" s="47">
        <v>0.68338423531906112</v>
      </c>
      <c r="AH30" s="47">
        <v>0.68338423531906112</v>
      </c>
      <c r="AI30" s="61">
        <v>0</v>
      </c>
      <c r="AJ30" s="45">
        <v>83.333333333333343</v>
      </c>
      <c r="AK30" s="47">
        <v>1.7361111111111114</v>
      </c>
      <c r="AL30" s="47">
        <v>0.21472923984229567</v>
      </c>
      <c r="AM30" s="47">
        <v>6.7494561306105227</v>
      </c>
      <c r="AN30" s="47">
        <v>8.0925979006020174</v>
      </c>
      <c r="AO30" s="47">
        <v>0.68338423531906112</v>
      </c>
      <c r="AP30" s="61">
        <v>81.152193927392105</v>
      </c>
      <c r="AQ30" s="45">
        <v>247.29426423023247</v>
      </c>
      <c r="AR30" s="47">
        <v>49.458852846046497</v>
      </c>
      <c r="AS30" s="47">
        <f t="shared" si="7"/>
        <v>4602.7636887362341</v>
      </c>
      <c r="AT30" s="47">
        <v>197.83541138418599</v>
      </c>
      <c r="AU30" s="47">
        <v>6.2027666132658972</v>
      </c>
      <c r="AV30" s="47">
        <v>12.616815280708254</v>
      </c>
      <c r="AW30" s="47">
        <v>4.0058442906565519</v>
      </c>
      <c r="AX30" s="47">
        <v>0.43649127019513012</v>
      </c>
      <c r="AY30" s="47">
        <v>41.982205631611976</v>
      </c>
      <c r="AZ30" s="61">
        <v>4760.5886075953995</v>
      </c>
      <c r="BA30" s="64" t="b">
        <f t="shared" si="1"/>
        <v>1</v>
      </c>
      <c r="BB30" s="45">
        <f t="shared" si="8"/>
        <v>0</v>
      </c>
      <c r="BC30" s="47">
        <v>6.2027666132658972</v>
      </c>
      <c r="BD30" s="47">
        <v>5.3937100984920852</v>
      </c>
      <c r="BE30" s="47">
        <v>1.6323047813544593E-2</v>
      </c>
      <c r="BF30" s="47">
        <v>0.41268978129367828</v>
      </c>
      <c r="BG30" s="47">
        <v>0.41268978129367828</v>
      </c>
      <c r="BH30" s="61">
        <v>0</v>
      </c>
      <c r="BI30" s="45">
        <v>49.458852846046497</v>
      </c>
      <c r="BJ30" s="47">
        <v>1.0303927676259688</v>
      </c>
      <c r="BK30" s="47">
        <v>0.12744314250124231</v>
      </c>
      <c r="BL30" s="47">
        <v>4.0058442906565519</v>
      </c>
      <c r="BM30" s="47">
        <v>4.803007304497199</v>
      </c>
      <c r="BN30" s="47">
        <v>0.41268978129367828</v>
      </c>
      <c r="BO30" s="61">
        <v>48.171429988374804</v>
      </c>
      <c r="BR30" s="95"/>
      <c r="BT30" s="95"/>
    </row>
    <row r="31" spans="2:72" x14ac:dyDescent="0.25">
      <c r="B31" s="4">
        <v>27</v>
      </c>
      <c r="C31" s="31">
        <v>1</v>
      </c>
      <c r="D31" s="31">
        <v>27</v>
      </c>
      <c r="E31" s="3">
        <v>3</v>
      </c>
      <c r="F31" s="5">
        <v>37</v>
      </c>
      <c r="G31" s="32">
        <v>3.2039999999999999E-2</v>
      </c>
      <c r="H31" s="33">
        <v>2.6315753648757934E-3</v>
      </c>
      <c r="I31" s="36">
        <f t="shared" si="2"/>
        <v>0.93708149030620058</v>
      </c>
      <c r="J31" s="5">
        <f t="shared" si="3"/>
        <v>0.93462196217506877</v>
      </c>
      <c r="K31" s="12">
        <v>1.09E-3</v>
      </c>
      <c r="L31" s="3">
        <v>9.0878743779221338E-5</v>
      </c>
      <c r="M31" s="3">
        <f t="shared" si="0"/>
        <v>0.1</v>
      </c>
      <c r="N31" s="5">
        <v>8.7416109546967213E-3</v>
      </c>
      <c r="O31" s="12">
        <f t="shared" si="4"/>
        <v>0.58826456795057702</v>
      </c>
      <c r="P31" s="3">
        <v>5.3460744945174828E-5</v>
      </c>
      <c r="Q31" s="3">
        <v>5.1419126584230394E-3</v>
      </c>
      <c r="R31" s="5">
        <v>0.58306919454720885</v>
      </c>
      <c r="S31" s="45">
        <v>416.66666666666669</v>
      </c>
      <c r="T31" s="46">
        <v>0.2</v>
      </c>
      <c r="U31" s="47">
        <v>83.333333333333343</v>
      </c>
      <c r="V31" s="47">
        <f t="shared" si="5"/>
        <v>8092.597900602017</v>
      </c>
      <c r="W31" s="47">
        <v>333.33333333333337</v>
      </c>
      <c r="X31" s="47">
        <v>10.451055534610452</v>
      </c>
      <c r="Y31" s="47">
        <v>22.145970321079936</v>
      </c>
      <c r="Z31" s="47">
        <v>7.0313551239348513</v>
      </c>
      <c r="AA31" s="47">
        <v>8430.5947935978875</v>
      </c>
      <c r="AB31" s="5">
        <v>1</v>
      </c>
      <c r="AC31" s="45">
        <f t="shared" si="6"/>
        <v>0</v>
      </c>
      <c r="AD31" s="47">
        <v>10.451055534610452</v>
      </c>
      <c r="AE31" s="47">
        <v>9.0878743779221338</v>
      </c>
      <c r="AF31" s="47">
        <v>3.5873139498038675E-3</v>
      </c>
      <c r="AG31" s="47">
        <v>0.68338423531906112</v>
      </c>
      <c r="AH31" s="47">
        <v>0.68338423531906112</v>
      </c>
      <c r="AI31" s="61">
        <v>0</v>
      </c>
      <c r="AJ31" s="45">
        <v>83.333333333333343</v>
      </c>
      <c r="AK31" s="47">
        <v>1.7361111111111114</v>
      </c>
      <c r="AL31" s="47">
        <v>0.21472923984229567</v>
      </c>
      <c r="AM31" s="47">
        <v>7.0313551239348513</v>
      </c>
      <c r="AN31" s="47">
        <v>8.4305947935978871</v>
      </c>
      <c r="AO31" s="47">
        <v>0.68338423531906112</v>
      </c>
      <c r="AP31" s="61">
        <v>81.096096027720563</v>
      </c>
      <c r="AQ31" s="45">
        <v>245.11023664607376</v>
      </c>
      <c r="AR31" s="47">
        <v>49.022047329214757</v>
      </c>
      <c r="AS31" s="47">
        <f t="shared" si="7"/>
        <v>4760.5886075953995</v>
      </c>
      <c r="AT31" s="47">
        <v>196.08818931685903</v>
      </c>
      <c r="AU31" s="47">
        <v>6.147985668695104</v>
      </c>
      <c r="AV31" s="47">
        <v>13.027689662776408</v>
      </c>
      <c r="AW31" s="47">
        <v>4.1362970840886168</v>
      </c>
      <c r="AX31" s="47">
        <v>0.45070587799665607</v>
      </c>
      <c r="AY31" s="47">
        <v>43.349382087236407</v>
      </c>
      <c r="AZ31" s="61">
        <v>4915.6201158570193</v>
      </c>
      <c r="BA31" s="64" t="b">
        <f t="shared" si="1"/>
        <v>1</v>
      </c>
      <c r="BB31" s="45">
        <f t="shared" si="8"/>
        <v>0</v>
      </c>
      <c r="BC31" s="47">
        <v>6.147985668695104</v>
      </c>
      <c r="BD31" s="47">
        <v>5.3460744945174827</v>
      </c>
      <c r="BE31" s="47">
        <v>1.6178887629347466E-2</v>
      </c>
      <c r="BF31" s="47">
        <v>0.40904503090348437</v>
      </c>
      <c r="BG31" s="47">
        <v>0.40904503090348437</v>
      </c>
      <c r="BH31" s="61">
        <v>0</v>
      </c>
      <c r="BI31" s="45">
        <v>49.022047329214757</v>
      </c>
      <c r="BJ31" s="47">
        <v>1.0212926526919741</v>
      </c>
      <c r="BK31" s="47">
        <v>0.12631760350218388</v>
      </c>
      <c r="BL31" s="47">
        <v>4.1362970840886168</v>
      </c>
      <c r="BM31" s="47">
        <v>4.959420203822245</v>
      </c>
      <c r="BN31" s="47">
        <v>0.40904503090348437</v>
      </c>
      <c r="BO31" s="61">
        <v>47.712994191194824</v>
      </c>
      <c r="BR31" s="95"/>
      <c r="BT31" s="95"/>
    </row>
    <row r="32" spans="2:72" x14ac:dyDescent="0.25">
      <c r="B32" s="4">
        <v>28</v>
      </c>
      <c r="C32" s="31">
        <v>1</v>
      </c>
      <c r="D32" s="31">
        <v>28</v>
      </c>
      <c r="E32" s="3">
        <v>3</v>
      </c>
      <c r="F32" s="5">
        <v>37</v>
      </c>
      <c r="G32" s="32">
        <v>3.2039999999999999E-2</v>
      </c>
      <c r="H32" s="33">
        <v>2.6315753648757934E-3</v>
      </c>
      <c r="I32" s="36">
        <f t="shared" si="2"/>
        <v>0.93462196217506877</v>
      </c>
      <c r="J32" s="5">
        <f t="shared" si="3"/>
        <v>0.93216888948958432</v>
      </c>
      <c r="K32" s="12">
        <v>1.09E-3</v>
      </c>
      <c r="L32" s="3">
        <v>9.0878743779221338E-5</v>
      </c>
      <c r="M32" s="3">
        <f t="shared" si="0"/>
        <v>0.1</v>
      </c>
      <c r="N32" s="5">
        <v>8.7416109546967213E-3</v>
      </c>
      <c r="O32" s="12">
        <f t="shared" si="4"/>
        <v>0.58306919454720885</v>
      </c>
      <c r="P32" s="3">
        <v>5.298859593681275E-5</v>
      </c>
      <c r="Q32" s="3">
        <v>5.0965008527093592E-3</v>
      </c>
      <c r="R32" s="5">
        <v>0.57791970509856261</v>
      </c>
      <c r="S32" s="45">
        <v>416.66666666666669</v>
      </c>
      <c r="T32" s="46">
        <v>0.2</v>
      </c>
      <c r="U32" s="47">
        <v>83.333333333333343</v>
      </c>
      <c r="V32" s="47">
        <f t="shared" si="5"/>
        <v>8430.5947935978875</v>
      </c>
      <c r="W32" s="47">
        <v>333.33333333333337</v>
      </c>
      <c r="X32" s="47">
        <v>10.451055534610452</v>
      </c>
      <c r="Y32" s="47">
        <v>23.035434618092431</v>
      </c>
      <c r="Z32" s="47">
        <v>7.3137604216789205</v>
      </c>
      <c r="AA32" s="47">
        <v>8769.1987455930248</v>
      </c>
      <c r="AB32" s="5">
        <v>1</v>
      </c>
      <c r="AC32" s="45">
        <f t="shared" si="6"/>
        <v>0</v>
      </c>
      <c r="AD32" s="47">
        <v>10.451055534610452</v>
      </c>
      <c r="AE32" s="47">
        <v>9.0878743779221338</v>
      </c>
      <c r="AF32" s="47">
        <v>3.5873139498038675E-3</v>
      </c>
      <c r="AG32" s="47">
        <v>0.68338423531906112</v>
      </c>
      <c r="AH32" s="47">
        <v>0.68338423531906112</v>
      </c>
      <c r="AI32" s="61">
        <v>0</v>
      </c>
      <c r="AJ32" s="45">
        <v>83.333333333333343</v>
      </c>
      <c r="AK32" s="47">
        <v>1.7361111111111114</v>
      </c>
      <c r="AL32" s="47">
        <v>0.21472923984229567</v>
      </c>
      <c r="AM32" s="47">
        <v>7.3137604216789205</v>
      </c>
      <c r="AN32" s="47">
        <v>8.7691987455930249</v>
      </c>
      <c r="AO32" s="47">
        <v>0.68338423531906112</v>
      </c>
      <c r="AP32" s="61">
        <v>81.039897373469486</v>
      </c>
      <c r="AQ32" s="45">
        <v>242.94549772800369</v>
      </c>
      <c r="AR32" s="47">
        <v>48.589099545600746</v>
      </c>
      <c r="AS32" s="47">
        <f t="shared" si="7"/>
        <v>4915.6201158570193</v>
      </c>
      <c r="AT32" s="47">
        <v>194.35639818240298</v>
      </c>
      <c r="AU32" s="47">
        <v>6.0936885327334656</v>
      </c>
      <c r="AV32" s="47">
        <v>13.431252308816058</v>
      </c>
      <c r="AW32" s="47">
        <v>4.2644283981795876</v>
      </c>
      <c r="AX32" s="47">
        <v>0.46466752901983449</v>
      </c>
      <c r="AY32" s="47">
        <v>44.692228884492742</v>
      </c>
      <c r="AZ32" s="61">
        <v>5067.8927530038127</v>
      </c>
      <c r="BA32" s="64" t="b">
        <f t="shared" si="1"/>
        <v>1</v>
      </c>
      <c r="BB32" s="45">
        <f t="shared" si="8"/>
        <v>0</v>
      </c>
      <c r="BC32" s="47">
        <v>6.0936885327334656</v>
      </c>
      <c r="BD32" s="47">
        <v>5.298859593681275</v>
      </c>
      <c r="BE32" s="47">
        <v>1.6036000623967508E-2</v>
      </c>
      <c r="BF32" s="47">
        <v>0.40543246983807901</v>
      </c>
      <c r="BG32" s="47">
        <v>0.40543246983807901</v>
      </c>
      <c r="BH32" s="61">
        <v>0</v>
      </c>
      <c r="BI32" s="45">
        <v>48.589099545600746</v>
      </c>
      <c r="BJ32" s="47">
        <v>1.0122729072000156</v>
      </c>
      <c r="BK32" s="47">
        <v>0.12520200492058178</v>
      </c>
      <c r="BL32" s="47">
        <v>4.2644283981795876</v>
      </c>
      <c r="BM32" s="47">
        <v>5.1130496494173192</v>
      </c>
      <c r="BN32" s="47">
        <v>0.40543246983807901</v>
      </c>
      <c r="BO32" s="61">
        <v>47.258839861921665</v>
      </c>
      <c r="BR32" s="95"/>
      <c r="BT32" s="95"/>
    </row>
    <row r="33" spans="2:72" x14ac:dyDescent="0.25">
      <c r="B33" s="4">
        <v>29</v>
      </c>
      <c r="C33" s="31">
        <v>1</v>
      </c>
      <c r="D33" s="31">
        <v>29</v>
      </c>
      <c r="E33" s="3">
        <v>3</v>
      </c>
      <c r="F33" s="5">
        <v>37</v>
      </c>
      <c r="G33" s="32">
        <v>3.2039999999999999E-2</v>
      </c>
      <c r="H33" s="33">
        <v>2.6315753648757934E-3</v>
      </c>
      <c r="I33" s="36">
        <f t="shared" si="2"/>
        <v>0.93216888948958432</v>
      </c>
      <c r="J33" s="5">
        <f t="shared" si="3"/>
        <v>0.92972225530634334</v>
      </c>
      <c r="K33" s="12">
        <v>1.09E-3</v>
      </c>
      <c r="L33" s="3">
        <v>9.0878743779221338E-5</v>
      </c>
      <c r="M33" s="3">
        <f t="shared" si="0"/>
        <v>0.1</v>
      </c>
      <c r="N33" s="5">
        <v>8.7416109546967213E-3</v>
      </c>
      <c r="O33" s="12">
        <f t="shared" si="4"/>
        <v>0.57791970509856261</v>
      </c>
      <c r="P33" s="3">
        <v>5.2520616804615425E-5</v>
      </c>
      <c r="Q33" s="3">
        <v>5.0514901102254872E-3</v>
      </c>
      <c r="R33" s="5">
        <v>0.57281569437153257</v>
      </c>
      <c r="S33" s="45">
        <v>416.66666666666669</v>
      </c>
      <c r="T33" s="46">
        <v>0.2</v>
      </c>
      <c r="U33" s="47">
        <v>83.333333333333343</v>
      </c>
      <c r="V33" s="47">
        <f t="shared" si="5"/>
        <v>8769.1987455930248</v>
      </c>
      <c r="W33" s="47">
        <v>333.33333333333337</v>
      </c>
      <c r="X33" s="47">
        <v>10.451055534610452</v>
      </c>
      <c r="Y33" s="47">
        <v>23.926496436612418</v>
      </c>
      <c r="Z33" s="47">
        <v>7.5966729331903009</v>
      </c>
      <c r="AA33" s="47">
        <v>9108.4108468951708</v>
      </c>
      <c r="AB33" s="5">
        <v>1</v>
      </c>
      <c r="AC33" s="45">
        <f t="shared" si="6"/>
        <v>0</v>
      </c>
      <c r="AD33" s="47">
        <v>10.451055534610452</v>
      </c>
      <c r="AE33" s="47">
        <v>9.0878743779221338</v>
      </c>
      <c r="AF33" s="47">
        <v>3.5873139498038675E-3</v>
      </c>
      <c r="AG33" s="47">
        <v>0.68338423531906112</v>
      </c>
      <c r="AH33" s="47">
        <v>0.68338423531906112</v>
      </c>
      <c r="AI33" s="61">
        <v>0</v>
      </c>
      <c r="AJ33" s="45">
        <v>83.333333333333343</v>
      </c>
      <c r="AK33" s="47">
        <v>1.7361111111111114</v>
      </c>
      <c r="AL33" s="47">
        <v>0.21472923984229567</v>
      </c>
      <c r="AM33" s="47">
        <v>7.5966729331903009</v>
      </c>
      <c r="AN33" s="47">
        <v>9.1084108468951719</v>
      </c>
      <c r="AO33" s="47">
        <v>0.68338423531906112</v>
      </c>
      <c r="AP33" s="61">
        <v>80.983597783678732</v>
      </c>
      <c r="AQ33" s="45">
        <v>240.79987712440109</v>
      </c>
      <c r="AR33" s="47">
        <v>48.159975424880223</v>
      </c>
      <c r="AS33" s="47">
        <f t="shared" si="7"/>
        <v>5067.8927530038127</v>
      </c>
      <c r="AT33" s="47">
        <v>192.63990169952089</v>
      </c>
      <c r="AU33" s="47">
        <v>6.0398709325307731</v>
      </c>
      <c r="AV33" s="47">
        <v>13.827593764688874</v>
      </c>
      <c r="AW33" s="47">
        <v>4.3902669812795763</v>
      </c>
      <c r="AX33" s="47">
        <v>0.47837935578878438</v>
      </c>
      <c r="AY33" s="47">
        <v>46.011047312961558</v>
      </c>
      <c r="AZ33" s="61">
        <v>5217.4406838854611</v>
      </c>
      <c r="BA33" s="64" t="b">
        <f t="shared" si="1"/>
        <v>1</v>
      </c>
      <c r="BB33" s="45">
        <f t="shared" si="8"/>
        <v>0</v>
      </c>
      <c r="BC33" s="47">
        <v>6.0398709325307731</v>
      </c>
      <c r="BD33" s="47">
        <v>5.2520616804615425</v>
      </c>
      <c r="BE33" s="47">
        <v>1.5894375553077367E-2</v>
      </c>
      <c r="BF33" s="47">
        <v>0.40185181381115398</v>
      </c>
      <c r="BG33" s="47">
        <v>0.40185181381115398</v>
      </c>
      <c r="BH33" s="61">
        <v>0</v>
      </c>
      <c r="BI33" s="45">
        <v>48.159975424880223</v>
      </c>
      <c r="BJ33" s="47">
        <v>1.0033328213516715</v>
      </c>
      <c r="BK33" s="47">
        <v>0.12409625896569804</v>
      </c>
      <c r="BL33" s="47">
        <v>4.3902669812795763</v>
      </c>
      <c r="BM33" s="47">
        <v>5.2639301105542069</v>
      </c>
      <c r="BN33" s="47">
        <v>0.40185181381115398</v>
      </c>
      <c r="BO33" s="61">
        <v>46.808927547030777</v>
      </c>
      <c r="BR33" s="95"/>
      <c r="BT33" s="95"/>
    </row>
    <row r="34" spans="2:72" x14ac:dyDescent="0.25">
      <c r="B34" s="4">
        <v>30</v>
      </c>
      <c r="C34" s="31">
        <v>1</v>
      </c>
      <c r="D34" s="31">
        <v>30</v>
      </c>
      <c r="E34" s="3">
        <v>3</v>
      </c>
      <c r="F34" s="5">
        <v>37</v>
      </c>
      <c r="G34" s="32">
        <v>3.2039999999999999E-2</v>
      </c>
      <c r="H34" s="33">
        <v>2.6315753648757934E-3</v>
      </c>
      <c r="I34" s="36">
        <f t="shared" si="2"/>
        <v>0.92972225530634334</v>
      </c>
      <c r="J34" s="5">
        <f t="shared" si="3"/>
        <v>0.92728204272641279</v>
      </c>
      <c r="K34" s="12">
        <v>1.09E-3</v>
      </c>
      <c r="L34" s="3">
        <v>9.0878743779221338E-5</v>
      </c>
      <c r="M34" s="3">
        <f t="shared" si="0"/>
        <v>0.1</v>
      </c>
      <c r="N34" s="5">
        <v>8.7416109546967213E-3</v>
      </c>
      <c r="O34" s="12">
        <f t="shared" si="4"/>
        <v>0.57281569437153257</v>
      </c>
      <c r="P34" s="3">
        <v>5.205677072150727E-5</v>
      </c>
      <c r="Q34" s="3">
        <v>5.0068768889031928E-3</v>
      </c>
      <c r="R34" s="5">
        <v>0.56775676071190784</v>
      </c>
      <c r="S34" s="45">
        <v>416.66666666666669</v>
      </c>
      <c r="T34" s="46">
        <v>0.2</v>
      </c>
      <c r="U34" s="47">
        <v>83.333333333333343</v>
      </c>
      <c r="V34" s="47">
        <f t="shared" si="5"/>
        <v>9108.4108468951708</v>
      </c>
      <c r="W34" s="47">
        <v>333.33333333333337</v>
      </c>
      <c r="X34" s="47">
        <v>10.451055534610452</v>
      </c>
      <c r="Y34" s="47">
        <v>24.819158645866899</v>
      </c>
      <c r="Z34" s="47">
        <v>7.8800935694498015</v>
      </c>
      <c r="AA34" s="47">
        <v>9448.2321897703132</v>
      </c>
      <c r="AB34" s="5">
        <v>1</v>
      </c>
      <c r="AC34" s="45">
        <f t="shared" si="6"/>
        <v>0</v>
      </c>
      <c r="AD34" s="47">
        <v>10.451055534610452</v>
      </c>
      <c r="AE34" s="47">
        <v>9.0878743779221338</v>
      </c>
      <c r="AF34" s="47">
        <v>3.5873139498038675E-3</v>
      </c>
      <c r="AG34" s="47">
        <v>0.68338423531906112</v>
      </c>
      <c r="AH34" s="47">
        <v>0.68338423531906112</v>
      </c>
      <c r="AI34" s="61">
        <v>0</v>
      </c>
      <c r="AJ34" s="45">
        <v>83.333333333333343</v>
      </c>
      <c r="AK34" s="47">
        <v>1.7361111111111114</v>
      </c>
      <c r="AL34" s="47">
        <v>0.21472923984229567</v>
      </c>
      <c r="AM34" s="47">
        <v>7.8800935694498015</v>
      </c>
      <c r="AN34" s="47">
        <v>9.4482321897703141</v>
      </c>
      <c r="AO34" s="47">
        <v>0.68338423531906112</v>
      </c>
      <c r="AP34" s="61">
        <v>80.927197077063084</v>
      </c>
      <c r="AQ34" s="45">
        <v>238.67320598813859</v>
      </c>
      <c r="AR34" s="47">
        <v>47.734641197627717</v>
      </c>
      <c r="AS34" s="47">
        <f t="shared" si="7"/>
        <v>5217.4406838854611</v>
      </c>
      <c r="AT34" s="47">
        <v>190.93856479051087</v>
      </c>
      <c r="AU34" s="47">
        <v>5.9865286329733349</v>
      </c>
      <c r="AV34" s="47">
        <v>14.216803593449484</v>
      </c>
      <c r="AW34" s="47">
        <v>4.51384126969704</v>
      </c>
      <c r="AX34" s="47">
        <v>0.49184445682643801</v>
      </c>
      <c r="AY34" s="47">
        <v>47.306135391952211</v>
      </c>
      <c r="AZ34" s="61">
        <v>5364.2977025179725</v>
      </c>
      <c r="BA34" s="64" t="b">
        <f t="shared" si="1"/>
        <v>1</v>
      </c>
      <c r="BB34" s="45">
        <f t="shared" si="8"/>
        <v>0</v>
      </c>
      <c r="BC34" s="47">
        <v>5.9865286329733349</v>
      </c>
      <c r="BD34" s="47">
        <v>5.2056770721507268</v>
      </c>
      <c r="BE34" s="47">
        <v>1.5754001271656187E-2</v>
      </c>
      <c r="BF34" s="47">
        <v>0.39830278104713213</v>
      </c>
      <c r="BG34" s="47">
        <v>0.39830278104713213</v>
      </c>
      <c r="BH34" s="61">
        <v>0</v>
      </c>
      <c r="BI34" s="45">
        <v>47.734641197627717</v>
      </c>
      <c r="BJ34" s="47">
        <v>0.99447169161724425</v>
      </c>
      <c r="BK34" s="47">
        <v>0.12300027862213594</v>
      </c>
      <c r="BL34" s="47">
        <v>4.51384126969704</v>
      </c>
      <c r="BM34" s="47">
        <v>5.4120956823667479</v>
      </c>
      <c r="BN34" s="47">
        <v>0.39830278104713213</v>
      </c>
      <c r="BO34" s="61">
        <v>46.363218153010038</v>
      </c>
      <c r="BR34" s="95"/>
      <c r="BT34" s="95"/>
    </row>
    <row r="35" spans="2:72" x14ac:dyDescent="0.25">
      <c r="B35" s="4">
        <v>31</v>
      </c>
      <c r="C35" s="31">
        <v>1</v>
      </c>
      <c r="D35" s="31">
        <v>31</v>
      </c>
      <c r="E35" s="3">
        <v>3</v>
      </c>
      <c r="F35" s="5">
        <v>37</v>
      </c>
      <c r="G35" s="32">
        <v>3.2039999999999999E-2</v>
      </c>
      <c r="H35" s="33">
        <v>2.6315753648757934E-3</v>
      </c>
      <c r="I35" s="36">
        <f t="shared" si="2"/>
        <v>0.92728204272641279</v>
      </c>
      <c r="J35" s="5">
        <f t="shared" si="3"/>
        <v>0.92484823489521373</v>
      </c>
      <c r="K35" s="12">
        <v>1.09E-3</v>
      </c>
      <c r="L35" s="3">
        <v>9.0878743779221338E-5</v>
      </c>
      <c r="M35" s="3">
        <f t="shared" si="0"/>
        <v>0.1</v>
      </c>
      <c r="N35" s="5">
        <v>8.7416109546967213E-3</v>
      </c>
      <c r="O35" s="12">
        <f t="shared" si="4"/>
        <v>0.56775676071190784</v>
      </c>
      <c r="P35" s="3">
        <v>5.1597021185658155E-5</v>
      </c>
      <c r="Q35" s="3">
        <v>4.962657677956713E-3</v>
      </c>
      <c r="R35" s="5">
        <v>0.56274250601276554</v>
      </c>
      <c r="S35" s="45">
        <v>416.66666666666669</v>
      </c>
      <c r="T35" s="46">
        <v>0.2</v>
      </c>
      <c r="U35" s="47">
        <v>83.333333333333343</v>
      </c>
      <c r="V35" s="47">
        <f t="shared" si="5"/>
        <v>9448.2321897703132</v>
      </c>
      <c r="W35" s="47">
        <v>333.33333333333337</v>
      </c>
      <c r="X35" s="47">
        <v>10.451055534610452</v>
      </c>
      <c r="Y35" s="47">
        <v>25.713424120236134</v>
      </c>
      <c r="Z35" s="47">
        <v>8.1640232430743946</v>
      </c>
      <c r="AA35" s="47">
        <v>9788.6638684461996</v>
      </c>
      <c r="AB35" s="5">
        <v>1</v>
      </c>
      <c r="AC35" s="45">
        <f t="shared" si="6"/>
        <v>0</v>
      </c>
      <c r="AD35" s="47">
        <v>10.451055534610452</v>
      </c>
      <c r="AE35" s="47">
        <v>9.0878743779221338</v>
      </c>
      <c r="AF35" s="47">
        <v>3.5873139498038675E-3</v>
      </c>
      <c r="AG35" s="47">
        <v>0.68338423531906112</v>
      </c>
      <c r="AH35" s="47">
        <v>0.68338423531906112</v>
      </c>
      <c r="AI35" s="61">
        <v>0</v>
      </c>
      <c r="AJ35" s="45">
        <v>83.333333333333343</v>
      </c>
      <c r="AK35" s="47">
        <v>1.7361111111111114</v>
      </c>
      <c r="AL35" s="47">
        <v>0.21472923984229567</v>
      </c>
      <c r="AM35" s="47">
        <v>8.1640232430743946</v>
      </c>
      <c r="AN35" s="47">
        <v>9.7886638684462</v>
      </c>
      <c r="AO35" s="47">
        <v>0.68338423531906112</v>
      </c>
      <c r="AP35" s="61">
        <v>80.870695072011785</v>
      </c>
      <c r="AQ35" s="45">
        <v>236.56531696329495</v>
      </c>
      <c r="AR35" s="47">
        <v>47.313063392658989</v>
      </c>
      <c r="AS35" s="47">
        <f t="shared" si="7"/>
        <v>5364.2977025179725</v>
      </c>
      <c r="AT35" s="47">
        <v>189.25225357063596</v>
      </c>
      <c r="AU35" s="47">
        <v>5.9336574363506864</v>
      </c>
      <c r="AV35" s="47">
        <v>14.598970385316713</v>
      </c>
      <c r="AW35" s="47">
        <v>4.6351793908646455</v>
      </c>
      <c r="AX35" s="47">
        <v>0.50506589699950533</v>
      </c>
      <c r="AY35" s="47">
        <v>48.577787903682022</v>
      </c>
      <c r="AZ35" s="61">
        <v>5508.4972358460282</v>
      </c>
      <c r="BA35" s="64" t="b">
        <f t="shared" si="1"/>
        <v>1</v>
      </c>
      <c r="BB35" s="45">
        <f t="shared" si="8"/>
        <v>0</v>
      </c>
      <c r="BC35" s="47">
        <v>5.9336574363506864</v>
      </c>
      <c r="BD35" s="47">
        <v>5.1597021185658152</v>
      </c>
      <c r="BE35" s="47">
        <v>1.5614866733112522E-2</v>
      </c>
      <c r="BF35" s="47">
        <v>0.39478509225899189</v>
      </c>
      <c r="BG35" s="47">
        <v>0.39478509225899189</v>
      </c>
      <c r="BH35" s="61">
        <v>0</v>
      </c>
      <c r="BI35" s="45">
        <v>47.313063392658989</v>
      </c>
      <c r="BJ35" s="47">
        <v>0.98568882068039565</v>
      </c>
      <c r="BK35" s="47">
        <v>0.12191397764299212</v>
      </c>
      <c r="BL35" s="47">
        <v>4.6351793908646455</v>
      </c>
      <c r="BM35" s="47">
        <v>5.5575800896467076</v>
      </c>
      <c r="BN35" s="47">
        <v>0.39478509225899189</v>
      </c>
      <c r="BO35" s="61">
        <v>45.921672943098514</v>
      </c>
      <c r="BR35" s="95"/>
      <c r="BT35" s="95"/>
    </row>
    <row r="36" spans="2:72" x14ac:dyDescent="0.25">
      <c r="B36" s="4">
        <v>32</v>
      </c>
      <c r="C36" s="31">
        <v>1</v>
      </c>
      <c r="D36" s="31">
        <v>32</v>
      </c>
      <c r="E36" s="3">
        <v>3</v>
      </c>
      <c r="F36" s="5">
        <v>37</v>
      </c>
      <c r="G36" s="32">
        <v>3.2039999999999999E-2</v>
      </c>
      <c r="H36" s="33">
        <v>2.6315753648757934E-3</v>
      </c>
      <c r="I36" s="36">
        <f t="shared" si="2"/>
        <v>0.92484823489521373</v>
      </c>
      <c r="J36" s="5">
        <f t="shared" si="3"/>
        <v>0.92242081500240469</v>
      </c>
      <c r="K36" s="12">
        <v>1.09E-3</v>
      </c>
      <c r="L36" s="3">
        <v>9.0878743779221338E-5</v>
      </c>
      <c r="M36" s="3">
        <f t="shared" si="0"/>
        <v>0.1</v>
      </c>
      <c r="N36" s="5">
        <v>8.7416109546967213E-3</v>
      </c>
      <c r="O36" s="12">
        <f t="shared" si="4"/>
        <v>0.56274250601276554</v>
      </c>
      <c r="P36" s="3">
        <v>5.114133201761104E-5</v>
      </c>
      <c r="Q36" s="3">
        <v>4.9188289976064741E-3</v>
      </c>
      <c r="R36" s="5">
        <v>0.55777253568314156</v>
      </c>
      <c r="S36" s="45">
        <v>416.66666666666669</v>
      </c>
      <c r="T36" s="46">
        <v>0.2</v>
      </c>
      <c r="U36" s="47">
        <v>83.333333333333343</v>
      </c>
      <c r="V36" s="47">
        <f t="shared" si="5"/>
        <v>9788.6638684461996</v>
      </c>
      <c r="W36" s="47">
        <v>333.33333333333337</v>
      </c>
      <c r="X36" s="47">
        <v>10.451055534610452</v>
      </c>
      <c r="Y36" s="47">
        <v>26.609295739262908</v>
      </c>
      <c r="Z36" s="47">
        <v>8.4484628683201564</v>
      </c>
      <c r="AA36" s="47">
        <v>10129.706979115866</v>
      </c>
      <c r="AB36" s="5">
        <v>1</v>
      </c>
      <c r="AC36" s="45">
        <f t="shared" si="6"/>
        <v>0</v>
      </c>
      <c r="AD36" s="47">
        <v>10.451055534610452</v>
      </c>
      <c r="AE36" s="47">
        <v>9.0878743779221338</v>
      </c>
      <c r="AF36" s="47">
        <v>3.5873139498038675E-3</v>
      </c>
      <c r="AG36" s="47">
        <v>0.68338423531906112</v>
      </c>
      <c r="AH36" s="47">
        <v>0.68338423531906112</v>
      </c>
      <c r="AI36" s="61">
        <v>0</v>
      </c>
      <c r="AJ36" s="45">
        <v>83.333333333333343</v>
      </c>
      <c r="AK36" s="47">
        <v>1.7361111111111114</v>
      </c>
      <c r="AL36" s="47">
        <v>0.21472923984229567</v>
      </c>
      <c r="AM36" s="47">
        <v>8.4484628683201564</v>
      </c>
      <c r="AN36" s="47">
        <v>10.129706979115866</v>
      </c>
      <c r="AO36" s="47">
        <v>0.68338423531906112</v>
      </c>
      <c r="AP36" s="61">
        <v>80.814091586587892</v>
      </c>
      <c r="AQ36" s="45">
        <v>234.47604417198565</v>
      </c>
      <c r="AR36" s="47">
        <v>46.895208834397131</v>
      </c>
      <c r="AS36" s="47">
        <f t="shared" si="7"/>
        <v>5508.4972358460282</v>
      </c>
      <c r="AT36" s="47">
        <v>187.58083533758852</v>
      </c>
      <c r="AU36" s="47">
        <v>5.8812531820252687</v>
      </c>
      <c r="AV36" s="47">
        <v>14.974181767547618</v>
      </c>
      <c r="AW36" s="47">
        <v>4.7543091664742834</v>
      </c>
      <c r="AX36" s="47">
        <v>0.51804670786007645</v>
      </c>
      <c r="AY36" s="47">
        <v>49.826296426131819</v>
      </c>
      <c r="AZ36" s="61">
        <v>5650.0723474686738</v>
      </c>
      <c r="BA36" s="64" t="b">
        <f t="shared" si="1"/>
        <v>1</v>
      </c>
      <c r="BB36" s="45">
        <f t="shared" si="8"/>
        <v>0</v>
      </c>
      <c r="BC36" s="47">
        <v>5.8812531820252687</v>
      </c>
      <c r="BD36" s="47">
        <v>5.1141332017611045</v>
      </c>
      <c r="BE36" s="47">
        <v>1.5476960988415066E-2</v>
      </c>
      <c r="BF36" s="47">
        <v>0.39129847062628964</v>
      </c>
      <c r="BG36" s="47">
        <v>0.39129847062628964</v>
      </c>
      <c r="BH36" s="61">
        <v>0</v>
      </c>
      <c r="BI36" s="45">
        <v>46.895208834397131</v>
      </c>
      <c r="BJ36" s="47">
        <v>0.97698351738327371</v>
      </c>
      <c r="BK36" s="47">
        <v>0.12083727054306963</v>
      </c>
      <c r="BL36" s="47">
        <v>4.7543091664742834</v>
      </c>
      <c r="BM36" s="47">
        <v>5.7004166906026636</v>
      </c>
      <c r="BN36" s="47">
        <v>0.39129847062628964</v>
      </c>
      <c r="BO36" s="61">
        <v>45.484253534054837</v>
      </c>
      <c r="BR36" s="95"/>
      <c r="BT36" s="95"/>
    </row>
    <row r="37" spans="2:72" x14ac:dyDescent="0.25">
      <c r="B37" s="4">
        <v>33</v>
      </c>
      <c r="C37" s="31">
        <v>1</v>
      </c>
      <c r="D37" s="31">
        <v>33</v>
      </c>
      <c r="E37" s="3">
        <v>3</v>
      </c>
      <c r="F37" s="5">
        <v>37</v>
      </c>
      <c r="G37" s="32">
        <v>3.2039999999999999E-2</v>
      </c>
      <c r="H37" s="33">
        <v>2.6315753648757934E-3</v>
      </c>
      <c r="I37" s="36">
        <f t="shared" si="2"/>
        <v>0.92242081500240469</v>
      </c>
      <c r="J37" s="5">
        <f t="shared" si="3"/>
        <v>0.91999976628176616</v>
      </c>
      <c r="K37" s="12">
        <v>1.09E-3</v>
      </c>
      <c r="L37" s="3">
        <v>9.0878743779221338E-5</v>
      </c>
      <c r="M37" s="3">
        <f t="shared" si="0"/>
        <v>0.1</v>
      </c>
      <c r="N37" s="5">
        <v>8.7416109546967213E-3</v>
      </c>
      <c r="O37" s="12">
        <f t="shared" si="4"/>
        <v>0.55777253568314156</v>
      </c>
      <c r="P37" s="3">
        <v>5.0689667357434812E-5</v>
      </c>
      <c r="Q37" s="3">
        <v>4.8753873988052563E-3</v>
      </c>
      <c r="R37" s="5">
        <v>0.5528464586169789</v>
      </c>
      <c r="S37" s="45">
        <v>416.66666666666669</v>
      </c>
      <c r="T37" s="46">
        <v>0.2</v>
      </c>
      <c r="U37" s="47">
        <v>83.333333333333343</v>
      </c>
      <c r="V37" s="47">
        <f t="shared" si="5"/>
        <v>10129.706979115866</v>
      </c>
      <c r="W37" s="47">
        <v>333.33333333333337</v>
      </c>
      <c r="X37" s="47">
        <v>10.451055534610452</v>
      </c>
      <c r="Y37" s="47">
        <v>27.506776387661812</v>
      </c>
      <c r="Z37" s="47">
        <v>8.7334133610852103</v>
      </c>
      <c r="AA37" s="47">
        <v>10471.362619941166</v>
      </c>
      <c r="AB37" s="5">
        <v>1</v>
      </c>
      <c r="AC37" s="45">
        <f t="shared" si="6"/>
        <v>0</v>
      </c>
      <c r="AD37" s="47">
        <v>10.451055534610452</v>
      </c>
      <c r="AE37" s="47">
        <v>9.0878743779221338</v>
      </c>
      <c r="AF37" s="47">
        <v>3.5873139498038675E-3</v>
      </c>
      <c r="AG37" s="47">
        <v>0.68338423531906112</v>
      </c>
      <c r="AH37" s="47">
        <v>0.68338423531906112</v>
      </c>
      <c r="AI37" s="61">
        <v>0</v>
      </c>
      <c r="AJ37" s="45">
        <v>83.333333333333343</v>
      </c>
      <c r="AK37" s="47">
        <v>1.7361111111111114</v>
      </c>
      <c r="AL37" s="47">
        <v>0.21472923984229567</v>
      </c>
      <c r="AM37" s="47">
        <v>8.7334133610852103</v>
      </c>
      <c r="AN37" s="47">
        <v>10.471362619941166</v>
      </c>
      <c r="AO37" s="47">
        <v>0.68338423531906112</v>
      </c>
      <c r="AP37" s="61">
        <v>80.757386438527647</v>
      </c>
      <c r="AQ37" s="45">
        <v>232.40522320130898</v>
      </c>
      <c r="AR37" s="47">
        <v>46.4810446402618</v>
      </c>
      <c r="AS37" s="47">
        <f t="shared" si="7"/>
        <v>5650.0723474686738</v>
      </c>
      <c r="AT37" s="47">
        <v>185.9241785610472</v>
      </c>
      <c r="AU37" s="47">
        <v>5.8293117461050024</v>
      </c>
      <c r="AV37" s="47">
        <v>15.342524414215294</v>
      </c>
      <c r="AW37" s="47">
        <v>4.8712581155815267</v>
      </c>
      <c r="AX37" s="47">
        <v>0.53078988798389493</v>
      </c>
      <c r="AY37" s="47">
        <v>51.051949365581564</v>
      </c>
      <c r="AZ37" s="61">
        <v>5789.0557413286842</v>
      </c>
      <c r="BA37" s="64" t="b">
        <f t="shared" si="1"/>
        <v>1</v>
      </c>
      <c r="BB37" s="45">
        <f t="shared" si="8"/>
        <v>0</v>
      </c>
      <c r="BC37" s="47">
        <v>5.8293117461050024</v>
      </c>
      <c r="BD37" s="47">
        <v>5.0689667357434809</v>
      </c>
      <c r="BE37" s="47">
        <v>1.534027318523102E-2</v>
      </c>
      <c r="BF37" s="47">
        <v>0.38784264177337624</v>
      </c>
      <c r="BG37" s="47">
        <v>0.38784264177337624</v>
      </c>
      <c r="BH37" s="61">
        <v>0</v>
      </c>
      <c r="BI37" s="45">
        <v>46.4810446402618</v>
      </c>
      <c r="BJ37" s="47">
        <v>0.96835509667212094</v>
      </c>
      <c r="BK37" s="47">
        <v>0.11977007259215072</v>
      </c>
      <c r="BL37" s="47">
        <v>4.8712581155815267</v>
      </c>
      <c r="BM37" s="47">
        <v>5.8406384805822489</v>
      </c>
      <c r="BN37" s="47">
        <v>0.38784264177337624</v>
      </c>
      <c r="BO37" s="61">
        <v>45.050921892954484</v>
      </c>
      <c r="BR37" s="95"/>
      <c r="BT37" s="95"/>
    </row>
    <row r="38" spans="2:72" x14ac:dyDescent="0.25">
      <c r="B38" s="4">
        <v>34</v>
      </c>
      <c r="C38" s="31">
        <v>1</v>
      </c>
      <c r="D38" s="31">
        <v>34</v>
      </c>
      <c r="E38" s="3">
        <v>3</v>
      </c>
      <c r="F38" s="5">
        <v>37</v>
      </c>
      <c r="G38" s="32">
        <v>3.2039999999999999E-2</v>
      </c>
      <c r="H38" s="33">
        <v>2.6315753648757934E-3</v>
      </c>
      <c r="I38" s="36">
        <f t="shared" si="2"/>
        <v>0.91999976628176616</v>
      </c>
      <c r="J38" s="5">
        <f t="shared" si="3"/>
        <v>0.91758507201108397</v>
      </c>
      <c r="K38" s="12">
        <v>1.09E-3</v>
      </c>
      <c r="L38" s="3">
        <v>9.0878743779221338E-5</v>
      </c>
      <c r="M38" s="3">
        <f t="shared" si="0"/>
        <v>0.1</v>
      </c>
      <c r="N38" s="5">
        <v>8.7416109546967213E-3</v>
      </c>
      <c r="O38" s="12">
        <f t="shared" si="4"/>
        <v>0.5528464586169789</v>
      </c>
      <c r="P38" s="3">
        <v>5.0241991661902316E-5</v>
      </c>
      <c r="Q38" s="3">
        <v>4.8323294629667723E-3</v>
      </c>
      <c r="R38" s="5">
        <v>0.54796388716235023</v>
      </c>
      <c r="S38" s="45">
        <v>416.66666666666669</v>
      </c>
      <c r="T38" s="46">
        <v>0.2</v>
      </c>
      <c r="U38" s="47">
        <v>83.333333333333343</v>
      </c>
      <c r="V38" s="47">
        <f t="shared" si="5"/>
        <v>10471.362619941166</v>
      </c>
      <c r="W38" s="47">
        <v>333.33333333333337</v>
      </c>
      <c r="X38" s="47">
        <v>10.451055534610452</v>
      </c>
      <c r="Y38" s="47">
        <v>28.405868955328526</v>
      </c>
      <c r="Z38" s="47">
        <v>9.0188756389126841</v>
      </c>
      <c r="AA38" s="47">
        <v>10813.631891056308</v>
      </c>
      <c r="AB38" s="5">
        <v>1</v>
      </c>
      <c r="AC38" s="45">
        <f t="shared" si="6"/>
        <v>0</v>
      </c>
      <c r="AD38" s="47">
        <v>10.451055534610452</v>
      </c>
      <c r="AE38" s="47">
        <v>9.0878743779221338</v>
      </c>
      <c r="AF38" s="47">
        <v>3.5873139498038675E-3</v>
      </c>
      <c r="AG38" s="47">
        <v>0.68338423531906112</v>
      </c>
      <c r="AH38" s="47">
        <v>0.68338423531906112</v>
      </c>
      <c r="AI38" s="61">
        <v>0</v>
      </c>
      <c r="AJ38" s="45">
        <v>83.333333333333343</v>
      </c>
      <c r="AK38" s="47">
        <v>1.7361111111111114</v>
      </c>
      <c r="AL38" s="47">
        <v>0.21472923984229567</v>
      </c>
      <c r="AM38" s="47">
        <v>9.0188756389126841</v>
      </c>
      <c r="AN38" s="47">
        <v>10.813631891056309</v>
      </c>
      <c r="AO38" s="47">
        <v>0.68338423531906112</v>
      </c>
      <c r="AP38" s="61">
        <v>80.700579445239981</v>
      </c>
      <c r="AQ38" s="45">
        <v>230.35269109040789</v>
      </c>
      <c r="AR38" s="47">
        <v>46.07053821808158</v>
      </c>
      <c r="AS38" s="47">
        <f t="shared" si="7"/>
        <v>5789.0557413286842</v>
      </c>
      <c r="AT38" s="47">
        <v>184.28215287232632</v>
      </c>
      <c r="AU38" s="47">
        <v>5.7778290411187658</v>
      </c>
      <c r="AV38" s="47">
        <v>15.704084055891355</v>
      </c>
      <c r="AW38" s="47">
        <v>4.9860534576798186</v>
      </c>
      <c r="AX38" s="47">
        <v>0.54329840330533186</v>
      </c>
      <c r="AY38" s="47">
        <v>52.25503198882847</v>
      </c>
      <c r="AZ38" s="61">
        <v>5925.4797653659689</v>
      </c>
      <c r="BA38" s="64" t="b">
        <f t="shared" si="1"/>
        <v>1</v>
      </c>
      <c r="BB38" s="45">
        <f t="shared" si="8"/>
        <v>0</v>
      </c>
      <c r="BC38" s="47">
        <v>5.7778290411187658</v>
      </c>
      <c r="BD38" s="47">
        <v>5.0241991661902317</v>
      </c>
      <c r="BE38" s="47">
        <v>1.5204792567072072E-2</v>
      </c>
      <c r="BF38" s="47">
        <v>0.38441733374780312</v>
      </c>
      <c r="BG38" s="47">
        <v>0.38441733374780312</v>
      </c>
      <c r="BH38" s="61">
        <v>0</v>
      </c>
      <c r="BI38" s="45">
        <v>46.07053821808158</v>
      </c>
      <c r="BJ38" s="47">
        <v>0.95980287954336629</v>
      </c>
      <c r="BK38" s="47">
        <v>0.11871229980832904</v>
      </c>
      <c r="BL38" s="47">
        <v>4.9860534576798186</v>
      </c>
      <c r="BM38" s="47">
        <v>5.978278095758105</v>
      </c>
      <c r="BN38" s="47">
        <v>0.38441733374780312</v>
      </c>
      <c r="BO38" s="61">
        <v>44.621640334016057</v>
      </c>
      <c r="BR38" s="95"/>
      <c r="BT38" s="95"/>
    </row>
    <row r="39" spans="2:72" x14ac:dyDescent="0.25">
      <c r="B39" s="4">
        <v>35</v>
      </c>
      <c r="C39" s="31">
        <v>1</v>
      </c>
      <c r="D39" s="31">
        <v>35</v>
      </c>
      <c r="E39" s="3">
        <v>3</v>
      </c>
      <c r="F39" s="5">
        <v>37</v>
      </c>
      <c r="G39" s="32">
        <v>3.2039999999999999E-2</v>
      </c>
      <c r="H39" s="33">
        <v>2.6315753648757934E-3</v>
      </c>
      <c r="I39" s="36">
        <f t="shared" si="2"/>
        <v>0.91758507201108397</v>
      </c>
      <c r="J39" s="5">
        <f t="shared" si="3"/>
        <v>0.91517671551203461</v>
      </c>
      <c r="K39" s="12">
        <v>1.09E-3</v>
      </c>
      <c r="L39" s="3">
        <v>9.0878743779221338E-5</v>
      </c>
      <c r="M39" s="3">
        <f t="shared" si="0"/>
        <v>0.1</v>
      </c>
      <c r="N39" s="5">
        <v>8.7416109546967213E-3</v>
      </c>
      <c r="O39" s="12">
        <f t="shared" si="4"/>
        <v>0.54796388716235023</v>
      </c>
      <c r="P39" s="3">
        <v>4.9798269701693378E-5</v>
      </c>
      <c r="Q39" s="3">
        <v>4.7896518016966498E-3</v>
      </c>
      <c r="R39" s="5">
        <v>0.54312443709095193</v>
      </c>
      <c r="S39" s="45">
        <v>416.66666666666669</v>
      </c>
      <c r="T39" s="46">
        <v>0.2</v>
      </c>
      <c r="U39" s="47">
        <v>83.333333333333343</v>
      </c>
      <c r="V39" s="47">
        <f t="shared" si="5"/>
        <v>10813.631891056308</v>
      </c>
      <c r="W39" s="47">
        <v>333.33333333333337</v>
      </c>
      <c r="X39" s="47">
        <v>10.451055534610452</v>
      </c>
      <c r="Y39" s="47">
        <v>29.306576337349124</v>
      </c>
      <c r="Z39" s="47">
        <v>9.3048506209936512</v>
      </c>
      <c r="AA39" s="47">
        <v>11156.515894571387</v>
      </c>
      <c r="AB39" s="5">
        <v>1</v>
      </c>
      <c r="AC39" s="45">
        <f t="shared" si="6"/>
        <v>0</v>
      </c>
      <c r="AD39" s="47">
        <v>10.451055534610452</v>
      </c>
      <c r="AE39" s="47">
        <v>9.0878743779221338</v>
      </c>
      <c r="AF39" s="47">
        <v>3.5873139498038675E-3</v>
      </c>
      <c r="AG39" s="47">
        <v>0.68338423531906112</v>
      </c>
      <c r="AH39" s="47">
        <v>0.68338423531906112</v>
      </c>
      <c r="AI39" s="61">
        <v>0</v>
      </c>
      <c r="AJ39" s="45">
        <v>83.333333333333343</v>
      </c>
      <c r="AK39" s="47">
        <v>1.7361111111111114</v>
      </c>
      <c r="AL39" s="47">
        <v>0.21472923984229567</v>
      </c>
      <c r="AM39" s="47">
        <v>9.3048506209936512</v>
      </c>
      <c r="AN39" s="47">
        <v>11.156515894571386</v>
      </c>
      <c r="AO39" s="47">
        <v>0.68338423531906112</v>
      </c>
      <c r="AP39" s="61">
        <v>80.643670423805858</v>
      </c>
      <c r="AQ39" s="45">
        <v>228.31828631764594</v>
      </c>
      <c r="AR39" s="47">
        <v>45.663657263529188</v>
      </c>
      <c r="AS39" s="47">
        <f t="shared" si="7"/>
        <v>5925.4797653659689</v>
      </c>
      <c r="AT39" s="47">
        <v>182.65462905411675</v>
      </c>
      <c r="AU39" s="47">
        <v>5.726801015694738</v>
      </c>
      <c r="AV39" s="47">
        <v>16.05894548923397</v>
      </c>
      <c r="AW39" s="47">
        <v>5.0987221157446871</v>
      </c>
      <c r="AX39" s="47">
        <v>0.55557518744909473</v>
      </c>
      <c r="AY39" s="47">
        <v>53.435826455091139</v>
      </c>
      <c r="AZ39" s="61">
        <v>6059.3764151353398</v>
      </c>
      <c r="BA39" s="64" t="b">
        <f t="shared" si="1"/>
        <v>1</v>
      </c>
      <c r="BB39" s="45">
        <f t="shared" si="8"/>
        <v>0</v>
      </c>
      <c r="BC39" s="47">
        <v>5.726801015694738</v>
      </c>
      <c r="BD39" s="47">
        <v>4.9798269701693378</v>
      </c>
      <c r="BE39" s="47">
        <v>1.5070508472447943E-2</v>
      </c>
      <c r="BF39" s="47">
        <v>0.38102227699892405</v>
      </c>
      <c r="BG39" s="47">
        <v>0.38102227699892405</v>
      </c>
      <c r="BH39" s="61">
        <v>0</v>
      </c>
      <c r="BI39" s="45">
        <v>45.663657263529188</v>
      </c>
      <c r="BJ39" s="47">
        <v>0.9513261929901915</v>
      </c>
      <c r="BK39" s="47">
        <v>0.11766386895140092</v>
      </c>
      <c r="BL39" s="47">
        <v>5.0987221157446871</v>
      </c>
      <c r="BM39" s="47">
        <v>6.113367816777882</v>
      </c>
      <c r="BN39" s="47">
        <v>0.38102227699892405</v>
      </c>
      <c r="BO39" s="61">
        <v>44.196371515456129</v>
      </c>
      <c r="BR39" s="95"/>
      <c r="BT39" s="95"/>
    </row>
    <row r="40" spans="2:72" x14ac:dyDescent="0.25">
      <c r="B40" s="4">
        <v>36</v>
      </c>
      <c r="C40" s="31">
        <v>1</v>
      </c>
      <c r="D40" s="31">
        <v>36</v>
      </c>
      <c r="E40" s="3">
        <v>3</v>
      </c>
      <c r="F40" s="5">
        <v>37</v>
      </c>
      <c r="G40" s="32">
        <v>3.2039999999999999E-2</v>
      </c>
      <c r="H40" s="33">
        <v>2.6315753648757934E-3</v>
      </c>
      <c r="I40" s="36">
        <f t="shared" si="2"/>
        <v>0.91517671551203461</v>
      </c>
      <c r="J40" s="5">
        <f t="shared" si="3"/>
        <v>0.91277468015006935</v>
      </c>
      <c r="K40" s="12">
        <v>1.09E-3</v>
      </c>
      <c r="L40" s="3">
        <v>9.0878743779221338E-5</v>
      </c>
      <c r="M40" s="3">
        <f t="shared" si="0"/>
        <v>0.1</v>
      </c>
      <c r="N40" s="5">
        <v>8.7416109546967213E-3</v>
      </c>
      <c r="O40" s="12">
        <f t="shared" si="4"/>
        <v>0.54312443709095193</v>
      </c>
      <c r="P40" s="3">
        <v>4.9358466558622436E-5</v>
      </c>
      <c r="Q40" s="3">
        <v>4.7473510565257801E-3</v>
      </c>
      <c r="R40" s="5">
        <v>0.53832772756786751</v>
      </c>
      <c r="S40" s="45">
        <v>416.66666666666669</v>
      </c>
      <c r="T40" s="46">
        <v>0.2</v>
      </c>
      <c r="U40" s="47">
        <v>83.333333333333343</v>
      </c>
      <c r="V40" s="47">
        <f t="shared" si="5"/>
        <v>11156.515894571387</v>
      </c>
      <c r="W40" s="47">
        <v>333.33333333333337</v>
      </c>
      <c r="X40" s="47">
        <v>10.451055534610452</v>
      </c>
      <c r="Y40" s="47">
        <v>30.208901434009391</v>
      </c>
      <c r="Z40" s="47">
        <v>9.5913392281701011</v>
      </c>
      <c r="AA40" s="47">
        <v>11500.015734575949</v>
      </c>
      <c r="AB40" s="5">
        <v>1</v>
      </c>
      <c r="AC40" s="45">
        <f t="shared" si="6"/>
        <v>0</v>
      </c>
      <c r="AD40" s="47">
        <v>10.451055534610452</v>
      </c>
      <c r="AE40" s="47">
        <v>9.0878743779221338</v>
      </c>
      <c r="AF40" s="47">
        <v>3.5873139498038675E-3</v>
      </c>
      <c r="AG40" s="47">
        <v>0.68338423531906112</v>
      </c>
      <c r="AH40" s="47">
        <v>0.68338423531906112</v>
      </c>
      <c r="AI40" s="61">
        <v>0</v>
      </c>
      <c r="AJ40" s="45">
        <v>83.333333333333343</v>
      </c>
      <c r="AK40" s="47">
        <v>1.7361111111111114</v>
      </c>
      <c r="AL40" s="47">
        <v>0.21472923984229567</v>
      </c>
      <c r="AM40" s="47">
        <v>9.5913392281701011</v>
      </c>
      <c r="AN40" s="47">
        <v>11.50001573457595</v>
      </c>
      <c r="AO40" s="47">
        <v>0.68338423531906112</v>
      </c>
      <c r="AP40" s="61">
        <v>80.586659190977741</v>
      </c>
      <c r="AQ40" s="45">
        <v>226.30184878789666</v>
      </c>
      <c r="AR40" s="47">
        <v>45.260369757579333</v>
      </c>
      <c r="AS40" s="47">
        <f t="shared" si="7"/>
        <v>6059.3764151353398</v>
      </c>
      <c r="AT40" s="47">
        <v>181.04147903031733</v>
      </c>
      <c r="AU40" s="47">
        <v>5.6762236542415794</v>
      </c>
      <c r="AV40" s="47">
        <v>16.407192586482392</v>
      </c>
      <c r="AW40" s="47">
        <v>5.2092907192482487</v>
      </c>
      <c r="AX40" s="47">
        <v>0.56762314205869857</v>
      </c>
      <c r="AY40" s="47">
        <v>54.594611847602209</v>
      </c>
      <c r="AZ40" s="61">
        <v>6190.7773373889895</v>
      </c>
      <c r="BA40" s="64" t="b">
        <f t="shared" si="1"/>
        <v>1</v>
      </c>
      <c r="BB40" s="45">
        <f t="shared" si="8"/>
        <v>0</v>
      </c>
      <c r="BC40" s="47">
        <v>5.6762236542415794</v>
      </c>
      <c r="BD40" s="47">
        <v>4.9358466558622442</v>
      </c>
      <c r="BE40" s="47">
        <v>1.4937410334027394E-2</v>
      </c>
      <c r="BF40" s="47">
        <v>0.37765720435668126</v>
      </c>
      <c r="BG40" s="47">
        <v>0.37765720435668126</v>
      </c>
      <c r="BH40" s="61">
        <v>0</v>
      </c>
      <c r="BI40" s="45">
        <v>45.260369757579333</v>
      </c>
      <c r="BJ40" s="47">
        <v>0.94292436994956952</v>
      </c>
      <c r="BK40" s="47">
        <v>0.11662469751631484</v>
      </c>
      <c r="BL40" s="47">
        <v>5.2092907192482487</v>
      </c>
      <c r="BM40" s="47">
        <v>6.2459395723786528</v>
      </c>
      <c r="BN40" s="47">
        <v>0.37765720435668126</v>
      </c>
      <c r="BO40" s="61">
        <v>43.775078436372354</v>
      </c>
      <c r="BR40" s="95"/>
      <c r="BT40" s="95"/>
    </row>
    <row r="41" spans="2:72" x14ac:dyDescent="0.25">
      <c r="B41" s="4">
        <v>37</v>
      </c>
      <c r="C41" s="31">
        <v>1</v>
      </c>
      <c r="D41" s="31">
        <v>37</v>
      </c>
      <c r="E41" s="3">
        <v>4</v>
      </c>
      <c r="F41" s="5">
        <v>38</v>
      </c>
      <c r="G41" s="32">
        <v>3.2989999999999998E-2</v>
      </c>
      <c r="H41" s="33">
        <v>2.7084537137409548E-3</v>
      </c>
      <c r="I41" s="36">
        <f t="shared" si="2"/>
        <v>0.91277468015006935</v>
      </c>
      <c r="J41" s="5">
        <f t="shared" si="3"/>
        <v>0.91030914995222889</v>
      </c>
      <c r="K41" s="12">
        <v>1.16E-3</v>
      </c>
      <c r="L41" s="3">
        <v>9.6718099232395716E-5</v>
      </c>
      <c r="M41" s="3">
        <f t="shared" si="0"/>
        <v>3.5000000000000003E-2</v>
      </c>
      <c r="N41" s="5">
        <v>2.9645285516241016E-3</v>
      </c>
      <c r="O41" s="12">
        <f t="shared" si="4"/>
        <v>0.53832772756786751</v>
      </c>
      <c r="P41" s="3">
        <v>5.2066034574459099E-5</v>
      </c>
      <c r="Q41" s="3">
        <v>1.5957335672597984E-3</v>
      </c>
      <c r="R41" s="5">
        <v>0.53667992796603325</v>
      </c>
      <c r="S41" s="45">
        <v>416.66666666666669</v>
      </c>
      <c r="T41" s="46">
        <v>0.2</v>
      </c>
      <c r="U41" s="47">
        <v>83.333333333333343</v>
      </c>
      <c r="V41" s="47">
        <f t="shared" si="5"/>
        <v>11500.015734575949</v>
      </c>
      <c r="W41" s="47">
        <v>333.33333333333337</v>
      </c>
      <c r="X41" s="47">
        <v>11.122581411725506</v>
      </c>
      <c r="Y41" s="47">
        <v>32.01995323204099</v>
      </c>
      <c r="Z41" s="47">
        <v>9.8785386997746638</v>
      </c>
      <c r="AA41" s="47">
        <v>11844.367901029822</v>
      </c>
      <c r="AB41" s="5">
        <v>1</v>
      </c>
      <c r="AC41" s="45">
        <f t="shared" si="6"/>
        <v>0</v>
      </c>
      <c r="AD41" s="47">
        <v>11.122581411725506</v>
      </c>
      <c r="AE41" s="47">
        <v>9.6718099232395716</v>
      </c>
      <c r="AF41" s="47">
        <v>3.9293474257792206E-3</v>
      </c>
      <c r="AG41" s="47">
        <v>0.72735041795585664</v>
      </c>
      <c r="AH41" s="47">
        <v>0.72735041795585664</v>
      </c>
      <c r="AI41" s="61">
        <v>0</v>
      </c>
      <c r="AJ41" s="45">
        <v>83.333333333333343</v>
      </c>
      <c r="AK41" s="47">
        <v>1.7361111111111114</v>
      </c>
      <c r="AL41" s="47">
        <v>0.22100229955872375</v>
      </c>
      <c r="AM41" s="47">
        <v>9.8785386997746638</v>
      </c>
      <c r="AN41" s="47">
        <v>11.844367901029822</v>
      </c>
      <c r="AO41" s="47">
        <v>0.72735041795585664</v>
      </c>
      <c r="AP41" s="61">
        <v>80.579745738481648</v>
      </c>
      <c r="AQ41" s="45">
        <v>224.30321981994481</v>
      </c>
      <c r="AR41" s="47">
        <v>44.860643963988963</v>
      </c>
      <c r="AS41" s="47">
        <f t="shared" si="7"/>
        <v>6190.7773373889895</v>
      </c>
      <c r="AT41" s="47">
        <v>179.44257585595585</v>
      </c>
      <c r="AU41" s="47">
        <v>5.9875939760627954</v>
      </c>
      <c r="AV41" s="47">
        <v>17.237228660234013</v>
      </c>
      <c r="AW41" s="47">
        <v>5.3178912899409303</v>
      </c>
      <c r="AX41" s="47">
        <v>0.61668926864763207</v>
      </c>
      <c r="AY41" s="47">
        <v>18.900455442647761</v>
      </c>
      <c r="AZ41" s="61">
        <v>6356.6345119278794</v>
      </c>
      <c r="BA41" s="64" t="b">
        <f t="shared" si="1"/>
        <v>1</v>
      </c>
      <c r="BB41" s="45">
        <f t="shared" si="8"/>
        <v>0</v>
      </c>
      <c r="BC41" s="47">
        <v>5.9875939760627954</v>
      </c>
      <c r="BD41" s="47">
        <v>5.2066034574459099</v>
      </c>
      <c r="BE41" s="47">
        <v>1.6217121140840247E-2</v>
      </c>
      <c r="BF41" s="47">
        <v>0.3986038198788629</v>
      </c>
      <c r="BG41" s="47">
        <v>0.3986038198788629</v>
      </c>
      <c r="BH41" s="61">
        <v>0</v>
      </c>
      <c r="BI41" s="45">
        <v>44.860643963988963</v>
      </c>
      <c r="BJ41" s="47">
        <v>0.9345967492497701</v>
      </c>
      <c r="BK41" s="47">
        <v>0.11897166570872089</v>
      </c>
      <c r="BL41" s="47">
        <v>5.3178912899409303</v>
      </c>
      <c r="BM41" s="47">
        <v>6.376151656639176</v>
      </c>
      <c r="BN41" s="47">
        <v>0.3986038198788629</v>
      </c>
      <c r="BO41" s="61">
        <v>43.385362333628535</v>
      </c>
      <c r="BR41" s="95"/>
      <c r="BT41" s="95"/>
    </row>
    <row r="42" spans="2:72" x14ac:dyDescent="0.25">
      <c r="B42" s="4">
        <v>38</v>
      </c>
      <c r="C42" s="31">
        <v>1</v>
      </c>
      <c r="D42" s="31">
        <v>38</v>
      </c>
      <c r="E42" s="3">
        <v>4</v>
      </c>
      <c r="F42" s="5">
        <v>38</v>
      </c>
      <c r="G42" s="32">
        <v>3.2989999999999998E-2</v>
      </c>
      <c r="H42" s="33">
        <v>2.7084537137409548E-3</v>
      </c>
      <c r="I42" s="36">
        <f t="shared" si="2"/>
        <v>0.91030914995222889</v>
      </c>
      <c r="J42" s="5">
        <f t="shared" si="3"/>
        <v>0.9078502794912201</v>
      </c>
      <c r="K42" s="12">
        <v>1.16E-3</v>
      </c>
      <c r="L42" s="3">
        <v>9.6718099232395716E-5</v>
      </c>
      <c r="M42" s="3">
        <f t="shared" si="0"/>
        <v>3.5000000000000003E-2</v>
      </c>
      <c r="N42" s="5">
        <v>2.9645285516241016E-3</v>
      </c>
      <c r="O42" s="12">
        <f t="shared" si="4"/>
        <v>0.53667992796603325</v>
      </c>
      <c r="P42" s="3">
        <v>5.1906662529053789E-5</v>
      </c>
      <c r="Q42" s="3">
        <v>1.5908490907557847E-3</v>
      </c>
      <c r="R42" s="5">
        <v>0.53503717221274838</v>
      </c>
      <c r="S42" s="45">
        <v>416.66666666666669</v>
      </c>
      <c r="T42" s="46">
        <v>0.2</v>
      </c>
      <c r="U42" s="47">
        <v>83.333333333333343</v>
      </c>
      <c r="V42" s="47">
        <f t="shared" si="5"/>
        <v>11844.367901029822</v>
      </c>
      <c r="W42" s="47">
        <v>333.33333333333337</v>
      </c>
      <c r="X42" s="47">
        <v>11.122581411725506</v>
      </c>
      <c r="Y42" s="47">
        <v>32.952615136107724</v>
      </c>
      <c r="Z42" s="47">
        <v>10.166276056739614</v>
      </c>
      <c r="AA42" s="47">
        <v>12189.364992030798</v>
      </c>
      <c r="AB42" s="5">
        <v>1</v>
      </c>
      <c r="AC42" s="45">
        <f t="shared" si="6"/>
        <v>0</v>
      </c>
      <c r="AD42" s="47">
        <v>11.122581411725506</v>
      </c>
      <c r="AE42" s="47">
        <v>9.6718099232395716</v>
      </c>
      <c r="AF42" s="47">
        <v>3.9293474257792206E-3</v>
      </c>
      <c r="AG42" s="47">
        <v>0.72735041795585664</v>
      </c>
      <c r="AH42" s="47">
        <v>0.72735041795585664</v>
      </c>
      <c r="AI42" s="61">
        <v>0</v>
      </c>
      <c r="AJ42" s="45">
        <v>83.333333333333343</v>
      </c>
      <c r="AK42" s="47">
        <v>1.7361111111111114</v>
      </c>
      <c r="AL42" s="47">
        <v>0.22100229955872375</v>
      </c>
      <c r="AM42" s="47">
        <v>10.166276056739614</v>
      </c>
      <c r="AN42" s="47">
        <v>12.189364992030798</v>
      </c>
      <c r="AO42" s="47">
        <v>0.72735041795585664</v>
      </c>
      <c r="AP42" s="61">
        <v>80.522486004445625</v>
      </c>
      <c r="AQ42" s="45">
        <v>223.61663665251388</v>
      </c>
      <c r="AR42" s="47">
        <v>44.723327330502777</v>
      </c>
      <c r="AS42" s="47">
        <f t="shared" si="7"/>
        <v>6356.6345119278794</v>
      </c>
      <c r="AT42" s="47">
        <v>178.89330932201111</v>
      </c>
      <c r="AU42" s="47">
        <v>5.9692661908411848</v>
      </c>
      <c r="AV42" s="47">
        <v>17.685007117538706</v>
      </c>
      <c r="AW42" s="47">
        <v>5.4560363018138238</v>
      </c>
      <c r="AX42" s="47">
        <v>0.63270925508480491</v>
      </c>
      <c r="AY42" s="47">
        <v>19.39144021446258</v>
      </c>
      <c r="AZ42" s="61">
        <v>6521.7633764052271</v>
      </c>
      <c r="BA42" s="64" t="b">
        <f t="shared" si="1"/>
        <v>1</v>
      </c>
      <c r="BB42" s="45">
        <f t="shared" si="8"/>
        <v>0</v>
      </c>
      <c r="BC42" s="47">
        <v>5.9692661908411848</v>
      </c>
      <c r="BD42" s="47">
        <v>5.1906662529053786</v>
      </c>
      <c r="BE42" s="47">
        <v>1.6167481182892129E-2</v>
      </c>
      <c r="BF42" s="47">
        <v>0.39738370955934915</v>
      </c>
      <c r="BG42" s="47">
        <v>0.39738370955934915</v>
      </c>
      <c r="BH42" s="61">
        <v>0</v>
      </c>
      <c r="BI42" s="45">
        <v>44.723327330502777</v>
      </c>
      <c r="BJ42" s="47">
        <v>0.93173598605214125</v>
      </c>
      <c r="BK42" s="47">
        <v>0.11860749820750358</v>
      </c>
      <c r="BL42" s="47">
        <v>5.4560363018138238</v>
      </c>
      <c r="BM42" s="47">
        <v>6.541787525874776</v>
      </c>
      <c r="BN42" s="47">
        <v>0.39738370955934915</v>
      </c>
      <c r="BO42" s="61">
        <v>43.22183132815654</v>
      </c>
      <c r="BR42" s="95"/>
      <c r="BT42" s="95"/>
    </row>
    <row r="43" spans="2:72" x14ac:dyDescent="0.25">
      <c r="B43" s="4">
        <v>39</v>
      </c>
      <c r="C43" s="31">
        <v>1</v>
      </c>
      <c r="D43" s="31">
        <v>39</v>
      </c>
      <c r="E43" s="3">
        <v>4</v>
      </c>
      <c r="F43" s="5">
        <v>38</v>
      </c>
      <c r="G43" s="32">
        <v>3.2989999999999998E-2</v>
      </c>
      <c r="H43" s="33">
        <v>2.7084537137409548E-3</v>
      </c>
      <c r="I43" s="36">
        <f t="shared" si="2"/>
        <v>0.9078502794912201</v>
      </c>
      <c r="J43" s="5">
        <f t="shared" si="3"/>
        <v>0.90539805077817614</v>
      </c>
      <c r="K43" s="12">
        <v>1.16E-3</v>
      </c>
      <c r="L43" s="3">
        <v>9.6718099232395716E-5</v>
      </c>
      <c r="M43" s="3">
        <f t="shared" si="0"/>
        <v>3.5000000000000003E-2</v>
      </c>
      <c r="N43" s="5">
        <v>2.9645285516241016E-3</v>
      </c>
      <c r="O43" s="12">
        <f t="shared" si="4"/>
        <v>0.53503717221274838</v>
      </c>
      <c r="P43" s="3">
        <v>5.1747778315092996E-5</v>
      </c>
      <c r="Q43" s="3">
        <v>1.5859795654386158E-3</v>
      </c>
      <c r="R43" s="5">
        <v>0.53339944486899471</v>
      </c>
      <c r="S43" s="45">
        <v>416.66666666666669</v>
      </c>
      <c r="T43" s="46">
        <v>0.2</v>
      </c>
      <c r="U43" s="47">
        <v>83.333333333333343</v>
      </c>
      <c r="V43" s="47">
        <f t="shared" si="5"/>
        <v>12189.364992030798</v>
      </c>
      <c r="W43" s="47">
        <v>333.33333333333337</v>
      </c>
      <c r="X43" s="47">
        <v>11.122581411725506</v>
      </c>
      <c r="Y43" s="47">
        <v>33.887023788459146</v>
      </c>
      <c r="Z43" s="47">
        <v>10.45455230645072</v>
      </c>
      <c r="AA43" s="47">
        <v>12535.008215434415</v>
      </c>
      <c r="AB43" s="5">
        <v>1</v>
      </c>
      <c r="AC43" s="45">
        <f t="shared" si="6"/>
        <v>0</v>
      </c>
      <c r="AD43" s="47">
        <v>11.122581411725506</v>
      </c>
      <c r="AE43" s="47">
        <v>9.6718099232395716</v>
      </c>
      <c r="AF43" s="47">
        <v>3.9293474257792206E-3</v>
      </c>
      <c r="AG43" s="47">
        <v>0.72735041795585664</v>
      </c>
      <c r="AH43" s="47">
        <v>0.72735041795585664</v>
      </c>
      <c r="AI43" s="61">
        <v>0</v>
      </c>
      <c r="AJ43" s="45">
        <v>83.333333333333343</v>
      </c>
      <c r="AK43" s="47">
        <v>1.7361111111111114</v>
      </c>
      <c r="AL43" s="47">
        <v>0.22100229955872375</v>
      </c>
      <c r="AM43" s="47">
        <v>10.45455230645072</v>
      </c>
      <c r="AN43" s="47">
        <v>12.535008215434415</v>
      </c>
      <c r="AO43" s="47">
        <v>0.72735041795585664</v>
      </c>
      <c r="AP43" s="61">
        <v>80.465119030753115</v>
      </c>
      <c r="AQ43" s="45">
        <v>222.93215508864517</v>
      </c>
      <c r="AR43" s="47">
        <v>44.586431017729033</v>
      </c>
      <c r="AS43" s="47">
        <f t="shared" si="7"/>
        <v>6521.7633764052271</v>
      </c>
      <c r="AT43" s="47">
        <v>178.34572407091613</v>
      </c>
      <c r="AU43" s="47">
        <v>5.950994506235693</v>
      </c>
      <c r="AV43" s="47">
        <v>18.130817382483311</v>
      </c>
      <c r="AW43" s="47">
        <v>5.5935741027936592</v>
      </c>
      <c r="AX43" s="47">
        <v>0.64865882631016947</v>
      </c>
      <c r="AY43" s="47">
        <v>19.88026688228415</v>
      </c>
      <c r="AZ43" s="61">
        <v>6686.1664235410026</v>
      </c>
      <c r="BA43" s="64" t="b">
        <f t="shared" si="1"/>
        <v>1</v>
      </c>
      <c r="BB43" s="45">
        <f t="shared" si="8"/>
        <v>0</v>
      </c>
      <c r="BC43" s="47">
        <v>5.950994506235693</v>
      </c>
      <c r="BD43" s="47">
        <v>5.1747778315092994</v>
      </c>
      <c r="BE43" s="47">
        <v>1.6117993170866082E-2</v>
      </c>
      <c r="BF43" s="47">
        <v>0.39616733394862985</v>
      </c>
      <c r="BG43" s="47">
        <v>0.39616733394862985</v>
      </c>
      <c r="BH43" s="61">
        <v>0</v>
      </c>
      <c r="BI43" s="45">
        <v>44.586431017729033</v>
      </c>
      <c r="BJ43" s="47">
        <v>0.92888397953602164</v>
      </c>
      <c r="BK43" s="47">
        <v>0.11824444540841428</v>
      </c>
      <c r="BL43" s="47">
        <v>5.5935741027936592</v>
      </c>
      <c r="BM43" s="47">
        <v>6.7066953492495989</v>
      </c>
      <c r="BN43" s="47">
        <v>0.39616733394862985</v>
      </c>
      <c r="BO43" s="61">
        <v>43.058837571094116</v>
      </c>
      <c r="BR43" s="95"/>
      <c r="BT43" s="95"/>
    </row>
    <row r="44" spans="2:72" x14ac:dyDescent="0.25">
      <c r="B44" s="4">
        <v>40</v>
      </c>
      <c r="C44" s="31">
        <v>1</v>
      </c>
      <c r="D44" s="31">
        <v>40</v>
      </c>
      <c r="E44" s="3">
        <v>4</v>
      </c>
      <c r="F44" s="5">
        <v>38</v>
      </c>
      <c r="G44" s="32">
        <v>3.2989999999999998E-2</v>
      </c>
      <c r="H44" s="33">
        <v>2.7084537137409548E-3</v>
      </c>
      <c r="I44" s="36">
        <f t="shared" si="2"/>
        <v>0.90539805077817614</v>
      </c>
      <c r="J44" s="5">
        <f t="shared" si="3"/>
        <v>0.90295244587282042</v>
      </c>
      <c r="K44" s="12">
        <v>1.16E-3</v>
      </c>
      <c r="L44" s="3">
        <v>9.6718099232395716E-5</v>
      </c>
      <c r="M44" s="3">
        <f t="shared" si="0"/>
        <v>3.5000000000000003E-2</v>
      </c>
      <c r="N44" s="5">
        <v>2.9645285516241016E-3</v>
      </c>
      <c r="O44" s="12">
        <f t="shared" si="4"/>
        <v>0.53339944486899471</v>
      </c>
      <c r="P44" s="3">
        <v>5.1589380439344216E-5</v>
      </c>
      <c r="Q44" s="3">
        <v>1.5811249455433077E-3</v>
      </c>
      <c r="R44" s="5">
        <v>0.53176673054301205</v>
      </c>
      <c r="S44" s="45">
        <v>416.66666666666669</v>
      </c>
      <c r="T44" s="46">
        <v>0.2</v>
      </c>
      <c r="U44" s="47">
        <v>83.333333333333343</v>
      </c>
      <c r="V44" s="47">
        <f t="shared" si="5"/>
        <v>12535.008215434415</v>
      </c>
      <c r="W44" s="47">
        <v>333.33333333333337</v>
      </c>
      <c r="X44" s="47">
        <v>11.122581411725506</v>
      </c>
      <c r="Y44" s="47">
        <v>34.823182460516065</v>
      </c>
      <c r="Z44" s="47">
        <v>10.743368458180448</v>
      </c>
      <c r="AA44" s="47">
        <v>12881.298781358357</v>
      </c>
      <c r="AB44" s="5">
        <v>1</v>
      </c>
      <c r="AC44" s="45">
        <f t="shared" si="6"/>
        <v>0</v>
      </c>
      <c r="AD44" s="47">
        <v>11.122581411725506</v>
      </c>
      <c r="AE44" s="47">
        <v>9.6718099232395716</v>
      </c>
      <c r="AF44" s="47">
        <v>3.9293474257792206E-3</v>
      </c>
      <c r="AG44" s="47">
        <v>0.72735041795585664</v>
      </c>
      <c r="AH44" s="47">
        <v>0.72735041795585664</v>
      </c>
      <c r="AI44" s="61">
        <v>0</v>
      </c>
      <c r="AJ44" s="45">
        <v>83.333333333333343</v>
      </c>
      <c r="AK44" s="47">
        <v>1.7361111111111114</v>
      </c>
      <c r="AL44" s="47">
        <v>0.22100229955872375</v>
      </c>
      <c r="AM44" s="47">
        <v>10.743368458180448</v>
      </c>
      <c r="AN44" s="47">
        <v>12.881298781358357</v>
      </c>
      <c r="AO44" s="47">
        <v>0.72735041795585664</v>
      </c>
      <c r="AP44" s="61">
        <v>80.407644616558912</v>
      </c>
      <c r="AQ44" s="45">
        <v>222.24976869541447</v>
      </c>
      <c r="AR44" s="47">
        <v>44.4499537390829</v>
      </c>
      <c r="AS44" s="47">
        <f t="shared" si="7"/>
        <v>6686.1664235410026</v>
      </c>
      <c r="AT44" s="47">
        <v>177.7998149563316</v>
      </c>
      <c r="AU44" s="47">
        <v>5.9327787505245837</v>
      </c>
      <c r="AV44" s="47">
        <v>18.574666193010977</v>
      </c>
      <c r="AW44" s="47">
        <v>5.7305067716165174</v>
      </c>
      <c r="AX44" s="47">
        <v>0.6645382233843572</v>
      </c>
      <c r="AY44" s="47">
        <v>20.366942834202305</v>
      </c>
      <c r="AZ44" s="61">
        <v>6849.8461381106172</v>
      </c>
      <c r="BA44" s="64" t="b">
        <f t="shared" si="1"/>
        <v>1</v>
      </c>
      <c r="BB44" s="45">
        <f t="shared" si="8"/>
        <v>0</v>
      </c>
      <c r="BC44" s="47">
        <v>5.9327787505245837</v>
      </c>
      <c r="BD44" s="47">
        <v>5.1589380439344215</v>
      </c>
      <c r="BE44" s="47">
        <v>1.606865663966173E-2</v>
      </c>
      <c r="BF44" s="47">
        <v>0.39495468161491198</v>
      </c>
      <c r="BG44" s="47">
        <v>0.39495468161491198</v>
      </c>
      <c r="BH44" s="61">
        <v>0</v>
      </c>
      <c r="BI44" s="45">
        <v>44.4499537390829</v>
      </c>
      <c r="BJ44" s="47">
        <v>0.92604070289756035</v>
      </c>
      <c r="BK44" s="47">
        <v>0.11788250389939454</v>
      </c>
      <c r="BL44" s="47">
        <v>5.7305067716165174</v>
      </c>
      <c r="BM44" s="47">
        <v>6.8708776191682057</v>
      </c>
      <c r="BN44" s="47">
        <v>0.39495468161491198</v>
      </c>
      <c r="BO44" s="61">
        <v>42.896379374147962</v>
      </c>
      <c r="BR44" s="95"/>
      <c r="BT44" s="95"/>
    </row>
    <row r="45" spans="2:72" x14ac:dyDescent="0.25">
      <c r="B45" s="4">
        <v>41</v>
      </c>
      <c r="C45" s="31">
        <v>1</v>
      </c>
      <c r="D45" s="31">
        <v>41</v>
      </c>
      <c r="E45" s="3">
        <v>4</v>
      </c>
      <c r="F45" s="5">
        <v>38</v>
      </c>
      <c r="G45" s="32">
        <v>3.2989999999999998E-2</v>
      </c>
      <c r="H45" s="33">
        <v>2.7084537137409548E-3</v>
      </c>
      <c r="I45" s="36">
        <f t="shared" si="2"/>
        <v>0.90295244587282042</v>
      </c>
      <c r="J45" s="5">
        <f t="shared" si="3"/>
        <v>0.90051344688333557</v>
      </c>
      <c r="K45" s="12">
        <v>1.16E-3</v>
      </c>
      <c r="L45" s="3">
        <v>9.6718099232395716E-5</v>
      </c>
      <c r="M45" s="3">
        <f t="shared" si="0"/>
        <v>3.5000000000000003E-2</v>
      </c>
      <c r="N45" s="5">
        <v>2.9645285516241016E-3</v>
      </c>
      <c r="O45" s="12">
        <f t="shared" si="4"/>
        <v>0.53176673054301205</v>
      </c>
      <c r="P45" s="3">
        <v>5.1431467413145673E-5</v>
      </c>
      <c r="Q45" s="3">
        <v>1.5762851854449612E-3</v>
      </c>
      <c r="R45" s="5">
        <v>0.53013901389015394</v>
      </c>
      <c r="S45" s="45">
        <v>416.66666666666669</v>
      </c>
      <c r="T45" s="46">
        <v>0.2</v>
      </c>
      <c r="U45" s="47">
        <v>83.333333333333343</v>
      </c>
      <c r="V45" s="47">
        <f t="shared" si="5"/>
        <v>12881.298781358357</v>
      </c>
      <c r="W45" s="47">
        <v>333.33333333333337</v>
      </c>
      <c r="X45" s="47">
        <v>11.122581411725506</v>
      </c>
      <c r="Y45" s="47">
        <v>35.761094429826223</v>
      </c>
      <c r="Z45" s="47">
        <v>11.032725523091493</v>
      </c>
      <c r="AA45" s="47">
        <v>13228.2379021867</v>
      </c>
      <c r="AB45" s="5">
        <v>1</v>
      </c>
      <c r="AC45" s="45">
        <f t="shared" si="6"/>
        <v>0</v>
      </c>
      <c r="AD45" s="47">
        <v>11.122581411725506</v>
      </c>
      <c r="AE45" s="47">
        <v>9.6718099232395716</v>
      </c>
      <c r="AF45" s="47">
        <v>3.9293474257792206E-3</v>
      </c>
      <c r="AG45" s="47">
        <v>0.72735041795585664</v>
      </c>
      <c r="AH45" s="47">
        <v>0.72735041795585664</v>
      </c>
      <c r="AI45" s="61">
        <v>0</v>
      </c>
      <c r="AJ45" s="45">
        <v>83.333333333333343</v>
      </c>
      <c r="AK45" s="47">
        <v>1.7361111111111114</v>
      </c>
      <c r="AL45" s="47">
        <v>0.22100229955872375</v>
      </c>
      <c r="AM45" s="47">
        <v>11.032725523091493</v>
      </c>
      <c r="AN45" s="47">
        <v>13.2282379021867</v>
      </c>
      <c r="AO45" s="47">
        <v>0.72735041795585664</v>
      </c>
      <c r="AP45" s="61">
        <v>80.350062560641589</v>
      </c>
      <c r="AQ45" s="45">
        <v>221.56947105958835</v>
      </c>
      <c r="AR45" s="47">
        <v>44.313894211917678</v>
      </c>
      <c r="AS45" s="47">
        <f t="shared" si="7"/>
        <v>6849.8461381106172</v>
      </c>
      <c r="AT45" s="47">
        <v>177.25557684767071</v>
      </c>
      <c r="AU45" s="47">
        <v>5.9146187525117515</v>
      </c>
      <c r="AV45" s="47">
        <v>19.016560265588602</v>
      </c>
      <c r="AW45" s="47">
        <v>5.8668363803928036</v>
      </c>
      <c r="AX45" s="47">
        <v>0.68034768659965361</v>
      </c>
      <c r="AY45" s="47">
        <v>20.85147543475842</v>
      </c>
      <c r="AZ45" s="61">
        <v>7012.8049969696131</v>
      </c>
      <c r="BA45" s="64" t="b">
        <f t="shared" si="1"/>
        <v>1</v>
      </c>
      <c r="BB45" s="45">
        <f t="shared" si="8"/>
        <v>0</v>
      </c>
      <c r="BC45" s="47">
        <v>5.9146187525117515</v>
      </c>
      <c r="BD45" s="47">
        <v>5.1431467413145668</v>
      </c>
      <c r="BE45" s="47">
        <v>1.6019471125602345E-2</v>
      </c>
      <c r="BF45" s="47">
        <v>0.39374574116139349</v>
      </c>
      <c r="BG45" s="47">
        <v>0.39374574116139349</v>
      </c>
      <c r="BH45" s="61">
        <v>0</v>
      </c>
      <c r="BI45" s="45">
        <v>44.313894211917678</v>
      </c>
      <c r="BJ45" s="47">
        <v>0.92320612941495162</v>
      </c>
      <c r="BK45" s="47">
        <v>0.1175216702788299</v>
      </c>
      <c r="BL45" s="47">
        <v>5.8668363803928036</v>
      </c>
      <c r="BM45" s="47">
        <v>7.0343368200909744</v>
      </c>
      <c r="BN45" s="47">
        <v>0.39374574116139349</v>
      </c>
      <c r="BO45" s="61">
        <v>42.734455054244791</v>
      </c>
      <c r="BR45" s="95"/>
      <c r="BT45" s="95"/>
    </row>
    <row r="46" spans="2:72" x14ac:dyDescent="0.25">
      <c r="B46" s="4">
        <v>42</v>
      </c>
      <c r="C46" s="31">
        <v>1</v>
      </c>
      <c r="D46" s="31">
        <v>42</v>
      </c>
      <c r="E46" s="3">
        <v>4</v>
      </c>
      <c r="F46" s="5">
        <v>38</v>
      </c>
      <c r="G46" s="32">
        <v>3.2989999999999998E-2</v>
      </c>
      <c r="H46" s="33">
        <v>2.7084537137409548E-3</v>
      </c>
      <c r="I46" s="36">
        <f t="shared" si="2"/>
        <v>0.90051344688333557</v>
      </c>
      <c r="J46" s="5">
        <f t="shared" si="3"/>
        <v>0.89808103596623245</v>
      </c>
      <c r="K46" s="12">
        <v>1.16E-3</v>
      </c>
      <c r="L46" s="3">
        <v>9.6718099232395716E-5</v>
      </c>
      <c r="M46" s="3">
        <f t="shared" si="0"/>
        <v>3.5000000000000003E-2</v>
      </c>
      <c r="N46" s="5">
        <v>2.9645285516241016E-3</v>
      </c>
      <c r="O46" s="12">
        <f t="shared" si="4"/>
        <v>0.53013901389015394</v>
      </c>
      <c r="P46" s="3">
        <v>5.1274037752392322E-5</v>
      </c>
      <c r="Q46" s="3">
        <v>1.5714602396583335E-3</v>
      </c>
      <c r="R46" s="5">
        <v>0.52851627961274317</v>
      </c>
      <c r="S46" s="45">
        <v>416.66666666666669</v>
      </c>
      <c r="T46" s="46">
        <v>0.2</v>
      </c>
      <c r="U46" s="47">
        <v>83.333333333333343</v>
      </c>
      <c r="V46" s="47">
        <f t="shared" si="5"/>
        <v>13228.2379021867</v>
      </c>
      <c r="W46" s="47">
        <v>333.33333333333337</v>
      </c>
      <c r="X46" s="47">
        <v>11.122581411725506</v>
      </c>
      <c r="Y46" s="47">
        <v>36.700762980075766</v>
      </c>
      <c r="Z46" s="47">
        <v>11.322624514240319</v>
      </c>
      <c r="AA46" s="47">
        <v>13575.826792574144</v>
      </c>
      <c r="AB46" s="5">
        <v>1</v>
      </c>
      <c r="AC46" s="45">
        <f t="shared" si="6"/>
        <v>0</v>
      </c>
      <c r="AD46" s="47">
        <v>11.122581411725506</v>
      </c>
      <c r="AE46" s="47">
        <v>9.6718099232395716</v>
      </c>
      <c r="AF46" s="47">
        <v>3.9293474257792206E-3</v>
      </c>
      <c r="AG46" s="47">
        <v>0.72735041795585664</v>
      </c>
      <c r="AH46" s="47">
        <v>0.72735041795585664</v>
      </c>
      <c r="AI46" s="61">
        <v>0</v>
      </c>
      <c r="AJ46" s="45">
        <v>83.333333333333343</v>
      </c>
      <c r="AK46" s="47">
        <v>1.7361111111111114</v>
      </c>
      <c r="AL46" s="47">
        <v>0.22100229955872375</v>
      </c>
      <c r="AM46" s="47">
        <v>11.322624514240319</v>
      </c>
      <c r="AN46" s="47">
        <v>13.575826792574144</v>
      </c>
      <c r="AO46" s="47">
        <v>0.72735041795585664</v>
      </c>
      <c r="AP46" s="61">
        <v>80.292372661402979</v>
      </c>
      <c r="AQ46" s="45">
        <v>220.89125578756415</v>
      </c>
      <c r="AR46" s="47">
        <v>44.178251157512832</v>
      </c>
      <c r="AS46" s="47">
        <f t="shared" si="7"/>
        <v>7012.8049969696131</v>
      </c>
      <c r="AT46" s="47">
        <v>176.71300463005133</v>
      </c>
      <c r="AU46" s="47">
        <v>5.8965143415251156</v>
      </c>
      <c r="AV46" s="47">
        <v>19.456506295273631</v>
      </c>
      <c r="AW46" s="47">
        <v>6.0025649946278437</v>
      </c>
      <c r="AX46" s="47">
        <v>0.69608745548238549</v>
      </c>
      <c r="AY46" s="47">
        <v>21.333872025018582</v>
      </c>
      <c r="AZ46" s="61">
        <v>7175.0454690782844</v>
      </c>
      <c r="BA46" s="64" t="b">
        <f t="shared" si="1"/>
        <v>1</v>
      </c>
      <c r="BB46" s="45">
        <f t="shared" si="8"/>
        <v>0</v>
      </c>
      <c r="BC46" s="47">
        <v>5.8965143415251156</v>
      </c>
      <c r="BD46" s="47">
        <v>5.1274037752392321</v>
      </c>
      <c r="BE46" s="47">
        <v>1.5970436166430499E-2</v>
      </c>
      <c r="BF46" s="47">
        <v>0.39254050122615697</v>
      </c>
      <c r="BG46" s="47">
        <v>0.39254050122615697</v>
      </c>
      <c r="BH46" s="61">
        <v>0</v>
      </c>
      <c r="BI46" s="45">
        <v>44.178251157512832</v>
      </c>
      <c r="BJ46" s="47">
        <v>0.92038023244818412</v>
      </c>
      <c r="BK46" s="47">
        <v>0.11716194115551823</v>
      </c>
      <c r="BL46" s="47">
        <v>6.0025649946278437</v>
      </c>
      <c r="BM46" s="47">
        <v>7.1970754285587883</v>
      </c>
      <c r="BN46" s="47">
        <v>0.39254050122615697</v>
      </c>
      <c r="BO46" s="61">
        <v>42.573062933515381</v>
      </c>
      <c r="BR46" s="95"/>
      <c r="BT46" s="95"/>
    </row>
    <row r="47" spans="2:72" x14ac:dyDescent="0.25">
      <c r="B47" s="4">
        <v>43</v>
      </c>
      <c r="C47" s="31">
        <v>1</v>
      </c>
      <c r="D47" s="31">
        <v>43</v>
      </c>
      <c r="E47" s="3">
        <v>4</v>
      </c>
      <c r="F47" s="5">
        <v>38</v>
      </c>
      <c r="G47" s="32">
        <v>3.2989999999999998E-2</v>
      </c>
      <c r="H47" s="33">
        <v>2.7084537137409548E-3</v>
      </c>
      <c r="I47" s="36">
        <f t="shared" si="2"/>
        <v>0.89808103596623245</v>
      </c>
      <c r="J47" s="5">
        <f t="shared" si="3"/>
        <v>0.89565519532621973</v>
      </c>
      <c r="K47" s="12">
        <v>1.16E-3</v>
      </c>
      <c r="L47" s="3">
        <v>9.6718099232395716E-5</v>
      </c>
      <c r="M47" s="3">
        <f t="shared" si="0"/>
        <v>3.5000000000000003E-2</v>
      </c>
      <c r="N47" s="5">
        <v>2.9645285516241016E-3</v>
      </c>
      <c r="O47" s="12">
        <f t="shared" si="4"/>
        <v>0.52851627961274317</v>
      </c>
      <c r="P47" s="3">
        <v>5.1117089977521892E-5</v>
      </c>
      <c r="Q47" s="3">
        <v>1.5666500628374099E-3</v>
      </c>
      <c r="R47" s="5">
        <v>0.52689851245992825</v>
      </c>
      <c r="S47" s="45">
        <v>416.66666666666669</v>
      </c>
      <c r="T47" s="46">
        <v>0.2</v>
      </c>
      <c r="U47" s="47">
        <v>83.333333333333343</v>
      </c>
      <c r="V47" s="47">
        <f t="shared" si="5"/>
        <v>13575.826792574144</v>
      </c>
      <c r="W47" s="47">
        <v>333.33333333333337</v>
      </c>
      <c r="X47" s="47">
        <v>11.122581411725506</v>
      </c>
      <c r="Y47" s="47">
        <v>37.642191401100739</v>
      </c>
      <c r="Z47" s="47">
        <v>11.61306644658071</v>
      </c>
      <c r="AA47" s="47">
        <v>13924.066669450272</v>
      </c>
      <c r="AB47" s="5">
        <v>1</v>
      </c>
      <c r="AC47" s="45">
        <f t="shared" si="6"/>
        <v>0</v>
      </c>
      <c r="AD47" s="47">
        <v>11.122581411725506</v>
      </c>
      <c r="AE47" s="47">
        <v>9.6718099232395716</v>
      </c>
      <c r="AF47" s="47">
        <v>3.9293474257792206E-3</v>
      </c>
      <c r="AG47" s="47">
        <v>0.72735041795585664</v>
      </c>
      <c r="AH47" s="47">
        <v>0.72735041795585664</v>
      </c>
      <c r="AI47" s="61">
        <v>0</v>
      </c>
      <c r="AJ47" s="45">
        <v>83.333333333333343</v>
      </c>
      <c r="AK47" s="47">
        <v>1.7361111111111114</v>
      </c>
      <c r="AL47" s="47">
        <v>0.22100229955872375</v>
      </c>
      <c r="AM47" s="47">
        <v>11.61306644658071</v>
      </c>
      <c r="AN47" s="47">
        <v>13.924066669450273</v>
      </c>
      <c r="AO47" s="47">
        <v>0.72735041795585664</v>
      </c>
      <c r="AP47" s="61">
        <v>80.234574716867243</v>
      </c>
      <c r="AQ47" s="45">
        <v>220.21511650530965</v>
      </c>
      <c r="AR47" s="47">
        <v>44.043023301061936</v>
      </c>
      <c r="AS47" s="47">
        <f t="shared" si="7"/>
        <v>7175.0454690782844</v>
      </c>
      <c r="AT47" s="47">
        <v>176.17209320424774</v>
      </c>
      <c r="AU47" s="47">
        <v>5.878465347415017</v>
      </c>
      <c r="AV47" s="47">
        <v>19.89451095578055</v>
      </c>
      <c r="AW47" s="47">
        <v>6.1376946732424154</v>
      </c>
      <c r="AX47" s="47">
        <v>0.71175776879530295</v>
      </c>
      <c r="AY47" s="47">
        <v>21.81413992264655</v>
      </c>
      <c r="AZ47" s="61">
        <v>7336.5700155262139</v>
      </c>
      <c r="BA47" s="64" t="b">
        <f t="shared" si="1"/>
        <v>1</v>
      </c>
      <c r="BB47" s="45">
        <f t="shared" si="8"/>
        <v>0</v>
      </c>
      <c r="BC47" s="47">
        <v>5.878465347415017</v>
      </c>
      <c r="BD47" s="47">
        <v>5.1117089977521895</v>
      </c>
      <c r="BE47" s="47">
        <v>1.5921551301303714E-2</v>
      </c>
      <c r="BF47" s="47">
        <v>0.39133895048206563</v>
      </c>
      <c r="BG47" s="47">
        <v>0.39133895048206563</v>
      </c>
      <c r="BH47" s="61">
        <v>0</v>
      </c>
      <c r="BI47" s="45">
        <v>44.043023301061936</v>
      </c>
      <c r="BJ47" s="47">
        <v>0.91756298543879034</v>
      </c>
      <c r="BK47" s="47">
        <v>0.11680331314863768</v>
      </c>
      <c r="BL47" s="47">
        <v>6.1376946732424154</v>
      </c>
      <c r="BM47" s="47">
        <v>7.3590959132176579</v>
      </c>
      <c r="BN47" s="47">
        <v>0.39133895048206563</v>
      </c>
      <c r="BO47" s="61">
        <v>42.412201339278603</v>
      </c>
      <c r="BR47" s="95"/>
      <c r="BT47" s="95"/>
    </row>
    <row r="48" spans="2:72" x14ac:dyDescent="0.25">
      <c r="B48" s="4">
        <v>44</v>
      </c>
      <c r="C48" s="31">
        <v>1</v>
      </c>
      <c r="D48" s="31">
        <v>44</v>
      </c>
      <c r="E48" s="3">
        <v>4</v>
      </c>
      <c r="F48" s="5">
        <v>38</v>
      </c>
      <c r="G48" s="32">
        <v>3.2989999999999998E-2</v>
      </c>
      <c r="H48" s="33">
        <v>2.7084537137409548E-3</v>
      </c>
      <c r="I48" s="36">
        <f t="shared" si="2"/>
        <v>0.89565519532621973</v>
      </c>
      <c r="J48" s="5">
        <f t="shared" si="3"/>
        <v>0.8932359072160736</v>
      </c>
      <c r="K48" s="12">
        <v>1.16E-3</v>
      </c>
      <c r="L48" s="3">
        <v>9.6718099232395716E-5</v>
      </c>
      <c r="M48" s="3">
        <f t="shared" si="0"/>
        <v>3.5000000000000003E-2</v>
      </c>
      <c r="N48" s="5">
        <v>2.9645285516241016E-3</v>
      </c>
      <c r="O48" s="12">
        <f t="shared" si="4"/>
        <v>0.52689851245992825</v>
      </c>
      <c r="P48" s="3">
        <v>5.0960622613501032E-5</v>
      </c>
      <c r="Q48" s="3">
        <v>1.5618546097749787E-3</v>
      </c>
      <c r="R48" s="5">
        <v>0.52528569722753982</v>
      </c>
      <c r="S48" s="45">
        <v>416.66666666666669</v>
      </c>
      <c r="T48" s="46">
        <v>0.2</v>
      </c>
      <c r="U48" s="47">
        <v>83.333333333333343</v>
      </c>
      <c r="V48" s="47">
        <f t="shared" si="5"/>
        <v>13924.066669450272</v>
      </c>
      <c r="W48" s="47">
        <v>333.33333333333337</v>
      </c>
      <c r="X48" s="47">
        <v>11.122581411725506</v>
      </c>
      <c r="Y48" s="47">
        <v>38.58538298889858</v>
      </c>
      <c r="Z48" s="47">
        <v>11.904052336967316</v>
      </c>
      <c r="AA48" s="47">
        <v>14272.958752023811</v>
      </c>
      <c r="AB48" s="5">
        <v>1</v>
      </c>
      <c r="AC48" s="45">
        <f t="shared" si="6"/>
        <v>0</v>
      </c>
      <c r="AD48" s="47">
        <v>11.122581411725506</v>
      </c>
      <c r="AE48" s="47">
        <v>9.6718099232395716</v>
      </c>
      <c r="AF48" s="47">
        <v>3.9293474257792206E-3</v>
      </c>
      <c r="AG48" s="47">
        <v>0.72735041795585664</v>
      </c>
      <c r="AH48" s="47">
        <v>0.72735041795585664</v>
      </c>
      <c r="AI48" s="61">
        <v>0</v>
      </c>
      <c r="AJ48" s="45">
        <v>83.333333333333343</v>
      </c>
      <c r="AK48" s="47">
        <v>1.7361111111111114</v>
      </c>
      <c r="AL48" s="47">
        <v>0.22100229955872375</v>
      </c>
      <c r="AM48" s="47">
        <v>11.904052336967316</v>
      </c>
      <c r="AN48" s="47">
        <v>14.272958752023811</v>
      </c>
      <c r="AO48" s="47">
        <v>0.72735041795585664</v>
      </c>
      <c r="AP48" s="61">
        <v>80.176668524680309</v>
      </c>
      <c r="AQ48" s="45">
        <v>219.54104685830345</v>
      </c>
      <c r="AR48" s="47">
        <v>43.908209371660689</v>
      </c>
      <c r="AS48" s="47">
        <f t="shared" si="7"/>
        <v>7336.5700155262139</v>
      </c>
      <c r="AT48" s="47">
        <v>175.63283748664276</v>
      </c>
      <c r="AU48" s="47">
        <v>5.8604716005526178</v>
      </c>
      <c r="AV48" s="47">
        <v>20.330580899547275</v>
      </c>
      <c r="AW48" s="47">
        <v>6.2722274685932087</v>
      </c>
      <c r="AX48" s="47">
        <v>0.72735886453995191</v>
      </c>
      <c r="AY48" s="47">
        <v>22.29228642197651</v>
      </c>
      <c r="AZ48" s="61">
        <v>7497.3810895567412</v>
      </c>
      <c r="BA48" s="64" t="b">
        <f t="shared" si="1"/>
        <v>1</v>
      </c>
      <c r="BB48" s="45">
        <f t="shared" si="8"/>
        <v>0</v>
      </c>
      <c r="BC48" s="47">
        <v>5.8604716005526178</v>
      </c>
      <c r="BD48" s="47">
        <v>5.0960622613501032</v>
      </c>
      <c r="BE48" s="47">
        <v>1.5872816070790136E-2</v>
      </c>
      <c r="BF48" s="47">
        <v>0.3901410776366524</v>
      </c>
      <c r="BG48" s="47">
        <v>0.3901410776366524</v>
      </c>
      <c r="BH48" s="61">
        <v>0</v>
      </c>
      <c r="BI48" s="45">
        <v>43.908209371660689</v>
      </c>
      <c r="BJ48" s="47">
        <v>0.9147543619095978</v>
      </c>
      <c r="BK48" s="47">
        <v>0.116445782887715</v>
      </c>
      <c r="BL48" s="47">
        <v>6.2722274685932087</v>
      </c>
      <c r="BM48" s="47">
        <v>7.5204007348432604</v>
      </c>
      <c r="BN48" s="47">
        <v>0.3901410776366524</v>
      </c>
      <c r="BO48" s="61">
        <v>42.251868604025397</v>
      </c>
      <c r="BR48" s="95"/>
      <c r="BT48" s="95"/>
    </row>
    <row r="49" spans="2:72" x14ac:dyDescent="0.25">
      <c r="B49" s="4">
        <v>45</v>
      </c>
      <c r="C49" s="31">
        <v>1</v>
      </c>
      <c r="D49" s="31">
        <v>45</v>
      </c>
      <c r="E49" s="3">
        <v>4</v>
      </c>
      <c r="F49" s="5">
        <v>38</v>
      </c>
      <c r="G49" s="32">
        <v>3.2989999999999998E-2</v>
      </c>
      <c r="H49" s="33">
        <v>2.7084537137409548E-3</v>
      </c>
      <c r="I49" s="36">
        <f t="shared" si="2"/>
        <v>0.8932359072160736</v>
      </c>
      <c r="J49" s="5">
        <f t="shared" si="3"/>
        <v>0.89082315393650779</v>
      </c>
      <c r="K49" s="12">
        <v>1.16E-3</v>
      </c>
      <c r="L49" s="3">
        <v>9.6718099232395716E-5</v>
      </c>
      <c r="M49" s="3">
        <f t="shared" si="0"/>
        <v>3.5000000000000003E-2</v>
      </c>
      <c r="N49" s="5">
        <v>2.9645285516241016E-3</v>
      </c>
      <c r="O49" s="12">
        <f t="shared" si="4"/>
        <v>0.52528569722753982</v>
      </c>
      <c r="P49" s="3">
        <v>5.0804634189811367E-5</v>
      </c>
      <c r="Q49" s="3">
        <v>1.5570738354022044E-3</v>
      </c>
      <c r="R49" s="5">
        <v>0.52367781875794783</v>
      </c>
      <c r="S49" s="45">
        <v>416.66666666666669</v>
      </c>
      <c r="T49" s="46">
        <v>0.2</v>
      </c>
      <c r="U49" s="47">
        <v>83.333333333333343</v>
      </c>
      <c r="V49" s="47">
        <f t="shared" si="5"/>
        <v>14272.958752023811</v>
      </c>
      <c r="W49" s="47">
        <v>333.33333333333337</v>
      </c>
      <c r="X49" s="47">
        <v>11.122581411725506</v>
      </c>
      <c r="Y49" s="47">
        <v>39.530341045639702</v>
      </c>
      <c r="Z49" s="47">
        <v>12.195583204159215</v>
      </c>
      <c r="AA49" s="47">
        <v>14622.5042617869</v>
      </c>
      <c r="AB49" s="5">
        <v>1</v>
      </c>
      <c r="AC49" s="45">
        <f t="shared" si="6"/>
        <v>0</v>
      </c>
      <c r="AD49" s="47">
        <v>11.122581411725506</v>
      </c>
      <c r="AE49" s="47">
        <v>9.6718099232395716</v>
      </c>
      <c r="AF49" s="47">
        <v>3.9293474257792206E-3</v>
      </c>
      <c r="AG49" s="47">
        <v>0.72735041795585664</v>
      </c>
      <c r="AH49" s="47">
        <v>0.72735041795585664</v>
      </c>
      <c r="AI49" s="61">
        <v>0</v>
      </c>
      <c r="AJ49" s="45">
        <v>83.333333333333343</v>
      </c>
      <c r="AK49" s="47">
        <v>1.7361111111111114</v>
      </c>
      <c r="AL49" s="47">
        <v>0.22100229955872375</v>
      </c>
      <c r="AM49" s="47">
        <v>12.195583204159215</v>
      </c>
      <c r="AN49" s="47">
        <v>14.622504261786901</v>
      </c>
      <c r="AO49" s="47">
        <v>0.72735041795585664</v>
      </c>
      <c r="AP49" s="61">
        <v>80.118653882109129</v>
      </c>
      <c r="AQ49" s="45">
        <v>218.86904051147494</v>
      </c>
      <c r="AR49" s="47">
        <v>43.773808102294993</v>
      </c>
      <c r="AS49" s="47">
        <f t="shared" si="7"/>
        <v>7497.3810895567412</v>
      </c>
      <c r="AT49" s="47">
        <v>175.09523240917997</v>
      </c>
      <c r="AU49" s="47">
        <v>5.8425329318283064</v>
      </c>
      <c r="AV49" s="47">
        <v>20.76472275780128</v>
      </c>
      <c r="AW49" s="47">
        <v>6.4061654264932457</v>
      </c>
      <c r="AX49" s="47">
        <v>0.74289097995904085</v>
      </c>
      <c r="AY49" s="47">
        <v>22.768318794085602</v>
      </c>
      <c r="AZ49" s="61">
        <v>7657.4811365913565</v>
      </c>
      <c r="BA49" s="64" t="b">
        <f t="shared" si="1"/>
        <v>1</v>
      </c>
      <c r="BB49" s="45">
        <f t="shared" si="8"/>
        <v>0</v>
      </c>
      <c r="BC49" s="47">
        <v>5.8425329318283064</v>
      </c>
      <c r="BD49" s="47">
        <v>5.0804634189811368</v>
      </c>
      <c r="BE49" s="47">
        <v>1.5824230016864206E-2</v>
      </c>
      <c r="BF49" s="47">
        <v>0.38894687143201684</v>
      </c>
      <c r="BG49" s="47">
        <v>0.38894687143201684</v>
      </c>
      <c r="BH49" s="61">
        <v>0</v>
      </c>
      <c r="BI49" s="45">
        <v>43.773808102294993</v>
      </c>
      <c r="BJ49" s="47">
        <v>0.91195433546447902</v>
      </c>
      <c r="BK49" s="47">
        <v>0.11608934701259384</v>
      </c>
      <c r="BL49" s="47">
        <v>6.4061654264932457</v>
      </c>
      <c r="BM49" s="47">
        <v>7.6809923463654046</v>
      </c>
      <c r="BN49" s="47">
        <v>0.38894687143201684</v>
      </c>
      <c r="BO49" s="61">
        <v>42.092063065402968</v>
      </c>
      <c r="BR49" s="95"/>
      <c r="BT49" s="95"/>
    </row>
    <row r="50" spans="2:72" x14ac:dyDescent="0.25">
      <c r="B50" s="4">
        <v>46</v>
      </c>
      <c r="C50" s="31">
        <v>1</v>
      </c>
      <c r="D50" s="31">
        <v>46</v>
      </c>
      <c r="E50" s="3">
        <v>4</v>
      </c>
      <c r="F50" s="5">
        <v>38</v>
      </c>
      <c r="G50" s="32">
        <v>3.2989999999999998E-2</v>
      </c>
      <c r="H50" s="33">
        <v>2.7084537137409548E-3</v>
      </c>
      <c r="I50" s="36">
        <f t="shared" si="2"/>
        <v>0.89082315393650779</v>
      </c>
      <c r="J50" s="5">
        <f t="shared" si="3"/>
        <v>0.88841691783604448</v>
      </c>
      <c r="K50" s="12">
        <v>1.16E-3</v>
      </c>
      <c r="L50" s="3">
        <v>9.6718099232395716E-5</v>
      </c>
      <c r="M50" s="3">
        <f t="shared" si="0"/>
        <v>3.5000000000000003E-2</v>
      </c>
      <c r="N50" s="5">
        <v>2.9645285516241016E-3</v>
      </c>
      <c r="O50" s="12">
        <f t="shared" si="4"/>
        <v>0.52367781875794783</v>
      </c>
      <c r="P50" s="3">
        <v>5.0649123240435735E-5</v>
      </c>
      <c r="Q50" s="3">
        <v>1.5523076947882067E-3</v>
      </c>
      <c r="R50" s="5">
        <v>0.52207486193991914</v>
      </c>
      <c r="S50" s="45">
        <v>416.66666666666669</v>
      </c>
      <c r="T50" s="46">
        <v>0.2</v>
      </c>
      <c r="U50" s="47">
        <v>83.333333333333343</v>
      </c>
      <c r="V50" s="47">
        <f t="shared" si="5"/>
        <v>14622.5042617869</v>
      </c>
      <c r="W50" s="47">
        <v>333.33333333333337</v>
      </c>
      <c r="X50" s="47">
        <v>11.122581411725506</v>
      </c>
      <c r="Y50" s="47">
        <v>40.47706887967901</v>
      </c>
      <c r="Z50" s="47">
        <v>12.487660068823489</v>
      </c>
      <c r="AA50" s="47">
        <v>14972.704422519364</v>
      </c>
      <c r="AB50" s="5">
        <v>1</v>
      </c>
      <c r="AC50" s="45">
        <f t="shared" si="6"/>
        <v>0</v>
      </c>
      <c r="AD50" s="47">
        <v>11.122581411725506</v>
      </c>
      <c r="AE50" s="47">
        <v>9.6718099232395716</v>
      </c>
      <c r="AF50" s="47">
        <v>3.9293474257792206E-3</v>
      </c>
      <c r="AG50" s="47">
        <v>0.72735041795585664</v>
      </c>
      <c r="AH50" s="47">
        <v>0.72735041795585664</v>
      </c>
      <c r="AI50" s="61">
        <v>0</v>
      </c>
      <c r="AJ50" s="45">
        <v>83.333333333333343</v>
      </c>
      <c r="AK50" s="47">
        <v>1.7361111111111114</v>
      </c>
      <c r="AL50" s="47">
        <v>0.22100229955872375</v>
      </c>
      <c r="AM50" s="47">
        <v>12.487660068823489</v>
      </c>
      <c r="AN50" s="47">
        <v>14.972704422519364</v>
      </c>
      <c r="AO50" s="47">
        <v>0.72735041795585664</v>
      </c>
      <c r="AP50" s="61">
        <v>80.06053058604094</v>
      </c>
      <c r="AQ50" s="45">
        <v>218.19909114914495</v>
      </c>
      <c r="AR50" s="47">
        <v>43.63981822982899</v>
      </c>
      <c r="AS50" s="47">
        <f t="shared" si="7"/>
        <v>7657.4811365913565</v>
      </c>
      <c r="AT50" s="47">
        <v>174.55927291931596</v>
      </c>
      <c r="AU50" s="47">
        <v>5.8246491726501084</v>
      </c>
      <c r="AV50" s="47">
        <v>21.196943140625507</v>
      </c>
      <c r="AW50" s="47">
        <v>6.5395105862322067</v>
      </c>
      <c r="AX50" s="47">
        <v>0.75835435153879993</v>
      </c>
      <c r="AY50" s="47">
        <v>23.242244286866207</v>
      </c>
      <c r="AZ50" s="61">
        <v>7816.8725942540095</v>
      </c>
      <c r="BA50" s="64" t="b">
        <f t="shared" si="1"/>
        <v>1</v>
      </c>
      <c r="BB50" s="45">
        <f t="shared" si="8"/>
        <v>0</v>
      </c>
      <c r="BC50" s="47">
        <v>5.8246491726501084</v>
      </c>
      <c r="BD50" s="47">
        <v>5.0649123240435738</v>
      </c>
      <c r="BE50" s="47">
        <v>1.5775792682902367E-2</v>
      </c>
      <c r="BF50" s="47">
        <v>0.38775632064471849</v>
      </c>
      <c r="BG50" s="47">
        <v>0.38775632064471849</v>
      </c>
      <c r="BH50" s="61">
        <v>0</v>
      </c>
      <c r="BI50" s="45">
        <v>43.63981822982899</v>
      </c>
      <c r="BJ50" s="47">
        <v>0.90916287978810406</v>
      </c>
      <c r="BK50" s="47">
        <v>0.11573400217340303</v>
      </c>
      <c r="BL50" s="47">
        <v>6.5395105862322067</v>
      </c>
      <c r="BM50" s="47">
        <v>7.8408731928924196</v>
      </c>
      <c r="BN50" s="47">
        <v>0.38775632064471849</v>
      </c>
      <c r="BO50" s="61">
        <v>41.932783066198795</v>
      </c>
      <c r="BR50" s="95"/>
      <c r="BT50" s="95"/>
    </row>
    <row r="51" spans="2:72" x14ac:dyDescent="0.25">
      <c r="B51" s="4">
        <v>47</v>
      </c>
      <c r="C51" s="31">
        <v>1</v>
      </c>
      <c r="D51" s="31">
        <v>47</v>
      </c>
      <c r="E51" s="3">
        <v>4</v>
      </c>
      <c r="F51" s="5">
        <v>38</v>
      </c>
      <c r="G51" s="32">
        <v>3.2989999999999998E-2</v>
      </c>
      <c r="H51" s="33">
        <v>2.7084537137409548E-3</v>
      </c>
      <c r="I51" s="36">
        <f t="shared" si="2"/>
        <v>0.88841691783604448</v>
      </c>
      <c r="J51" s="5">
        <f t="shared" si="3"/>
        <v>0.88601718131088469</v>
      </c>
      <c r="K51" s="12">
        <v>1.16E-3</v>
      </c>
      <c r="L51" s="3">
        <v>9.6718099232395716E-5</v>
      </c>
      <c r="M51" s="3">
        <f t="shared" si="0"/>
        <v>3.5000000000000003E-2</v>
      </c>
      <c r="N51" s="5">
        <v>2.9645285516241016E-3</v>
      </c>
      <c r="O51" s="12">
        <f t="shared" si="4"/>
        <v>0.52207486193991914</v>
      </c>
      <c r="P51" s="3">
        <v>5.0494088303844395E-5</v>
      </c>
      <c r="Q51" s="3">
        <v>1.5475561431396363E-3</v>
      </c>
      <c r="R51" s="5">
        <v>0.52047681170847571</v>
      </c>
      <c r="S51" s="45">
        <v>416.66666666666669</v>
      </c>
      <c r="T51" s="46">
        <v>0.2</v>
      </c>
      <c r="U51" s="47">
        <v>83.333333333333343</v>
      </c>
      <c r="V51" s="47">
        <f t="shared" si="5"/>
        <v>14972.704422519364</v>
      </c>
      <c r="W51" s="47">
        <v>333.33333333333337</v>
      </c>
      <c r="X51" s="47">
        <v>11.122581411725506</v>
      </c>
      <c r="Y51" s="47">
        <v>41.425569805567534</v>
      </c>
      <c r="Z51" s="47">
        <v>12.780283953538783</v>
      </c>
      <c r="AA51" s="47">
        <v>15323.560460293002</v>
      </c>
      <c r="AB51" s="5">
        <v>1</v>
      </c>
      <c r="AC51" s="45">
        <f t="shared" si="6"/>
        <v>0</v>
      </c>
      <c r="AD51" s="47">
        <v>11.122581411725506</v>
      </c>
      <c r="AE51" s="47">
        <v>9.6718099232395716</v>
      </c>
      <c r="AF51" s="47">
        <v>3.9293474257792206E-3</v>
      </c>
      <c r="AG51" s="47">
        <v>0.72735041795585664</v>
      </c>
      <c r="AH51" s="47">
        <v>0.72735041795585664</v>
      </c>
      <c r="AI51" s="61">
        <v>0</v>
      </c>
      <c r="AJ51" s="45">
        <v>83.333333333333343</v>
      </c>
      <c r="AK51" s="47">
        <v>1.7361111111111114</v>
      </c>
      <c r="AL51" s="47">
        <v>0.22100229955872375</v>
      </c>
      <c r="AM51" s="47">
        <v>12.780283953538783</v>
      </c>
      <c r="AN51" s="47">
        <v>15.323560460293002</v>
      </c>
      <c r="AO51" s="47">
        <v>0.72735041795585664</v>
      </c>
      <c r="AP51" s="61">
        <v>80.002298432982585</v>
      </c>
      <c r="AQ51" s="45">
        <v>217.53119247496633</v>
      </c>
      <c r="AR51" s="47">
        <v>43.506238494993269</v>
      </c>
      <c r="AS51" s="47">
        <f t="shared" si="7"/>
        <v>7816.8725942540095</v>
      </c>
      <c r="AT51" s="47">
        <v>174.02495397997308</v>
      </c>
      <c r="AU51" s="47">
        <v>5.8068201549421046</v>
      </c>
      <c r="AV51" s="47">
        <v>21.627248637024142</v>
      </c>
      <c r="AW51" s="47">
        <v>6.6722649805967214</v>
      </c>
      <c r="AX51" s="47">
        <v>0.77374921501133287</v>
      </c>
      <c r="AY51" s="47">
        <v>23.714070125098054</v>
      </c>
      <c r="AZ51" s="61">
        <v>7975.5578923953581</v>
      </c>
      <c r="BA51" s="64" t="b">
        <f t="shared" si="1"/>
        <v>1</v>
      </c>
      <c r="BB51" s="45">
        <f t="shared" si="8"/>
        <v>0</v>
      </c>
      <c r="BC51" s="47">
        <v>5.8068201549421046</v>
      </c>
      <c r="BD51" s="47">
        <v>5.0494088303844391</v>
      </c>
      <c r="BE51" s="47">
        <v>1.5727503613678771E-2</v>
      </c>
      <c r="BF51" s="47">
        <v>0.38656941408567214</v>
      </c>
      <c r="BG51" s="47">
        <v>0.38656941408567214</v>
      </c>
      <c r="BH51" s="61">
        <v>0</v>
      </c>
      <c r="BI51" s="45">
        <v>43.506238494993269</v>
      </c>
      <c r="BJ51" s="47">
        <v>0.90637996864569315</v>
      </c>
      <c r="BK51" s="47">
        <v>0.11537974503052537</v>
      </c>
      <c r="BL51" s="47">
        <v>6.6722649805967214</v>
      </c>
      <c r="BM51" s="47">
        <v>8.0000457117354724</v>
      </c>
      <c r="BN51" s="47">
        <v>0.38656941408567214</v>
      </c>
      <c r="BO51" s="61">
        <v>41.774026954325016</v>
      </c>
      <c r="BR51" s="95"/>
      <c r="BT51" s="95"/>
    </row>
    <row r="52" spans="2:72" x14ac:dyDescent="0.25">
      <c r="B52" s="4">
        <v>48</v>
      </c>
      <c r="C52" s="31">
        <v>1</v>
      </c>
      <c r="D52" s="31">
        <v>48</v>
      </c>
      <c r="E52" s="3">
        <v>4</v>
      </c>
      <c r="F52" s="5">
        <v>38</v>
      </c>
      <c r="G52" s="32">
        <v>3.2989999999999998E-2</v>
      </c>
      <c r="H52" s="33">
        <v>2.7084537137409548E-3</v>
      </c>
      <c r="I52" s="36">
        <f t="shared" si="2"/>
        <v>0.88601718131088469</v>
      </c>
      <c r="J52" s="5">
        <f t="shared" si="3"/>
        <v>0.88362392680477997</v>
      </c>
      <c r="K52" s="12">
        <v>1.16E-3</v>
      </c>
      <c r="L52" s="3">
        <v>9.6718099232395716E-5</v>
      </c>
      <c r="M52" s="3">
        <f t="shared" si="0"/>
        <v>3.5000000000000003E-2</v>
      </c>
      <c r="N52" s="5">
        <v>2.9645285516241016E-3</v>
      </c>
      <c r="O52" s="12">
        <f t="shared" si="4"/>
        <v>0.52047681170847571</v>
      </c>
      <c r="P52" s="3">
        <v>5.0339527922981291E-5</v>
      </c>
      <c r="Q52" s="3">
        <v>1.5428191358002547E-3</v>
      </c>
      <c r="R52" s="5">
        <v>0.51888365304475248</v>
      </c>
      <c r="S52" s="45">
        <v>416.66666666666669</v>
      </c>
      <c r="T52" s="46">
        <v>0.2</v>
      </c>
      <c r="U52" s="47">
        <v>83.333333333333343</v>
      </c>
      <c r="V52" s="47">
        <f t="shared" si="5"/>
        <v>15323.560460293002</v>
      </c>
      <c r="W52" s="47">
        <v>333.33333333333337</v>
      </c>
      <c r="X52" s="47">
        <v>11.122581411725506</v>
      </c>
      <c r="Y52" s="47">
        <v>42.375847144063982</v>
      </c>
      <c r="Z52" s="47">
        <v>13.073455882798894</v>
      </c>
      <c r="AA52" s="47">
        <v>15675.073603475874</v>
      </c>
      <c r="AB52" s="5">
        <v>1</v>
      </c>
      <c r="AC52" s="45">
        <f t="shared" si="6"/>
        <v>0</v>
      </c>
      <c r="AD52" s="47">
        <v>11.122581411725506</v>
      </c>
      <c r="AE52" s="47">
        <v>9.6718099232395716</v>
      </c>
      <c r="AF52" s="47">
        <v>3.9293474257792206E-3</v>
      </c>
      <c r="AG52" s="47">
        <v>0.72735041795585664</v>
      </c>
      <c r="AH52" s="47">
        <v>0.72735041795585664</v>
      </c>
      <c r="AI52" s="61">
        <v>0</v>
      </c>
      <c r="AJ52" s="45">
        <v>83.333333333333343</v>
      </c>
      <c r="AK52" s="47">
        <v>1.7361111111111114</v>
      </c>
      <c r="AL52" s="47">
        <v>0.22100229955872375</v>
      </c>
      <c r="AM52" s="47">
        <v>13.073455882798894</v>
      </c>
      <c r="AN52" s="47">
        <v>15.675073603475875</v>
      </c>
      <c r="AO52" s="47">
        <v>0.72735041795585664</v>
      </c>
      <c r="AP52" s="61">
        <v>79.943957219059826</v>
      </c>
      <c r="AQ52" s="45">
        <v>216.86533821186489</v>
      </c>
      <c r="AR52" s="47">
        <v>43.37306764237298</v>
      </c>
      <c r="AS52" s="47">
        <f t="shared" si="7"/>
        <v>7975.5578923953581</v>
      </c>
      <c r="AT52" s="47">
        <v>173.49227056949192</v>
      </c>
      <c r="AU52" s="47">
        <v>5.7890457111428475</v>
      </c>
      <c r="AV52" s="47">
        <v>22.055645814988122</v>
      </c>
      <c r="AW52" s="47">
        <v>6.8044306358905802</v>
      </c>
      <c r="AX52" s="47">
        <v>0.78907580535696031</v>
      </c>
      <c r="AY52" s="47">
        <v>24.183803510520018</v>
      </c>
      <c r="AZ52" s="61">
        <v>8133.5394531169277</v>
      </c>
      <c r="BA52" s="64" t="b">
        <f t="shared" si="1"/>
        <v>1</v>
      </c>
      <c r="BB52" s="45">
        <f t="shared" si="8"/>
        <v>0</v>
      </c>
      <c r="BC52" s="47">
        <v>5.7890457111428475</v>
      </c>
      <c r="BD52" s="47">
        <v>5.0339527922981295</v>
      </c>
      <c r="BE52" s="47">
        <v>1.5679362355360993E-2</v>
      </c>
      <c r="BF52" s="47">
        <v>0.38538614060003951</v>
      </c>
      <c r="BG52" s="47">
        <v>0.38538614060003951</v>
      </c>
      <c r="BH52" s="61">
        <v>0</v>
      </c>
      <c r="BI52" s="45">
        <v>43.37306764237298</v>
      </c>
      <c r="BJ52" s="47">
        <v>0.90360557588277046</v>
      </c>
      <c r="BK52" s="47">
        <v>0.11502657225456601</v>
      </c>
      <c r="BL52" s="47">
        <v>6.8044306358905802</v>
      </c>
      <c r="BM52" s="47">
        <v>8.1585123324328102</v>
      </c>
      <c r="BN52" s="47">
        <v>0.38538614060003951</v>
      </c>
      <c r="BO52" s="61">
        <v>41.61579308280259</v>
      </c>
      <c r="BR52" s="95"/>
      <c r="BT52" s="95"/>
    </row>
    <row r="53" spans="2:72" x14ac:dyDescent="0.25">
      <c r="B53" s="4">
        <v>49</v>
      </c>
      <c r="C53" s="31">
        <v>1</v>
      </c>
      <c r="D53" s="31">
        <v>49</v>
      </c>
      <c r="E53" s="3">
        <v>5</v>
      </c>
      <c r="F53" s="5">
        <v>39</v>
      </c>
      <c r="G53" s="32">
        <v>3.3739999999999999E-2</v>
      </c>
      <c r="H53" s="33">
        <v>2.7691013806627751E-3</v>
      </c>
      <c r="I53" s="36">
        <f t="shared" si="2"/>
        <v>0.88362392680477997</v>
      </c>
      <c r="J53" s="5">
        <f t="shared" si="3"/>
        <v>0.8811838394184287</v>
      </c>
      <c r="K53" s="12">
        <v>1.23E-3</v>
      </c>
      <c r="L53" s="3">
        <v>1.0255782982460104E-4</v>
      </c>
      <c r="M53" s="3">
        <f t="shared" si="0"/>
        <v>3.5000000000000003E-2</v>
      </c>
      <c r="N53" s="5">
        <v>2.9645285516241016E-3</v>
      </c>
      <c r="O53" s="12">
        <f t="shared" si="4"/>
        <v>0.51888365304475248</v>
      </c>
      <c r="P53" s="3">
        <v>5.3215581387731053E-5</v>
      </c>
      <c r="Q53" s="3">
        <v>1.5380876453117678E-3</v>
      </c>
      <c r="R53" s="5">
        <v>0.51729234981805305</v>
      </c>
      <c r="S53" s="45">
        <v>416.66666666666669</v>
      </c>
      <c r="T53" s="46">
        <v>0.2</v>
      </c>
      <c r="U53" s="47">
        <v>83.333333333333343</v>
      </c>
      <c r="V53" s="47">
        <f t="shared" si="5"/>
        <v>15675.073603475874</v>
      </c>
      <c r="W53" s="47">
        <v>333.33333333333337</v>
      </c>
      <c r="X53" s="47">
        <v>11.79415042982912</v>
      </c>
      <c r="Y53" s="47">
        <v>44.296242552690941</v>
      </c>
      <c r="Z53" s="47">
        <v>13.367424190776726</v>
      </c>
      <c r="AA53" s="47">
        <v>16027.541604741293</v>
      </c>
      <c r="AB53" s="5">
        <v>1</v>
      </c>
      <c r="AC53" s="45">
        <f t="shared" si="6"/>
        <v>0</v>
      </c>
      <c r="AD53" s="47">
        <v>11.79415042982912</v>
      </c>
      <c r="AE53" s="47">
        <v>10.255782982460104</v>
      </c>
      <c r="AF53" s="47">
        <v>4.2598954224762099E-3</v>
      </c>
      <c r="AG53" s="47">
        <v>0.77131367139574591</v>
      </c>
      <c r="AH53" s="47">
        <v>0.77131367139574591</v>
      </c>
      <c r="AI53" s="61">
        <v>0</v>
      </c>
      <c r="AJ53" s="45">
        <v>83.333333333333343</v>
      </c>
      <c r="AK53" s="47">
        <v>1.7361111111111114</v>
      </c>
      <c r="AL53" s="47">
        <v>0.22595098071380285</v>
      </c>
      <c r="AM53" s="47">
        <v>13.367424190776726</v>
      </c>
      <c r="AN53" s="47">
        <v>16.027541604741295</v>
      </c>
      <c r="AO53" s="47">
        <v>0.77131367139574591</v>
      </c>
      <c r="AP53" s="61">
        <v>79.934369460367208</v>
      </c>
      <c r="AQ53" s="45">
        <v>216.2015221019802</v>
      </c>
      <c r="AR53" s="47">
        <v>43.240304420396043</v>
      </c>
      <c r="AS53" s="47">
        <f t="shared" si="7"/>
        <v>8133.5394531169277</v>
      </c>
      <c r="AT53" s="47">
        <v>172.96121768158417</v>
      </c>
      <c r="AU53" s="47">
        <v>6.1197918595890712</v>
      </c>
      <c r="AV53" s="47">
        <v>22.984596151896667</v>
      </c>
      <c r="AW53" s="47">
        <v>6.9361378959090159</v>
      </c>
      <c r="AX53" s="47">
        <v>0.85291494471235518</v>
      </c>
      <c r="AY53" s="47">
        <v>24.651763726972909</v>
      </c>
      <c r="AZ53" s="61">
        <v>8290.9246585232231</v>
      </c>
      <c r="BA53" s="64" t="b">
        <f t="shared" si="1"/>
        <v>1</v>
      </c>
      <c r="BB53" s="45">
        <f t="shared" si="8"/>
        <v>0</v>
      </c>
      <c r="BC53" s="47">
        <v>6.1197918595890712</v>
      </c>
      <c r="BD53" s="47">
        <v>5.3215581387731055</v>
      </c>
      <c r="BE53" s="47">
        <v>1.6946324087756908E-2</v>
      </c>
      <c r="BF53" s="47">
        <v>0.40759002245186132</v>
      </c>
      <c r="BG53" s="47">
        <v>0.40759002245186132</v>
      </c>
      <c r="BH53" s="61">
        <v>0</v>
      </c>
      <c r="BI53" s="45">
        <v>43.240304420396043</v>
      </c>
      <c r="BJ53" s="47">
        <v>0.90083967542491761</v>
      </c>
      <c r="BK53" s="47">
        <v>0.11724227028182244</v>
      </c>
      <c r="BL53" s="47">
        <v>6.9361378959090159</v>
      </c>
      <c r="BM53" s="47">
        <v>8.3164293371949167</v>
      </c>
      <c r="BN53" s="47">
        <v>0.40759002245186132</v>
      </c>
      <c r="BO53" s="61">
        <v>41.484005596418903</v>
      </c>
      <c r="BR53" s="95"/>
      <c r="BT53" s="95"/>
    </row>
    <row r="54" spans="2:72" x14ac:dyDescent="0.25">
      <c r="B54" s="4">
        <v>50</v>
      </c>
      <c r="C54" s="31">
        <v>1</v>
      </c>
      <c r="D54" s="31">
        <v>50</v>
      </c>
      <c r="E54" s="3">
        <v>5</v>
      </c>
      <c r="F54" s="5">
        <v>39</v>
      </c>
      <c r="G54" s="32">
        <v>3.3739999999999999E-2</v>
      </c>
      <c r="H54" s="33">
        <v>2.7691013806627751E-3</v>
      </c>
      <c r="I54" s="36">
        <f t="shared" si="2"/>
        <v>0.8811838394184287</v>
      </c>
      <c r="J54" s="5">
        <f t="shared" si="3"/>
        <v>0.87875049022269491</v>
      </c>
      <c r="K54" s="12">
        <v>1.23E-3</v>
      </c>
      <c r="L54" s="3">
        <v>1.0255782982460104E-4</v>
      </c>
      <c r="M54" s="3">
        <f t="shared" si="0"/>
        <v>3.5000000000000003E-2</v>
      </c>
      <c r="N54" s="5">
        <v>2.9645285516241016E-3</v>
      </c>
      <c r="O54" s="12">
        <f t="shared" si="4"/>
        <v>0.51729234981805305</v>
      </c>
      <c r="P54" s="3">
        <v>5.3052380782207875E-5</v>
      </c>
      <c r="Q54" s="3">
        <v>1.5333706652747804E-3</v>
      </c>
      <c r="R54" s="5">
        <v>0.515705926771996</v>
      </c>
      <c r="S54" s="45">
        <v>416.66666666666669</v>
      </c>
      <c r="T54" s="46">
        <v>0.2</v>
      </c>
      <c r="U54" s="47">
        <v>83.333333333333343</v>
      </c>
      <c r="V54" s="47">
        <f t="shared" si="5"/>
        <v>16027.541604741293</v>
      </c>
      <c r="W54" s="47">
        <v>333.33333333333337</v>
      </c>
      <c r="X54" s="47">
        <v>11.79415042982912</v>
      </c>
      <c r="Y54" s="47">
        <v>45.27226218163446</v>
      </c>
      <c r="Z54" s="47">
        <v>13.661960874855362</v>
      </c>
      <c r="AA54" s="47">
        <v>16380.691088951578</v>
      </c>
      <c r="AB54" s="5">
        <v>1</v>
      </c>
      <c r="AC54" s="45">
        <f t="shared" si="6"/>
        <v>0</v>
      </c>
      <c r="AD54" s="47">
        <v>11.79415042982912</v>
      </c>
      <c r="AE54" s="47">
        <v>10.255782982460104</v>
      </c>
      <c r="AF54" s="47">
        <v>4.2598954224762099E-3</v>
      </c>
      <c r="AG54" s="47">
        <v>0.77131367139574591</v>
      </c>
      <c r="AH54" s="47">
        <v>0.77131367139574591</v>
      </c>
      <c r="AI54" s="61">
        <v>0</v>
      </c>
      <c r="AJ54" s="45">
        <v>83.333333333333343</v>
      </c>
      <c r="AK54" s="47">
        <v>1.7361111111111114</v>
      </c>
      <c r="AL54" s="47">
        <v>0.22595098071380285</v>
      </c>
      <c r="AM54" s="47">
        <v>13.661960874855362</v>
      </c>
      <c r="AN54" s="47">
        <v>16.380691088951579</v>
      </c>
      <c r="AO54" s="47">
        <v>0.77131367139574591</v>
      </c>
      <c r="AP54" s="61">
        <v>79.875756660235567</v>
      </c>
      <c r="AQ54" s="45">
        <v>215.53847909085545</v>
      </c>
      <c r="AR54" s="47">
        <v>43.107695818171095</v>
      </c>
      <c r="AS54" s="47">
        <f t="shared" si="7"/>
        <v>8290.9246585232231</v>
      </c>
      <c r="AT54" s="47">
        <v>172.43078327268438</v>
      </c>
      <c r="AU54" s="47">
        <v>6.1010237899539064</v>
      </c>
      <c r="AV54" s="47">
        <v>23.418994885516643</v>
      </c>
      <c r="AW54" s="47">
        <v>7.0672278440762257</v>
      </c>
      <c r="AX54" s="47">
        <v>0.86903466112677741</v>
      </c>
      <c r="AY54" s="47">
        <v>25.11767119272632</v>
      </c>
      <c r="AZ54" s="61">
        <v>8447.6194791935413</v>
      </c>
      <c r="BA54" s="64" t="b">
        <f t="shared" si="1"/>
        <v>1</v>
      </c>
      <c r="BB54" s="45">
        <f t="shared" si="8"/>
        <v>0</v>
      </c>
      <c r="BC54" s="47">
        <v>6.1010237899539064</v>
      </c>
      <c r="BD54" s="47">
        <v>5.3052380782207882</v>
      </c>
      <c r="BE54" s="47">
        <v>1.6894353400217801E-2</v>
      </c>
      <c r="BF54" s="47">
        <v>0.40634003256666801</v>
      </c>
      <c r="BG54" s="47">
        <v>0.40634003256666801</v>
      </c>
      <c r="BH54" s="61">
        <v>0</v>
      </c>
      <c r="BI54" s="45">
        <v>43.107695818171095</v>
      </c>
      <c r="BJ54" s="47">
        <v>0.89807699621189785</v>
      </c>
      <c r="BK54" s="47">
        <v>0.11688271375713667</v>
      </c>
      <c r="BL54" s="47">
        <v>7.0672278440762257</v>
      </c>
      <c r="BM54" s="47">
        <v>8.4736061850474051</v>
      </c>
      <c r="BN54" s="47">
        <v>0.40634003256666801</v>
      </c>
      <c r="BO54" s="61">
        <v>41.326463227311827</v>
      </c>
      <c r="BR54" s="95"/>
      <c r="BT54" s="95"/>
    </row>
    <row r="55" spans="2:72" x14ac:dyDescent="0.25">
      <c r="B55" s="4">
        <v>51</v>
      </c>
      <c r="C55" s="31">
        <v>1</v>
      </c>
      <c r="D55" s="31">
        <v>51</v>
      </c>
      <c r="E55" s="3">
        <v>5</v>
      </c>
      <c r="F55" s="5">
        <v>39</v>
      </c>
      <c r="G55" s="32">
        <v>3.3739999999999999E-2</v>
      </c>
      <c r="H55" s="33">
        <v>2.7691013806627751E-3</v>
      </c>
      <c r="I55" s="36">
        <f t="shared" si="2"/>
        <v>0.87875049022269491</v>
      </c>
      <c r="J55" s="5">
        <f t="shared" si="3"/>
        <v>0.87632386061037104</v>
      </c>
      <c r="K55" s="12">
        <v>1.23E-3</v>
      </c>
      <c r="L55" s="3">
        <v>1.0255782982460104E-4</v>
      </c>
      <c r="M55" s="3">
        <f t="shared" si="0"/>
        <v>3.5000000000000003E-2</v>
      </c>
      <c r="N55" s="5">
        <v>2.9645285516241016E-3</v>
      </c>
      <c r="O55" s="12">
        <f t="shared" si="4"/>
        <v>0.515705926771996</v>
      </c>
      <c r="P55" s="3">
        <v>5.288968067742053E-5</v>
      </c>
      <c r="Q55" s="3">
        <v>1.5286681511888958E-3</v>
      </c>
      <c r="R55" s="5">
        <v>0.51412436894012969</v>
      </c>
      <c r="S55" s="45">
        <v>416.66666666666669</v>
      </c>
      <c r="T55" s="46">
        <v>0.2</v>
      </c>
      <c r="U55" s="47">
        <v>83.333333333333343</v>
      </c>
      <c r="V55" s="47">
        <f t="shared" si="5"/>
        <v>16380.691088951578</v>
      </c>
      <c r="W55" s="47">
        <v>333.33333333333337</v>
      </c>
      <c r="X55" s="47">
        <v>11.79415042982912</v>
      </c>
      <c r="Y55" s="47">
        <v>46.250168905941507</v>
      </c>
      <c r="Z55" s="47">
        <v>13.957067033967521</v>
      </c>
      <c r="AA55" s="47">
        <v>16734.523373727057</v>
      </c>
      <c r="AB55" s="5">
        <v>1</v>
      </c>
      <c r="AC55" s="45">
        <f t="shared" si="6"/>
        <v>0</v>
      </c>
      <c r="AD55" s="47">
        <v>11.79415042982912</v>
      </c>
      <c r="AE55" s="47">
        <v>10.255782982460104</v>
      </c>
      <c r="AF55" s="47">
        <v>4.2598954224762099E-3</v>
      </c>
      <c r="AG55" s="47">
        <v>0.77131367139574591</v>
      </c>
      <c r="AH55" s="47">
        <v>0.77131367139574591</v>
      </c>
      <c r="AI55" s="61">
        <v>0</v>
      </c>
      <c r="AJ55" s="45">
        <v>83.333333333333343</v>
      </c>
      <c r="AK55" s="47">
        <v>1.7361111111111114</v>
      </c>
      <c r="AL55" s="47">
        <v>0.22595098071380285</v>
      </c>
      <c r="AM55" s="47">
        <v>13.957067033967521</v>
      </c>
      <c r="AN55" s="47">
        <v>16.734523373727058</v>
      </c>
      <c r="AO55" s="47">
        <v>0.77131367139574591</v>
      </c>
      <c r="AP55" s="61">
        <v>79.81703053457224</v>
      </c>
      <c r="AQ55" s="45">
        <v>214.87746948833168</v>
      </c>
      <c r="AR55" s="47">
        <v>42.97549389766634</v>
      </c>
      <c r="AS55" s="47">
        <f t="shared" si="7"/>
        <v>8447.6194791935413</v>
      </c>
      <c r="AT55" s="47">
        <v>171.90197559066536</v>
      </c>
      <c r="AU55" s="47">
        <v>6.0823132779033617</v>
      </c>
      <c r="AV55" s="47">
        <v>23.851486218999888</v>
      </c>
      <c r="AW55" s="47">
        <v>7.1977421897710849</v>
      </c>
      <c r="AX55" s="47">
        <v>0.88508359752525301</v>
      </c>
      <c r="AY55" s="47">
        <v>25.58153290674267</v>
      </c>
      <c r="AZ55" s="61">
        <v>8603.6262690312633</v>
      </c>
      <c r="BA55" s="64" t="b">
        <f t="shared" si="1"/>
        <v>1</v>
      </c>
      <c r="BB55" s="45">
        <f t="shared" si="8"/>
        <v>0</v>
      </c>
      <c r="BC55" s="47">
        <v>6.0823132779033617</v>
      </c>
      <c r="BD55" s="47">
        <v>5.2889680677420534</v>
      </c>
      <c r="BE55" s="47">
        <v>1.6842542095465728E-2</v>
      </c>
      <c r="BF55" s="47">
        <v>0.40509387612838704</v>
      </c>
      <c r="BG55" s="47">
        <v>0.40509387612838704</v>
      </c>
      <c r="BH55" s="61">
        <v>0</v>
      </c>
      <c r="BI55" s="45">
        <v>42.97549389766634</v>
      </c>
      <c r="BJ55" s="47">
        <v>0.89532278953471545</v>
      </c>
      <c r="BK55" s="47">
        <v>0.1165242599140531</v>
      </c>
      <c r="BL55" s="47">
        <v>7.1977421897710849</v>
      </c>
      <c r="BM55" s="47">
        <v>8.6300928855355412</v>
      </c>
      <c r="BN55" s="47">
        <v>0.40509387612838704</v>
      </c>
      <c r="BO55" s="61">
        <v>41.169438548409609</v>
      </c>
      <c r="BR55" s="95"/>
      <c r="BT55" s="95"/>
    </row>
    <row r="56" spans="2:72" x14ac:dyDescent="0.25">
      <c r="B56" s="4">
        <v>52</v>
      </c>
      <c r="C56" s="31">
        <v>1</v>
      </c>
      <c r="D56" s="31">
        <v>52</v>
      </c>
      <c r="E56" s="3">
        <v>5</v>
      </c>
      <c r="F56" s="5">
        <v>39</v>
      </c>
      <c r="G56" s="32">
        <v>3.3739999999999999E-2</v>
      </c>
      <c r="H56" s="33">
        <v>2.7691013806627751E-3</v>
      </c>
      <c r="I56" s="36">
        <f t="shared" si="2"/>
        <v>0.87632386061037104</v>
      </c>
      <c r="J56" s="5">
        <f t="shared" si="3"/>
        <v>0.87390393202563221</v>
      </c>
      <c r="K56" s="12">
        <v>1.23E-3</v>
      </c>
      <c r="L56" s="3">
        <v>1.0255782982460104E-4</v>
      </c>
      <c r="M56" s="3">
        <f t="shared" si="0"/>
        <v>3.5000000000000003E-2</v>
      </c>
      <c r="N56" s="5">
        <v>2.9645285516241016E-3</v>
      </c>
      <c r="O56" s="12">
        <f t="shared" si="4"/>
        <v>0.51412436894012969</v>
      </c>
      <c r="P56" s="3">
        <v>5.2727479538442225E-5</v>
      </c>
      <c r="Q56" s="3">
        <v>1.523980058690191E-3</v>
      </c>
      <c r="R56" s="5">
        <v>0.51254766140190111</v>
      </c>
      <c r="S56" s="45">
        <v>416.66666666666669</v>
      </c>
      <c r="T56" s="46">
        <v>0.2</v>
      </c>
      <c r="U56" s="47">
        <v>83.333333333333343</v>
      </c>
      <c r="V56" s="47">
        <f t="shared" si="5"/>
        <v>16734.523373727057</v>
      </c>
      <c r="W56" s="47">
        <v>333.33333333333337</v>
      </c>
      <c r="X56" s="47">
        <v>11.79415042982912</v>
      </c>
      <c r="Y56" s="47">
        <v>47.229966374236348</v>
      </c>
      <c r="Z56" s="47">
        <v>14.252743769170666</v>
      </c>
      <c r="AA56" s="47">
        <v>17089.039779235627</v>
      </c>
      <c r="AB56" s="5">
        <v>1</v>
      </c>
      <c r="AC56" s="45">
        <f t="shared" si="6"/>
        <v>0</v>
      </c>
      <c r="AD56" s="47">
        <v>11.79415042982912</v>
      </c>
      <c r="AE56" s="47">
        <v>10.255782982460104</v>
      </c>
      <c r="AF56" s="47">
        <v>4.2598954224762099E-3</v>
      </c>
      <c r="AG56" s="47">
        <v>0.77131367139574591</v>
      </c>
      <c r="AH56" s="47">
        <v>0.77131367139574591</v>
      </c>
      <c r="AI56" s="61">
        <v>0</v>
      </c>
      <c r="AJ56" s="45">
        <v>83.333333333333343</v>
      </c>
      <c r="AK56" s="47">
        <v>1.7361111111111114</v>
      </c>
      <c r="AL56" s="47">
        <v>0.22595098071380285</v>
      </c>
      <c r="AM56" s="47">
        <v>14.252743769170666</v>
      </c>
      <c r="AN56" s="47">
        <v>17.089039779235627</v>
      </c>
      <c r="AO56" s="47">
        <v>0.77131367139574591</v>
      </c>
      <c r="AP56" s="61">
        <v>79.758190864266822</v>
      </c>
      <c r="AQ56" s="45">
        <v>214.21848705838738</v>
      </c>
      <c r="AR56" s="47">
        <v>42.843697411677482</v>
      </c>
      <c r="AS56" s="47">
        <f t="shared" si="7"/>
        <v>8603.6262690312633</v>
      </c>
      <c r="AT56" s="47">
        <v>171.37478964670993</v>
      </c>
      <c r="AU56" s="47">
        <v>6.0636601469208555</v>
      </c>
      <c r="AV56" s="47">
        <v>24.282076657217779</v>
      </c>
      <c r="AW56" s="47">
        <v>7.3276828959902254</v>
      </c>
      <c r="AX56" s="47">
        <v>0.90106199529127085</v>
      </c>
      <c r="AY56" s="47">
        <v>26.043355845718491</v>
      </c>
      <c r="AZ56" s="61">
        <v>8758.9473744512707</v>
      </c>
      <c r="BA56" s="64" t="b">
        <f t="shared" si="1"/>
        <v>1</v>
      </c>
      <c r="BB56" s="45">
        <f t="shared" si="8"/>
        <v>0</v>
      </c>
      <c r="BC56" s="47">
        <v>6.0636601469208555</v>
      </c>
      <c r="BD56" s="47">
        <v>5.2727479538442221</v>
      </c>
      <c r="BE56" s="47">
        <v>1.6790889684708387E-2</v>
      </c>
      <c r="BF56" s="47">
        <v>0.40385154138067092</v>
      </c>
      <c r="BG56" s="47">
        <v>0.40385154138067092</v>
      </c>
      <c r="BH56" s="61">
        <v>0</v>
      </c>
      <c r="BI56" s="45">
        <v>42.843697411677482</v>
      </c>
      <c r="BJ56" s="47">
        <v>0.89257702940994754</v>
      </c>
      <c r="BK56" s="47">
        <v>0.11616690537088731</v>
      </c>
      <c r="BL56" s="47">
        <v>7.3276828959902254</v>
      </c>
      <c r="BM56" s="47">
        <v>8.7858917922922899</v>
      </c>
      <c r="BN56" s="47">
        <v>0.40385154138067092</v>
      </c>
      <c r="BO56" s="61">
        <v>41.012929932717022</v>
      </c>
      <c r="BR56" s="95"/>
      <c r="BT56" s="95"/>
    </row>
    <row r="57" spans="2:72" x14ac:dyDescent="0.25">
      <c r="B57" s="4">
        <v>53</v>
      </c>
      <c r="C57" s="31">
        <v>1</v>
      </c>
      <c r="D57" s="31">
        <v>53</v>
      </c>
      <c r="E57" s="3">
        <v>5</v>
      </c>
      <c r="F57" s="5">
        <v>39</v>
      </c>
      <c r="G57" s="32">
        <v>3.3739999999999999E-2</v>
      </c>
      <c r="H57" s="33">
        <v>2.7691013806627751E-3</v>
      </c>
      <c r="I57" s="36">
        <f t="shared" si="2"/>
        <v>0.87390393202563221</v>
      </c>
      <c r="J57" s="5">
        <f t="shared" si="3"/>
        <v>0.8714906859638949</v>
      </c>
      <c r="K57" s="12">
        <v>1.23E-3</v>
      </c>
      <c r="L57" s="3">
        <v>1.0255782982460104E-4</v>
      </c>
      <c r="M57" s="3">
        <f t="shared" si="0"/>
        <v>3.5000000000000003E-2</v>
      </c>
      <c r="N57" s="5">
        <v>2.9645285516241016E-3</v>
      </c>
      <c r="O57" s="12">
        <f t="shared" si="4"/>
        <v>0.51254766140190111</v>
      </c>
      <c r="P57" s="3">
        <v>5.256577583505341E-5</v>
      </c>
      <c r="Q57" s="3">
        <v>1.5193063435507972E-3</v>
      </c>
      <c r="R57" s="5">
        <v>0.5109757892825153</v>
      </c>
      <c r="S57" s="45">
        <v>416.66666666666669</v>
      </c>
      <c r="T57" s="46">
        <v>0.2</v>
      </c>
      <c r="U57" s="47">
        <v>83.333333333333343</v>
      </c>
      <c r="V57" s="47">
        <f t="shared" si="5"/>
        <v>17089.039779235627</v>
      </c>
      <c r="W57" s="47">
        <v>333.33333333333337</v>
      </c>
      <c r="X57" s="47">
        <v>11.79415042982912</v>
      </c>
      <c r="Y57" s="47">
        <v>48.211658242197736</v>
      </c>
      <c r="Z57" s="47">
        <v>14.548992183651109</v>
      </c>
      <c r="AA57" s="47">
        <v>17444.241628197677</v>
      </c>
      <c r="AB57" s="5">
        <v>1</v>
      </c>
      <c r="AC57" s="45">
        <f t="shared" si="6"/>
        <v>0</v>
      </c>
      <c r="AD57" s="47">
        <v>11.79415042982912</v>
      </c>
      <c r="AE57" s="47">
        <v>10.255782982460104</v>
      </c>
      <c r="AF57" s="47">
        <v>4.2598954224762099E-3</v>
      </c>
      <c r="AG57" s="47">
        <v>0.77131367139574591</v>
      </c>
      <c r="AH57" s="47">
        <v>0.77131367139574591</v>
      </c>
      <c r="AI57" s="61">
        <v>0</v>
      </c>
      <c r="AJ57" s="45">
        <v>83.333333333333343</v>
      </c>
      <c r="AK57" s="47">
        <v>1.7361111111111114</v>
      </c>
      <c r="AL57" s="47">
        <v>0.22595098071380285</v>
      </c>
      <c r="AM57" s="47">
        <v>14.548992183651109</v>
      </c>
      <c r="AN57" s="47">
        <v>17.444241628197677</v>
      </c>
      <c r="AO57" s="47">
        <v>0.77131367139574591</v>
      </c>
      <c r="AP57" s="61">
        <v>79.699237429785214</v>
      </c>
      <c r="AQ57" s="45">
        <v>213.56152558412546</v>
      </c>
      <c r="AR57" s="47">
        <v>42.7123051168251</v>
      </c>
      <c r="AS57" s="47">
        <f t="shared" si="7"/>
        <v>8758.9473744512707</v>
      </c>
      <c r="AT57" s="47">
        <v>170.8492204673004</v>
      </c>
      <c r="AU57" s="47">
        <v>6.0450642210311418</v>
      </c>
      <c r="AV57" s="47">
        <v>24.710772684346111</v>
      </c>
      <c r="AW57" s="47">
        <v>7.457051919484905</v>
      </c>
      <c r="AX57" s="47">
        <v>0.91697009504034521</v>
      </c>
      <c r="AY57" s="47">
        <v>26.50314696415359</v>
      </c>
      <c r="AZ57" s="61">
        <v>8913.5851344032071</v>
      </c>
      <c r="BA57" s="64" t="b">
        <f t="shared" si="1"/>
        <v>1</v>
      </c>
      <c r="BB57" s="45">
        <f t="shared" si="8"/>
        <v>0</v>
      </c>
      <c r="BC57" s="47">
        <v>6.0450642210311418</v>
      </c>
      <c r="BD57" s="47">
        <v>5.256577583505341</v>
      </c>
      <c r="BE57" s="47">
        <v>1.6739395680652479E-2</v>
      </c>
      <c r="BF57" s="47">
        <v>0.40261301660322668</v>
      </c>
      <c r="BG57" s="47">
        <v>0.40261301660322668</v>
      </c>
      <c r="BH57" s="61">
        <v>0</v>
      </c>
      <c r="BI57" s="45">
        <v>42.7123051168251</v>
      </c>
      <c r="BJ57" s="47">
        <v>0.8898396899338562</v>
      </c>
      <c r="BK57" s="47">
        <v>0.11581064675632571</v>
      </c>
      <c r="BL57" s="47">
        <v>7.457051919484905</v>
      </c>
      <c r="BM57" s="47">
        <v>8.9410052514624105</v>
      </c>
      <c r="BN57" s="47">
        <v>0.40261301660322668</v>
      </c>
      <c r="BO57" s="61">
        <v>40.856935758273281</v>
      </c>
      <c r="BR57" s="95"/>
      <c r="BT57" s="95"/>
    </row>
    <row r="58" spans="2:72" x14ac:dyDescent="0.25">
      <c r="B58" s="4">
        <v>54</v>
      </c>
      <c r="C58" s="31">
        <v>1</v>
      </c>
      <c r="D58" s="31">
        <v>54</v>
      </c>
      <c r="E58" s="3">
        <v>5</v>
      </c>
      <c r="F58" s="5">
        <v>39</v>
      </c>
      <c r="G58" s="32">
        <v>3.3739999999999999E-2</v>
      </c>
      <c r="H58" s="33">
        <v>2.7691013806627751E-3</v>
      </c>
      <c r="I58" s="36">
        <f t="shared" si="2"/>
        <v>0.8714906859638949</v>
      </c>
      <c r="J58" s="5">
        <f t="shared" si="3"/>
        <v>0.8690841039716749</v>
      </c>
      <c r="K58" s="12">
        <v>1.23E-3</v>
      </c>
      <c r="L58" s="3">
        <v>1.0255782982460104E-4</v>
      </c>
      <c r="M58" s="3">
        <f t="shared" si="0"/>
        <v>3.5000000000000003E-2</v>
      </c>
      <c r="N58" s="5">
        <v>2.9645285516241016E-3</v>
      </c>
      <c r="O58" s="12">
        <f t="shared" si="4"/>
        <v>0.5109757892825153</v>
      </c>
      <c r="P58" s="3">
        <v>5.2404568041727407E-5</v>
      </c>
      <c r="Q58" s="3">
        <v>1.5146469616784822E-3</v>
      </c>
      <c r="R58" s="5">
        <v>0.50940873775279516</v>
      </c>
      <c r="S58" s="45">
        <v>416.66666666666669</v>
      </c>
      <c r="T58" s="46">
        <v>0.2</v>
      </c>
      <c r="U58" s="47">
        <v>83.333333333333343</v>
      </c>
      <c r="V58" s="47">
        <f t="shared" si="5"/>
        <v>17444.241628197677</v>
      </c>
      <c r="W58" s="47">
        <v>333.33333333333337</v>
      </c>
      <c r="X58" s="47">
        <v>11.79415042982912</v>
      </c>
      <c r="Y58" s="47">
        <v>49.195248172572512</v>
      </c>
      <c r="Z58" s="47">
        <v>14.845813382728126</v>
      </c>
      <c r="AA58" s="47">
        <v>17800.130245891021</v>
      </c>
      <c r="AB58" s="5">
        <v>1</v>
      </c>
      <c r="AC58" s="45">
        <f t="shared" si="6"/>
        <v>0</v>
      </c>
      <c r="AD58" s="47">
        <v>11.79415042982912</v>
      </c>
      <c r="AE58" s="47">
        <v>10.255782982460104</v>
      </c>
      <c r="AF58" s="47">
        <v>4.2598954224762099E-3</v>
      </c>
      <c r="AG58" s="47">
        <v>0.77131367139574591</v>
      </c>
      <c r="AH58" s="47">
        <v>0.77131367139574591</v>
      </c>
      <c r="AI58" s="61">
        <v>0</v>
      </c>
      <c r="AJ58" s="45">
        <v>83.333333333333343</v>
      </c>
      <c r="AK58" s="47">
        <v>1.7361111111111114</v>
      </c>
      <c r="AL58" s="47">
        <v>0.22595098071380285</v>
      </c>
      <c r="AM58" s="47">
        <v>14.845813382728126</v>
      </c>
      <c r="AN58" s="47">
        <v>17.800130245891022</v>
      </c>
      <c r="AO58" s="47">
        <v>0.77131367139574591</v>
      </c>
      <c r="AP58" s="61">
        <v>79.640170011168877</v>
      </c>
      <c r="AQ58" s="45">
        <v>212.90657886771473</v>
      </c>
      <c r="AR58" s="47">
        <v>42.581315773542947</v>
      </c>
      <c r="AS58" s="47">
        <f t="shared" si="7"/>
        <v>8913.5851344032071</v>
      </c>
      <c r="AT58" s="47">
        <v>170.32526309417179</v>
      </c>
      <c r="AU58" s="47">
        <v>6.0265253247986514</v>
      </c>
      <c r="AV58" s="47">
        <v>25.137580763929432</v>
      </c>
      <c r="AW58" s="47">
        <v>7.585851210780425</v>
      </c>
      <c r="AX58" s="47">
        <v>0.93280813662240503</v>
      </c>
      <c r="AY58" s="47">
        <v>26.960913194420062</v>
      </c>
      <c r="AZ58" s="61">
        <v>9067.5418803946868</v>
      </c>
      <c r="BA58" s="64" t="b">
        <f t="shared" si="1"/>
        <v>1</v>
      </c>
      <c r="BB58" s="45">
        <f t="shared" si="8"/>
        <v>0</v>
      </c>
      <c r="BC58" s="47">
        <v>6.0265253247986514</v>
      </c>
      <c r="BD58" s="47">
        <v>5.2404568041727408</v>
      </c>
      <c r="BE58" s="47">
        <v>1.6688059597499125E-2</v>
      </c>
      <c r="BF58" s="47">
        <v>0.40137829011170484</v>
      </c>
      <c r="BG58" s="47">
        <v>0.40137829011170484</v>
      </c>
      <c r="BH58" s="61">
        <v>0</v>
      </c>
      <c r="BI58" s="45">
        <v>42.581315773542947</v>
      </c>
      <c r="BJ58" s="47">
        <v>0.88711074528214473</v>
      </c>
      <c r="BK58" s="47">
        <v>0.11545548070939381</v>
      </c>
      <c r="BL58" s="47">
        <v>7.585851210780425</v>
      </c>
      <c r="BM58" s="47">
        <v>9.0954356017257378</v>
      </c>
      <c r="BN58" s="47">
        <v>0.40137829011170484</v>
      </c>
      <c r="BO58" s="61">
        <v>40.701454408136591</v>
      </c>
      <c r="BR58" s="95"/>
      <c r="BT58" s="95"/>
    </row>
    <row r="59" spans="2:72" x14ac:dyDescent="0.25">
      <c r="B59" s="4">
        <v>55</v>
      </c>
      <c r="C59" s="31">
        <v>1</v>
      </c>
      <c r="D59" s="31">
        <v>55</v>
      </c>
      <c r="E59" s="3">
        <v>5</v>
      </c>
      <c r="F59" s="5">
        <v>39</v>
      </c>
      <c r="G59" s="32">
        <v>3.3739999999999999E-2</v>
      </c>
      <c r="H59" s="33">
        <v>2.7691013806627751E-3</v>
      </c>
      <c r="I59" s="36">
        <f t="shared" si="2"/>
        <v>0.8690841039716749</v>
      </c>
      <c r="J59" s="5">
        <f t="shared" si="3"/>
        <v>0.86668416764644651</v>
      </c>
      <c r="K59" s="12">
        <v>1.23E-3</v>
      </c>
      <c r="L59" s="3">
        <v>1.0255782982460104E-4</v>
      </c>
      <c r="M59" s="3">
        <f t="shared" si="0"/>
        <v>3.5000000000000003E-2</v>
      </c>
      <c r="N59" s="5">
        <v>2.9645285516241016E-3</v>
      </c>
      <c r="O59" s="12">
        <f t="shared" si="4"/>
        <v>0.50940873775279516</v>
      </c>
      <c r="P59" s="3">
        <v>5.2243854637615988E-5</v>
      </c>
      <c r="Q59" s="3">
        <v>1.5100018691162353E-3</v>
      </c>
      <c r="R59" s="5">
        <v>0.50784649202904131</v>
      </c>
      <c r="S59" s="45">
        <v>416.66666666666669</v>
      </c>
      <c r="T59" s="46">
        <v>0.2</v>
      </c>
      <c r="U59" s="47">
        <v>83.333333333333343</v>
      </c>
      <c r="V59" s="47">
        <f t="shared" si="5"/>
        <v>17800.130245891021</v>
      </c>
      <c r="W59" s="47">
        <v>333.33333333333337</v>
      </c>
      <c r="X59" s="47">
        <v>11.79415042982912</v>
      </c>
      <c r="Y59" s="47">
        <v>50.180739835189321</v>
      </c>
      <c r="Z59" s="47">
        <v>15.143208473858095</v>
      </c>
      <c r="AA59" s="47">
        <v>18156.706960155854</v>
      </c>
      <c r="AB59" s="5">
        <v>1</v>
      </c>
      <c r="AC59" s="45">
        <f t="shared" si="6"/>
        <v>0</v>
      </c>
      <c r="AD59" s="47">
        <v>11.79415042982912</v>
      </c>
      <c r="AE59" s="47">
        <v>10.255782982460104</v>
      </c>
      <c r="AF59" s="47">
        <v>4.2598954224762099E-3</v>
      </c>
      <c r="AG59" s="47">
        <v>0.77131367139574591</v>
      </c>
      <c r="AH59" s="47">
        <v>0.77131367139574591</v>
      </c>
      <c r="AI59" s="61">
        <v>0</v>
      </c>
      <c r="AJ59" s="45">
        <v>83.333333333333343</v>
      </c>
      <c r="AK59" s="47">
        <v>1.7361111111111114</v>
      </c>
      <c r="AL59" s="47">
        <v>0.22595098071380285</v>
      </c>
      <c r="AM59" s="47">
        <v>15.143208473858095</v>
      </c>
      <c r="AN59" s="47">
        <v>18.156706960155855</v>
      </c>
      <c r="AO59" s="47">
        <v>0.77131367139574591</v>
      </c>
      <c r="AP59" s="61">
        <v>79.580988388034015</v>
      </c>
      <c r="AQ59" s="45">
        <v>212.25364073033131</v>
      </c>
      <c r="AR59" s="47">
        <v>42.450728146066268</v>
      </c>
      <c r="AS59" s="47">
        <f t="shared" si="7"/>
        <v>9067.5418803946868</v>
      </c>
      <c r="AT59" s="47">
        <v>169.80291258426507</v>
      </c>
      <c r="AU59" s="47">
        <v>6.0080432833258381</v>
      </c>
      <c r="AV59" s="47">
        <v>25.562507338945174</v>
      </c>
      <c r="AW59" s="47">
        <v>7.7140827141954773</v>
      </c>
      <c r="AX59" s="47">
        <v>0.94857635912417215</v>
      </c>
      <c r="AY59" s="47">
        <v>27.416661446831078</v>
      </c>
      <c r="AZ59" s="61">
        <v>9220.8199365144228</v>
      </c>
      <c r="BA59" s="64" t="b">
        <f t="shared" si="1"/>
        <v>1</v>
      </c>
      <c r="BB59" s="45">
        <f t="shared" si="8"/>
        <v>0</v>
      </c>
      <c r="BC59" s="47">
        <v>6.0080432833258381</v>
      </c>
      <c r="BD59" s="47">
        <v>5.2243854637615987</v>
      </c>
      <c r="BE59" s="47">
        <v>1.6636880950939292E-2</v>
      </c>
      <c r="BF59" s="47">
        <v>0.40014735025758935</v>
      </c>
      <c r="BG59" s="47">
        <v>0.40014735025758935</v>
      </c>
      <c r="BH59" s="61">
        <v>0</v>
      </c>
      <c r="BI59" s="45">
        <v>42.450728146066268</v>
      </c>
      <c r="BJ59" s="47">
        <v>0.88439016970971396</v>
      </c>
      <c r="BK59" s="47">
        <v>0.11510140387942448</v>
      </c>
      <c r="BL59" s="47">
        <v>7.7140827141954773</v>
      </c>
      <c r="BM59" s="47">
        <v>9.2491851743203846</v>
      </c>
      <c r="BN59" s="47">
        <v>0.40014735025758935</v>
      </c>
      <c r="BO59" s="61">
        <v>40.546484270368659</v>
      </c>
      <c r="BR59" s="95"/>
      <c r="BT59" s="95"/>
    </row>
    <row r="60" spans="2:72" x14ac:dyDescent="0.25">
      <c r="B60" s="4">
        <v>56</v>
      </c>
      <c r="C60" s="31">
        <v>1</v>
      </c>
      <c r="D60" s="31">
        <v>56</v>
      </c>
      <c r="E60" s="3">
        <v>5</v>
      </c>
      <c r="F60" s="5">
        <v>39</v>
      </c>
      <c r="G60" s="32">
        <v>3.3739999999999999E-2</v>
      </c>
      <c r="H60" s="33">
        <v>2.7691013806627751E-3</v>
      </c>
      <c r="I60" s="36">
        <f t="shared" si="2"/>
        <v>0.86668416764644651</v>
      </c>
      <c r="J60" s="5">
        <f t="shared" si="3"/>
        <v>0.86429085863650201</v>
      </c>
      <c r="K60" s="12">
        <v>1.23E-3</v>
      </c>
      <c r="L60" s="3">
        <v>1.0255782982460104E-4</v>
      </c>
      <c r="M60" s="3">
        <f t="shared" si="0"/>
        <v>3.5000000000000003E-2</v>
      </c>
      <c r="N60" s="5">
        <v>2.9645285516241016E-3</v>
      </c>
      <c r="O60" s="12">
        <f t="shared" si="4"/>
        <v>0.50784649202904131</v>
      </c>
      <c r="P60" s="3">
        <v>5.208363410653503E-5</v>
      </c>
      <c r="Q60" s="3">
        <v>1.5053710220418533E-3</v>
      </c>
      <c r="R60" s="5">
        <v>0.50628903737289288</v>
      </c>
      <c r="S60" s="45">
        <v>416.66666666666669</v>
      </c>
      <c r="T60" s="46">
        <v>0.2</v>
      </c>
      <c r="U60" s="47">
        <v>83.333333333333343</v>
      </c>
      <c r="V60" s="47">
        <f t="shared" si="5"/>
        <v>18156.706960155854</v>
      </c>
      <c r="W60" s="47">
        <v>333.33333333333337</v>
      </c>
      <c r="X60" s="47">
        <v>11.79415042982912</v>
      </c>
      <c r="Y60" s="47">
        <v>51.168136906972265</v>
      </c>
      <c r="Z60" s="47">
        <v>15.441178566638611</v>
      </c>
      <c r="AA60" s="47">
        <v>18513.973101399693</v>
      </c>
      <c r="AB60" s="5">
        <v>1</v>
      </c>
      <c r="AC60" s="45">
        <f t="shared" si="6"/>
        <v>0</v>
      </c>
      <c r="AD60" s="47">
        <v>11.79415042982912</v>
      </c>
      <c r="AE60" s="47">
        <v>10.255782982460104</v>
      </c>
      <c r="AF60" s="47">
        <v>4.2598954224762099E-3</v>
      </c>
      <c r="AG60" s="47">
        <v>0.77131367139574591</v>
      </c>
      <c r="AH60" s="47">
        <v>0.77131367139574591</v>
      </c>
      <c r="AI60" s="61">
        <v>0</v>
      </c>
      <c r="AJ60" s="45">
        <v>83.333333333333343</v>
      </c>
      <c r="AK60" s="47">
        <v>1.7361111111111114</v>
      </c>
      <c r="AL60" s="47">
        <v>0.22595098071380285</v>
      </c>
      <c r="AM60" s="47">
        <v>15.441178566638611</v>
      </c>
      <c r="AN60" s="47">
        <v>18.513973101399692</v>
      </c>
      <c r="AO60" s="47">
        <v>0.77131367139574591</v>
      </c>
      <c r="AP60" s="61">
        <v>79.521692339570706</v>
      </c>
      <c r="AQ60" s="45">
        <v>211.60270501210056</v>
      </c>
      <c r="AR60" s="47">
        <v>42.320541002420114</v>
      </c>
      <c r="AS60" s="47">
        <f t="shared" si="7"/>
        <v>9220.8199365144228</v>
      </c>
      <c r="AT60" s="47">
        <v>169.28216400968046</v>
      </c>
      <c r="AU60" s="47">
        <v>5.9896179222515284</v>
      </c>
      <c r="AV60" s="47">
        <v>25.985558831867568</v>
      </c>
      <c r="AW60" s="47">
        <v>7.8417483678614319</v>
      </c>
      <c r="AX60" s="47">
        <v>0.9642750008715324</v>
      </c>
      <c r="AY60" s="47">
        <v>27.870398609709415</v>
      </c>
      <c r="AZ60" s="61">
        <v>9373.4216194552755</v>
      </c>
      <c r="BA60" s="64" t="b">
        <f t="shared" si="1"/>
        <v>1</v>
      </c>
      <c r="BB60" s="45">
        <f t="shared" si="8"/>
        <v>0</v>
      </c>
      <c r="BC60" s="47">
        <v>5.9896179222515284</v>
      </c>
      <c r="BD60" s="47">
        <v>5.2083634106535026</v>
      </c>
      <c r="BE60" s="47">
        <v>1.6585859258149208E-2</v>
      </c>
      <c r="BF60" s="47">
        <v>0.39892018542808755</v>
      </c>
      <c r="BG60" s="47">
        <v>0.39892018542808755</v>
      </c>
      <c r="BH60" s="61">
        <v>0</v>
      </c>
      <c r="BI60" s="45">
        <v>42.320541002420114</v>
      </c>
      <c r="BJ60" s="47">
        <v>0.88167793755041912</v>
      </c>
      <c r="BK60" s="47">
        <v>0.11474841292602635</v>
      </c>
      <c r="BL60" s="47">
        <v>7.8417483678614319</v>
      </c>
      <c r="BM60" s="47">
        <v>9.4022562930658644</v>
      </c>
      <c r="BN60" s="47">
        <v>0.39892018542808755</v>
      </c>
      <c r="BO60" s="61">
        <v>40.392023738019383</v>
      </c>
      <c r="BR60" s="95"/>
      <c r="BT60" s="95"/>
    </row>
    <row r="61" spans="2:72" x14ac:dyDescent="0.25">
      <c r="B61" s="4">
        <v>57</v>
      </c>
      <c r="C61" s="31">
        <v>1</v>
      </c>
      <c r="D61" s="31">
        <v>57</v>
      </c>
      <c r="E61" s="3">
        <v>5</v>
      </c>
      <c r="F61" s="5">
        <v>39</v>
      </c>
      <c r="G61" s="32">
        <v>3.3739999999999999E-2</v>
      </c>
      <c r="H61" s="33">
        <v>2.7691013806627751E-3</v>
      </c>
      <c r="I61" s="36">
        <f t="shared" si="2"/>
        <v>0.86429085863650201</v>
      </c>
      <c r="J61" s="5">
        <f t="shared" si="3"/>
        <v>0.86190415864081071</v>
      </c>
      <c r="K61" s="12">
        <v>1.23E-3</v>
      </c>
      <c r="L61" s="3">
        <v>1.0255782982460104E-4</v>
      </c>
      <c r="M61" s="3">
        <f t="shared" si="0"/>
        <v>3.5000000000000003E-2</v>
      </c>
      <c r="N61" s="5">
        <v>2.9645285516241016E-3</v>
      </c>
      <c r="O61" s="12">
        <f t="shared" si="4"/>
        <v>0.50628903737289288</v>
      </c>
      <c r="P61" s="3">
        <v>5.1923904936950228E-5</v>
      </c>
      <c r="Q61" s="3">
        <v>1.5007543767675254E-3</v>
      </c>
      <c r="R61" s="5">
        <v>0.50473635909118841</v>
      </c>
      <c r="S61" s="45">
        <v>416.66666666666669</v>
      </c>
      <c r="T61" s="46">
        <v>0.2</v>
      </c>
      <c r="U61" s="47">
        <v>83.333333333333343</v>
      </c>
      <c r="V61" s="47">
        <f t="shared" si="5"/>
        <v>18513.973101399693</v>
      </c>
      <c r="W61" s="47">
        <v>333.33333333333337</v>
      </c>
      <c r="X61" s="47">
        <v>11.79415042982912</v>
      </c>
      <c r="Y61" s="47">
        <v>52.157443071954646</v>
      </c>
      <c r="Z61" s="47">
        <v>15.739724772812627</v>
      </c>
      <c r="AA61" s="47">
        <v>18871.930002602341</v>
      </c>
      <c r="AB61" s="5">
        <v>1</v>
      </c>
      <c r="AC61" s="45">
        <f t="shared" si="6"/>
        <v>0</v>
      </c>
      <c r="AD61" s="47">
        <v>11.79415042982912</v>
      </c>
      <c r="AE61" s="47">
        <v>10.255782982460104</v>
      </c>
      <c r="AF61" s="47">
        <v>4.2598954224762099E-3</v>
      </c>
      <c r="AG61" s="47">
        <v>0.77131367139574591</v>
      </c>
      <c r="AH61" s="47">
        <v>0.77131367139574591</v>
      </c>
      <c r="AI61" s="61">
        <v>0</v>
      </c>
      <c r="AJ61" s="45">
        <v>83.333333333333343</v>
      </c>
      <c r="AK61" s="47">
        <v>1.7361111111111114</v>
      </c>
      <c r="AL61" s="47">
        <v>0.22595098071380285</v>
      </c>
      <c r="AM61" s="47">
        <v>15.739724772812627</v>
      </c>
      <c r="AN61" s="47">
        <v>18.87193000260234</v>
      </c>
      <c r="AO61" s="47">
        <v>0.77131367139574591</v>
      </c>
      <c r="AP61" s="61">
        <v>79.46228164454206</v>
      </c>
      <c r="AQ61" s="45">
        <v>210.95376557203872</v>
      </c>
      <c r="AR61" s="47">
        <v>42.190753114407748</v>
      </c>
      <c r="AS61" s="47">
        <f t="shared" si="7"/>
        <v>9373.4216194552755</v>
      </c>
      <c r="AT61" s="47">
        <v>168.76301245763099</v>
      </c>
      <c r="AU61" s="47">
        <v>5.9712490677492758</v>
      </c>
      <c r="AV61" s="47">
        <v>26.406741644731362</v>
      </c>
      <c r="AW61" s="47">
        <v>7.9688501037415742</v>
      </c>
      <c r="AX61" s="47">
        <v>0.97990429943190205</v>
      </c>
      <c r="AY61" s="47">
        <v>28.322131549455818</v>
      </c>
      <c r="AZ61" s="61">
        <v>9525.3492385372592</v>
      </c>
      <c r="BA61" s="64" t="b">
        <f t="shared" si="1"/>
        <v>1</v>
      </c>
      <c r="BB61" s="45">
        <f t="shared" si="8"/>
        <v>0</v>
      </c>
      <c r="BC61" s="47">
        <v>5.9712490677492758</v>
      </c>
      <c r="BD61" s="47">
        <v>5.1923904936950223</v>
      </c>
      <c r="BE61" s="47">
        <v>1.6534994037785827E-2</v>
      </c>
      <c r="BF61" s="47">
        <v>0.39769678404601966</v>
      </c>
      <c r="BG61" s="47">
        <v>0.39769678404601966</v>
      </c>
      <c r="BH61" s="61">
        <v>0</v>
      </c>
      <c r="BI61" s="45">
        <v>42.190753114407748</v>
      </c>
      <c r="BJ61" s="47">
        <v>0.87897402321682805</v>
      </c>
      <c r="BK61" s="47">
        <v>0.11439650451905234</v>
      </c>
      <c r="BL61" s="47">
        <v>7.9688501037415742</v>
      </c>
      <c r="BM61" s="47">
        <v>9.5546512743861545</v>
      </c>
      <c r="BN61" s="47">
        <v>0.39769678404601966</v>
      </c>
      <c r="BO61" s="61">
        <v>40.238071209111411</v>
      </c>
      <c r="BR61" s="95"/>
      <c r="BT61" s="95"/>
    </row>
    <row r="62" spans="2:72" x14ac:dyDescent="0.25">
      <c r="B62" s="4">
        <v>58</v>
      </c>
      <c r="C62" s="31">
        <v>1</v>
      </c>
      <c r="D62" s="31">
        <v>58</v>
      </c>
      <c r="E62" s="3">
        <v>5</v>
      </c>
      <c r="F62" s="5">
        <v>39</v>
      </c>
      <c r="G62" s="32">
        <v>3.3739999999999999E-2</v>
      </c>
      <c r="H62" s="33">
        <v>2.7691013806627751E-3</v>
      </c>
      <c r="I62" s="36">
        <f t="shared" si="2"/>
        <v>0.86190415864081071</v>
      </c>
      <c r="J62" s="5">
        <f t="shared" si="3"/>
        <v>0.85952404940887972</v>
      </c>
      <c r="K62" s="12">
        <v>1.23E-3</v>
      </c>
      <c r="L62" s="3">
        <v>1.0255782982460104E-4</v>
      </c>
      <c r="M62" s="3">
        <f t="shared" si="0"/>
        <v>3.5000000000000003E-2</v>
      </c>
      <c r="N62" s="5">
        <v>2.9645285516241016E-3</v>
      </c>
      <c r="O62" s="12">
        <f t="shared" si="4"/>
        <v>0.50473635909118841</v>
      </c>
      <c r="P62" s="3">
        <v>5.1764665621962822E-5</v>
      </c>
      <c r="Q62" s="3">
        <v>1.4961518897394217E-3</v>
      </c>
      <c r="R62" s="5">
        <v>0.50318844253582706</v>
      </c>
      <c r="S62" s="45">
        <v>416.66666666666669</v>
      </c>
      <c r="T62" s="46">
        <v>0.2</v>
      </c>
      <c r="U62" s="47">
        <v>83.333333333333343</v>
      </c>
      <c r="V62" s="47">
        <f t="shared" si="5"/>
        <v>18871.930002602341</v>
      </c>
      <c r="W62" s="47">
        <v>333.33333333333337</v>
      </c>
      <c r="X62" s="47">
        <v>11.79415042982912</v>
      </c>
      <c r="Y62" s="47">
        <v>53.148662021292665</v>
      </c>
      <c r="Z62" s="47">
        <v>16.038848206272615</v>
      </c>
      <c r="AA62" s="47">
        <v>19230.578999320864</v>
      </c>
      <c r="AB62" s="5">
        <v>1</v>
      </c>
      <c r="AC62" s="45">
        <f t="shared" si="6"/>
        <v>0</v>
      </c>
      <c r="AD62" s="47">
        <v>11.79415042982912</v>
      </c>
      <c r="AE62" s="47">
        <v>10.255782982460104</v>
      </c>
      <c r="AF62" s="47">
        <v>4.2598954224762099E-3</v>
      </c>
      <c r="AG62" s="47">
        <v>0.77131367139574591</v>
      </c>
      <c r="AH62" s="47">
        <v>0.77131367139574591</v>
      </c>
      <c r="AI62" s="61">
        <v>0</v>
      </c>
      <c r="AJ62" s="45">
        <v>83.333333333333343</v>
      </c>
      <c r="AK62" s="47">
        <v>1.7361111111111114</v>
      </c>
      <c r="AL62" s="47">
        <v>0.22595098071380285</v>
      </c>
      <c r="AM62" s="47">
        <v>16.038848206272615</v>
      </c>
      <c r="AN62" s="47">
        <v>19.230578999320866</v>
      </c>
      <c r="AO62" s="47">
        <v>0.77131367139574591</v>
      </c>
      <c r="AP62" s="61">
        <v>79.402756081283528</v>
      </c>
      <c r="AQ62" s="45">
        <v>210.30681628799519</v>
      </c>
      <c r="AR62" s="47">
        <v>42.061363257599041</v>
      </c>
      <c r="AS62" s="47">
        <f t="shared" si="7"/>
        <v>9525.3492385372592</v>
      </c>
      <c r="AT62" s="47">
        <v>168.24545303039616</v>
      </c>
      <c r="AU62" s="47">
        <v>5.9529365465257245</v>
      </c>
      <c r="AV62" s="47">
        <v>26.826062159195359</v>
      </c>
      <c r="AW62" s="47">
        <v>8.0953898476502726</v>
      </c>
      <c r="AX62" s="47">
        <v>0.99546449161658412</v>
      </c>
      <c r="AY62" s="47">
        <v>28.771867110617126</v>
      </c>
      <c r="AZ62" s="61">
        <v>9676.6050957304415</v>
      </c>
      <c r="BA62" s="64" t="b">
        <f t="shared" si="1"/>
        <v>1</v>
      </c>
      <c r="BB62" s="45">
        <f t="shared" si="8"/>
        <v>0</v>
      </c>
      <c r="BC62" s="47">
        <v>5.9529365465257245</v>
      </c>
      <c r="BD62" s="47">
        <v>5.1764665621962829</v>
      </c>
      <c r="BE62" s="47">
        <v>1.6484284809982278E-2</v>
      </c>
      <c r="BF62" s="47">
        <v>0.39647713456971195</v>
      </c>
      <c r="BG62" s="47">
        <v>0.39647713456971195</v>
      </c>
      <c r="BH62" s="61">
        <v>0</v>
      </c>
      <c r="BI62" s="45">
        <v>42.061363257599041</v>
      </c>
      <c r="BJ62" s="47">
        <v>0.87627840119998002</v>
      </c>
      <c r="BK62" s="47">
        <v>0.11404567533856819</v>
      </c>
      <c r="BL62" s="47">
        <v>8.0953898476502726</v>
      </c>
      <c r="BM62" s="47">
        <v>9.706372427332683</v>
      </c>
      <c r="BN62" s="47">
        <v>0.39647713456971195</v>
      </c>
      <c r="BO62" s="61">
        <v>40.084625086624932</v>
      </c>
      <c r="BR62" s="95"/>
      <c r="BT62" s="95"/>
    </row>
    <row r="63" spans="2:72" x14ac:dyDescent="0.25">
      <c r="B63" s="4">
        <v>59</v>
      </c>
      <c r="C63" s="31">
        <v>1</v>
      </c>
      <c r="D63" s="31">
        <v>59</v>
      </c>
      <c r="E63" s="3">
        <v>5</v>
      </c>
      <c r="F63" s="5">
        <v>39</v>
      </c>
      <c r="G63" s="32">
        <v>3.3739999999999999E-2</v>
      </c>
      <c r="H63" s="33">
        <v>2.7691013806627751E-3</v>
      </c>
      <c r="I63" s="36">
        <f t="shared" si="2"/>
        <v>0.85952404940887972</v>
      </c>
      <c r="J63" s="5">
        <f t="shared" si="3"/>
        <v>0.85715051274061393</v>
      </c>
      <c r="K63" s="12">
        <v>1.23E-3</v>
      </c>
      <c r="L63" s="3">
        <v>1.0255782982460104E-4</v>
      </c>
      <c r="M63" s="3">
        <f t="shared" si="0"/>
        <v>3.5000000000000003E-2</v>
      </c>
      <c r="N63" s="5">
        <v>2.9645285516241016E-3</v>
      </c>
      <c r="O63" s="12">
        <f t="shared" si="4"/>
        <v>0.50318844253582706</v>
      </c>
      <c r="P63" s="3">
        <v>5.1605914659295391E-5</v>
      </c>
      <c r="Q63" s="3">
        <v>1.4915635175372828E-3</v>
      </c>
      <c r="R63" s="5">
        <v>0.5016452731036305</v>
      </c>
      <c r="S63" s="45">
        <v>416.66666666666669</v>
      </c>
      <c r="T63" s="46">
        <v>0.2</v>
      </c>
      <c r="U63" s="47">
        <v>83.333333333333343</v>
      </c>
      <c r="V63" s="47">
        <f t="shared" si="5"/>
        <v>19230.578999320864</v>
      </c>
      <c r="W63" s="47">
        <v>333.33333333333337</v>
      </c>
      <c r="X63" s="47">
        <v>11.79415042982912</v>
      </c>
      <c r="Y63" s="47">
        <v>54.141797453279246</v>
      </c>
      <c r="Z63" s="47">
        <v>16.338549983064706</v>
      </c>
      <c r="AA63" s="47">
        <v>19589.921429694579</v>
      </c>
      <c r="AB63" s="5">
        <v>1</v>
      </c>
      <c r="AC63" s="45">
        <f t="shared" si="6"/>
        <v>0</v>
      </c>
      <c r="AD63" s="47">
        <v>11.79415042982912</v>
      </c>
      <c r="AE63" s="47">
        <v>10.255782982460104</v>
      </c>
      <c r="AF63" s="47">
        <v>4.2598954224762099E-3</v>
      </c>
      <c r="AG63" s="47">
        <v>0.77131367139574591</v>
      </c>
      <c r="AH63" s="47">
        <v>0.77131367139574591</v>
      </c>
      <c r="AI63" s="61">
        <v>0</v>
      </c>
      <c r="AJ63" s="45">
        <v>83.333333333333343</v>
      </c>
      <c r="AK63" s="47">
        <v>1.7361111111111114</v>
      </c>
      <c r="AL63" s="47">
        <v>0.22595098071380285</v>
      </c>
      <c r="AM63" s="47">
        <v>16.338549983064706</v>
      </c>
      <c r="AN63" s="47">
        <v>19.589921429694581</v>
      </c>
      <c r="AO63" s="47">
        <v>0.77131367139574591</v>
      </c>
      <c r="AP63" s="61">
        <v>79.343115427701903</v>
      </c>
      <c r="AQ63" s="45">
        <v>209.66185105659463</v>
      </c>
      <c r="AR63" s="47">
        <v>41.932370211318926</v>
      </c>
      <c r="AS63" s="47">
        <f t="shared" si="7"/>
        <v>9676.6050957304415</v>
      </c>
      <c r="AT63" s="47">
        <v>167.7294808452757</v>
      </c>
      <c r="AU63" s="47">
        <v>5.9346801858189702</v>
      </c>
      <c r="AV63" s="47">
        <v>27.243526736605769</v>
      </c>
      <c r="AW63" s="47">
        <v>8.2213695192720859</v>
      </c>
      <c r="AX63" s="47">
        <v>1.0109558134831198</v>
      </c>
      <c r="AY63" s="47">
        <v>29.219612115954227</v>
      </c>
      <c r="AZ63" s="61">
        <v>9827.1914856777948</v>
      </c>
      <c r="BA63" s="64" t="b">
        <f t="shared" si="1"/>
        <v>1</v>
      </c>
      <c r="BB63" s="45">
        <f t="shared" si="8"/>
        <v>0</v>
      </c>
      <c r="BC63" s="47">
        <v>5.9346801858189702</v>
      </c>
      <c r="BD63" s="47">
        <v>5.1605914659295395</v>
      </c>
      <c r="BE63" s="47">
        <v>1.6433731096343326E-2</v>
      </c>
      <c r="BF63" s="47">
        <v>0.39526122549288695</v>
      </c>
      <c r="BG63" s="47">
        <v>0.39526122549288695</v>
      </c>
      <c r="BH63" s="61">
        <v>0</v>
      </c>
      <c r="BI63" s="45">
        <v>41.932370211318926</v>
      </c>
      <c r="BJ63" s="47">
        <v>0.87359104606914439</v>
      </c>
      <c r="BK63" s="47">
        <v>0.11369592207482115</v>
      </c>
      <c r="BL63" s="47">
        <v>8.2213695192720859</v>
      </c>
      <c r="BM63" s="47">
        <v>9.8574220536072392</v>
      </c>
      <c r="BN63" s="47">
        <v>0.39526122549288695</v>
      </c>
      <c r="BO63" s="61">
        <v>39.931683778482338</v>
      </c>
      <c r="BR63" s="95"/>
      <c r="BT63" s="95"/>
    </row>
    <row r="64" spans="2:72" x14ac:dyDescent="0.25">
      <c r="B64" s="4">
        <v>60</v>
      </c>
      <c r="C64" s="31">
        <v>1</v>
      </c>
      <c r="D64" s="31">
        <v>60</v>
      </c>
      <c r="E64" s="3">
        <v>5</v>
      </c>
      <c r="F64" s="5">
        <v>39</v>
      </c>
      <c r="G64" s="32">
        <v>3.3739999999999999E-2</v>
      </c>
      <c r="H64" s="33">
        <v>2.7691013806627751E-3</v>
      </c>
      <c r="I64" s="36">
        <f t="shared" si="2"/>
        <v>0.85715051274061393</v>
      </c>
      <c r="J64" s="5">
        <f t="shared" si="3"/>
        <v>0.85478353048617683</v>
      </c>
      <c r="K64" s="12">
        <v>1.23E-3</v>
      </c>
      <c r="L64" s="3">
        <v>1.0255782982460104E-4</v>
      </c>
      <c r="M64" s="3">
        <f t="shared" si="0"/>
        <v>3.5000000000000003E-2</v>
      </c>
      <c r="N64" s="5">
        <v>2.9645285516241016E-3</v>
      </c>
      <c r="O64" s="12">
        <f t="shared" si="4"/>
        <v>0.5016452731036305</v>
      </c>
      <c r="P64" s="3">
        <v>5.1447650551277653E-5</v>
      </c>
      <c r="Q64" s="3">
        <v>1.4869892168740092E-3</v>
      </c>
      <c r="R64" s="5">
        <v>0.50010683623620522</v>
      </c>
      <c r="S64" s="45">
        <v>416.66666666666669</v>
      </c>
      <c r="T64" s="46">
        <v>0.2</v>
      </c>
      <c r="U64" s="47">
        <v>83.333333333333343</v>
      </c>
      <c r="V64" s="47">
        <f t="shared" si="5"/>
        <v>19589.921429694579</v>
      </c>
      <c r="W64" s="47">
        <v>333.33333333333337</v>
      </c>
      <c r="X64" s="47">
        <v>11.79415042982912</v>
      </c>
      <c r="Y64" s="47">
        <v>55.13685307335782</v>
      </c>
      <c r="Z64" s="47">
        <v>16.638831221392866</v>
      </c>
      <c r="AA64" s="47">
        <v>19949.958634450046</v>
      </c>
      <c r="AB64" s="5">
        <v>1</v>
      </c>
      <c r="AC64" s="45">
        <f t="shared" si="6"/>
        <v>0</v>
      </c>
      <c r="AD64" s="47">
        <v>11.79415042982912</v>
      </c>
      <c r="AE64" s="47">
        <v>10.255782982460104</v>
      </c>
      <c r="AF64" s="47">
        <v>4.2598954224762099E-3</v>
      </c>
      <c r="AG64" s="47">
        <v>0.77131367139574591</v>
      </c>
      <c r="AH64" s="47">
        <v>0.77131367139574591</v>
      </c>
      <c r="AI64" s="61">
        <v>0</v>
      </c>
      <c r="AJ64" s="45">
        <v>83.333333333333343</v>
      </c>
      <c r="AK64" s="47">
        <v>1.7361111111111114</v>
      </c>
      <c r="AL64" s="47">
        <v>0.22595098071380285</v>
      </c>
      <c r="AM64" s="47">
        <v>16.638831221392866</v>
      </c>
      <c r="AN64" s="47">
        <v>19.949958634450045</v>
      </c>
      <c r="AO64" s="47">
        <v>0.77131367139574591</v>
      </c>
      <c r="AP64" s="61">
        <v>79.2833594612746</v>
      </c>
      <c r="AQ64" s="45">
        <v>209.01886379317938</v>
      </c>
      <c r="AR64" s="47">
        <v>41.80377275863588</v>
      </c>
      <c r="AS64" s="47">
        <f t="shared" si="7"/>
        <v>9827.1914856777948</v>
      </c>
      <c r="AT64" s="47">
        <v>167.21509103454352</v>
      </c>
      <c r="AU64" s="47">
        <v>5.9164798133969301</v>
      </c>
      <c r="AV64" s="47">
        <v>27.659141718059313</v>
      </c>
      <c r="AW64" s="47">
        <v>8.3467910321808336</v>
      </c>
      <c r="AX64" s="47">
        <v>1.0263785003376296</v>
      </c>
      <c r="AY64" s="47">
        <v>29.66537336650973</v>
      </c>
      <c r="AZ64" s="61">
        <v>9977.1106957179709</v>
      </c>
      <c r="BA64" s="64" t="b">
        <f t="shared" si="1"/>
        <v>1</v>
      </c>
      <c r="BB64" s="45">
        <f t="shared" si="8"/>
        <v>0</v>
      </c>
      <c r="BC64" s="47">
        <v>5.9164798133969301</v>
      </c>
      <c r="BD64" s="47">
        <v>5.1447650551277651</v>
      </c>
      <c r="BE64" s="47">
        <v>1.6383332419940878E-2</v>
      </c>
      <c r="BF64" s="47">
        <v>0.39404904534455293</v>
      </c>
      <c r="BG64" s="47">
        <v>0.39404904534455293</v>
      </c>
      <c r="BH64" s="61">
        <v>0</v>
      </c>
      <c r="BI64" s="45">
        <v>41.80377275863588</v>
      </c>
      <c r="BJ64" s="47">
        <v>0.87091193247158083</v>
      </c>
      <c r="BK64" s="47">
        <v>0.11334724142820879</v>
      </c>
      <c r="BL64" s="47">
        <v>8.3467910321808336</v>
      </c>
      <c r="BM64" s="47">
        <v>10.007802447584824</v>
      </c>
      <c r="BN64" s="47">
        <v>0.39404904534455293</v>
      </c>
      <c r="BO64" s="61">
        <v>39.779245697533071</v>
      </c>
      <c r="BR64" s="95"/>
      <c r="BT64" s="95"/>
    </row>
    <row r="65" spans="2:72" x14ac:dyDescent="0.25">
      <c r="B65" s="4">
        <v>61</v>
      </c>
      <c r="C65" s="31">
        <v>1</v>
      </c>
      <c r="D65" s="31">
        <v>61</v>
      </c>
      <c r="E65" s="3">
        <v>6</v>
      </c>
      <c r="F65" s="5">
        <v>40</v>
      </c>
      <c r="G65" s="32">
        <v>3.4410000000000003E-2</v>
      </c>
      <c r="H65" s="33">
        <v>2.8232458624193324E-3</v>
      </c>
      <c r="I65" s="36">
        <f t="shared" si="2"/>
        <v>0.85478353048617683</v>
      </c>
      <c r="J65" s="5">
        <f t="shared" si="3"/>
        <v>0.85237706047696404</v>
      </c>
      <c r="K65" s="12">
        <v>1.31E-3</v>
      </c>
      <c r="L65" s="3">
        <v>1.0923226706316402E-4</v>
      </c>
      <c r="M65" s="3">
        <f t="shared" si="0"/>
        <v>3.5000000000000003E-2</v>
      </c>
      <c r="N65" s="5">
        <v>2.9645285516241016E-3</v>
      </c>
      <c r="O65" s="12">
        <f t="shared" si="4"/>
        <v>0.50010683623620522</v>
      </c>
      <c r="P65" s="3">
        <v>5.4627803495867203E-5</v>
      </c>
      <c r="Q65" s="3">
        <v>1.4824190492014533E-3</v>
      </c>
      <c r="R65" s="5">
        <v>0.49856978938350793</v>
      </c>
      <c r="S65" s="45">
        <v>416.66666666666669</v>
      </c>
      <c r="T65" s="46">
        <v>0.2</v>
      </c>
      <c r="U65" s="47">
        <v>83.333333333333343</v>
      </c>
      <c r="V65" s="47">
        <f t="shared" si="5"/>
        <v>19949.958634450046</v>
      </c>
      <c r="W65" s="47">
        <v>333.33333333333337</v>
      </c>
      <c r="X65" s="47">
        <v>12.561710712263864</v>
      </c>
      <c r="Y65" s="47">
        <v>57.229255326494396</v>
      </c>
      <c r="Z65" s="47">
        <v>16.939966260331342</v>
      </c>
      <c r="AA65" s="47">
        <v>20311.019546137279</v>
      </c>
      <c r="AB65" s="5">
        <v>1</v>
      </c>
      <c r="AC65" s="45">
        <f t="shared" si="6"/>
        <v>0</v>
      </c>
      <c r="AD65" s="47">
        <v>12.561710712263864</v>
      </c>
      <c r="AE65" s="47">
        <v>10.923226706316402</v>
      </c>
      <c r="AF65" s="47">
        <v>4.6258431904314225E-3</v>
      </c>
      <c r="AG65" s="47">
        <v>0.8215549245689463</v>
      </c>
      <c r="AH65" s="47">
        <v>0.8215549245689463</v>
      </c>
      <c r="AI65" s="61">
        <v>0</v>
      </c>
      <c r="AJ65" s="45">
        <v>83.333333333333343</v>
      </c>
      <c r="AK65" s="47">
        <v>1.7361111111111114</v>
      </c>
      <c r="AL65" s="47">
        <v>0.23036902002379972</v>
      </c>
      <c r="AM65" s="47">
        <v>16.939966260331342</v>
      </c>
      <c r="AN65" s="47">
        <v>20.311019546137278</v>
      </c>
      <c r="AO65" s="47">
        <v>0.8215549245689463</v>
      </c>
      <c r="AP65" s="61">
        <v>79.278092881009044</v>
      </c>
      <c r="AQ65" s="45">
        <v>208.3778484317522</v>
      </c>
      <c r="AR65" s="47">
        <v>41.675569686350443</v>
      </c>
      <c r="AS65" s="47">
        <f t="shared" si="7"/>
        <v>9977.1106957179709</v>
      </c>
      <c r="AT65" s="47">
        <v>166.70227874540177</v>
      </c>
      <c r="AU65" s="47">
        <v>6.2821974020247291</v>
      </c>
      <c r="AV65" s="47">
        <v>28.620741821487094</v>
      </c>
      <c r="AW65" s="47">
        <v>8.471792932402364</v>
      </c>
      <c r="AX65" s="47">
        <v>1.1095463845671045</v>
      </c>
      <c r="AY65" s="47">
        <v>30.109442283896939</v>
      </c>
      <c r="AZ65" s="61">
        <v>10126.46073728197</v>
      </c>
      <c r="BA65" s="64" t="b">
        <f t="shared" si="1"/>
        <v>1</v>
      </c>
      <c r="BB65" s="45">
        <f t="shared" si="8"/>
        <v>0</v>
      </c>
      <c r="BC65" s="47">
        <v>6.2821974020247291</v>
      </c>
      <c r="BD65" s="47">
        <v>5.46278034958672</v>
      </c>
      <c r="BE65" s="47">
        <v>1.7736187822167796E-2</v>
      </c>
      <c r="BF65" s="47">
        <v>0.41857662013008845</v>
      </c>
      <c r="BG65" s="47">
        <v>0.41857662013008845</v>
      </c>
      <c r="BH65" s="61">
        <v>0</v>
      </c>
      <c r="BI65" s="45">
        <v>41.675569686350443</v>
      </c>
      <c r="BJ65" s="47">
        <v>0.86824103513230089</v>
      </c>
      <c r="BK65" s="47">
        <v>0.11520912177093749</v>
      </c>
      <c r="BL65" s="47">
        <v>8.471792932402364</v>
      </c>
      <c r="BM65" s="47">
        <v>10.157679725950439</v>
      </c>
      <c r="BN65" s="47">
        <v>0.41857662013008845</v>
      </c>
      <c r="BO65" s="61">
        <v>39.655227599571099</v>
      </c>
      <c r="BR65" s="95"/>
      <c r="BT65" s="95"/>
    </row>
    <row r="66" spans="2:72" x14ac:dyDescent="0.25">
      <c r="B66" s="4">
        <v>62</v>
      </c>
      <c r="C66" s="31">
        <v>1</v>
      </c>
      <c r="D66" s="31">
        <v>62</v>
      </c>
      <c r="E66" s="3">
        <v>6</v>
      </c>
      <c r="F66" s="5">
        <v>40</v>
      </c>
      <c r="G66" s="32">
        <v>3.4410000000000003E-2</v>
      </c>
      <c r="H66" s="33">
        <v>2.8232458624193324E-3</v>
      </c>
      <c r="I66" s="36">
        <f t="shared" si="2"/>
        <v>0.85237706047696404</v>
      </c>
      <c r="J66" s="5">
        <f t="shared" si="3"/>
        <v>0.84997736539695701</v>
      </c>
      <c r="K66" s="12">
        <v>1.31E-3</v>
      </c>
      <c r="L66" s="3">
        <v>1.0923226706316402E-4</v>
      </c>
      <c r="M66" s="3">
        <f t="shared" si="0"/>
        <v>3.5000000000000003E-2</v>
      </c>
      <c r="N66" s="5">
        <v>2.9645285516241016E-3</v>
      </c>
      <c r="O66" s="12">
        <f t="shared" si="4"/>
        <v>0.49856978938350793</v>
      </c>
      <c r="P66" s="3">
        <v>5.4459908383564781E-5</v>
      </c>
      <c r="Q66" s="3">
        <v>1.4778629276513023E-3</v>
      </c>
      <c r="R66" s="5">
        <v>0.49703746654747311</v>
      </c>
      <c r="S66" s="45">
        <v>416.66666666666669</v>
      </c>
      <c r="T66" s="46">
        <v>0.2</v>
      </c>
      <c r="U66" s="47">
        <v>83.333333333333343</v>
      </c>
      <c r="V66" s="47">
        <f t="shared" si="5"/>
        <v>20311.019546137279</v>
      </c>
      <c r="W66" s="47">
        <v>333.33333333333337</v>
      </c>
      <c r="X66" s="47">
        <v>12.561710712263864</v>
      </c>
      <c r="Y66" s="47">
        <v>58.248619051496725</v>
      </c>
      <c r="Z66" s="47">
        <v>17.241699823174873</v>
      </c>
      <c r="AA66" s="47">
        <v>20672.79808798667</v>
      </c>
      <c r="AB66" s="5">
        <v>1</v>
      </c>
      <c r="AC66" s="45">
        <f t="shared" si="6"/>
        <v>0</v>
      </c>
      <c r="AD66" s="47">
        <v>12.561710712263864</v>
      </c>
      <c r="AE66" s="47">
        <v>10.923226706316402</v>
      </c>
      <c r="AF66" s="47">
        <v>4.6258431904314225E-3</v>
      </c>
      <c r="AG66" s="47">
        <v>0.8215549245689463</v>
      </c>
      <c r="AH66" s="47">
        <v>0.8215549245689463</v>
      </c>
      <c r="AI66" s="61">
        <v>0</v>
      </c>
      <c r="AJ66" s="45">
        <v>83.333333333333343</v>
      </c>
      <c r="AK66" s="47">
        <v>1.7361111111111114</v>
      </c>
      <c r="AL66" s="47">
        <v>0.23036902002379972</v>
      </c>
      <c r="AM66" s="47">
        <v>17.241699823174873</v>
      </c>
      <c r="AN66" s="47">
        <v>20.672798087986671</v>
      </c>
      <c r="AO66" s="47">
        <v>0.8215549245689463</v>
      </c>
      <c r="AP66" s="61">
        <v>79.218047902003178</v>
      </c>
      <c r="AQ66" s="45">
        <v>207.73741224312832</v>
      </c>
      <c r="AR66" s="47">
        <v>41.547482448625665</v>
      </c>
      <c r="AS66" s="47">
        <f t="shared" si="7"/>
        <v>10126.46073728197</v>
      </c>
      <c r="AT66" s="47">
        <v>166.18992979450266</v>
      </c>
      <c r="AU66" s="47">
        <v>6.26288946410995</v>
      </c>
      <c r="AV66" s="47">
        <v>29.041001732384895</v>
      </c>
      <c r="AW66" s="47">
        <v>8.5961906494539573</v>
      </c>
      <c r="AX66" s="47">
        <v>1.1258386899036867</v>
      </c>
      <c r="AY66" s="47">
        <v>30.551561905056207</v>
      </c>
      <c r="AZ66" s="61">
        <v>10275.155188100332</v>
      </c>
      <c r="BA66" s="64" t="b">
        <f t="shared" si="1"/>
        <v>1</v>
      </c>
      <c r="BB66" s="45">
        <f t="shared" si="8"/>
        <v>0</v>
      </c>
      <c r="BC66" s="47">
        <v>6.26288946410995</v>
      </c>
      <c r="BD66" s="47">
        <v>5.4459908383564777</v>
      </c>
      <c r="BE66" s="47">
        <v>1.7681676766338045E-2</v>
      </c>
      <c r="BF66" s="47">
        <v>0.41729015125990515</v>
      </c>
      <c r="BG66" s="47">
        <v>0.41729015125990515</v>
      </c>
      <c r="BH66" s="61">
        <v>0</v>
      </c>
      <c r="BI66" s="45">
        <v>41.547482448625665</v>
      </c>
      <c r="BJ66" s="47">
        <v>0.86557255101303476</v>
      </c>
      <c r="BK66" s="47">
        <v>0.11485503379375094</v>
      </c>
      <c r="BL66" s="47">
        <v>8.5961906494539573</v>
      </c>
      <c r="BM66" s="47">
        <v>10.306832588695301</v>
      </c>
      <c r="BN66" s="47">
        <v>0.41729015125990515</v>
      </c>
      <c r="BO66" s="61">
        <v>39.503413143424943</v>
      </c>
      <c r="BR66" s="95"/>
      <c r="BT66" s="95"/>
    </row>
    <row r="67" spans="2:72" x14ac:dyDescent="0.25">
      <c r="B67" s="4">
        <v>63</v>
      </c>
      <c r="C67" s="31">
        <v>1</v>
      </c>
      <c r="D67" s="31">
        <v>63</v>
      </c>
      <c r="E67" s="3">
        <v>6</v>
      </c>
      <c r="F67" s="5">
        <v>40</v>
      </c>
      <c r="G67" s="32">
        <v>3.4410000000000003E-2</v>
      </c>
      <c r="H67" s="33">
        <v>2.8232458624193324E-3</v>
      </c>
      <c r="I67" s="36">
        <f t="shared" si="2"/>
        <v>0.84997736539695701</v>
      </c>
      <c r="J67" s="5">
        <f t="shared" si="3"/>
        <v>0.84758442617271379</v>
      </c>
      <c r="K67" s="12">
        <v>1.31E-3</v>
      </c>
      <c r="L67" s="3">
        <v>1.0923226706316402E-4</v>
      </c>
      <c r="M67" s="3">
        <f t="shared" si="0"/>
        <v>3.5000000000000003E-2</v>
      </c>
      <c r="N67" s="5">
        <v>2.9645285516241016E-3</v>
      </c>
      <c r="O67" s="12">
        <f t="shared" si="4"/>
        <v>0.49703746654747311</v>
      </c>
      <c r="P67" s="3">
        <v>5.4292529286312039E-5</v>
      </c>
      <c r="Q67" s="3">
        <v>1.4733208090536843E-3</v>
      </c>
      <c r="R67" s="5">
        <v>0.49550985320913316</v>
      </c>
      <c r="S67" s="45">
        <v>416.66666666666669</v>
      </c>
      <c r="T67" s="46">
        <v>0.2</v>
      </c>
      <c r="U67" s="47">
        <v>83.333333333333343</v>
      </c>
      <c r="V67" s="47">
        <f t="shared" si="5"/>
        <v>20672.79808798667</v>
      </c>
      <c r="W67" s="47">
        <v>333.33333333333337</v>
      </c>
      <c r="X67" s="47">
        <v>12.561710712263864</v>
      </c>
      <c r="Y67" s="47">
        <v>59.270008822885117</v>
      </c>
      <c r="Z67" s="47">
        <v>17.544033099525521</v>
      </c>
      <c r="AA67" s="47">
        <v>21035.295686331097</v>
      </c>
      <c r="AB67" s="5">
        <v>1</v>
      </c>
      <c r="AC67" s="45">
        <f t="shared" si="6"/>
        <v>0</v>
      </c>
      <c r="AD67" s="47">
        <v>12.561710712263864</v>
      </c>
      <c r="AE67" s="47">
        <v>10.923226706316402</v>
      </c>
      <c r="AF67" s="47">
        <v>4.6258431904314225E-3</v>
      </c>
      <c r="AG67" s="47">
        <v>0.8215549245689463</v>
      </c>
      <c r="AH67" s="47">
        <v>0.8215549245689463</v>
      </c>
      <c r="AI67" s="61">
        <v>0</v>
      </c>
      <c r="AJ67" s="45">
        <v>83.333333333333343</v>
      </c>
      <c r="AK67" s="47">
        <v>1.7361111111111114</v>
      </c>
      <c r="AL67" s="47">
        <v>0.23036902002379972</v>
      </c>
      <c r="AM67" s="47">
        <v>17.544033099525521</v>
      </c>
      <c r="AN67" s="47">
        <v>21.035295686331096</v>
      </c>
      <c r="AO67" s="47">
        <v>0.8215549245689463</v>
      </c>
      <c r="AP67" s="61">
        <v>79.157883580009397</v>
      </c>
      <c r="AQ67" s="45">
        <v>207.09894439478046</v>
      </c>
      <c r="AR67" s="47">
        <v>41.419788878956098</v>
      </c>
      <c r="AS67" s="47">
        <f t="shared" si="7"/>
        <v>10275.155188100332</v>
      </c>
      <c r="AT67" s="47">
        <v>165.67915551582439</v>
      </c>
      <c r="AU67" s="47">
        <v>6.243640867925885</v>
      </c>
      <c r="AV67" s="47">
        <v>29.459415027573179</v>
      </c>
      <c r="AW67" s="47">
        <v>8.7200417648131712</v>
      </c>
      <c r="AX67" s="47">
        <v>1.1420594070963639</v>
      </c>
      <c r="AY67" s="47">
        <v>30.991738859268789</v>
      </c>
      <c r="AZ67" s="61">
        <v>10423.196277744626</v>
      </c>
      <c r="BA67" s="64" t="b">
        <f t="shared" si="1"/>
        <v>1</v>
      </c>
      <c r="BB67" s="45">
        <f t="shared" si="8"/>
        <v>0</v>
      </c>
      <c r="BC67" s="47">
        <v>6.243640867925885</v>
      </c>
      <c r="BD67" s="47">
        <v>5.4292529286312039</v>
      </c>
      <c r="BE67" s="47">
        <v>1.7627333246804003E-2</v>
      </c>
      <c r="BF67" s="47">
        <v>0.41600763627074255</v>
      </c>
      <c r="BG67" s="47">
        <v>0.41600763627074255</v>
      </c>
      <c r="BH67" s="61">
        <v>0</v>
      </c>
      <c r="BI67" s="45">
        <v>41.419788878956098</v>
      </c>
      <c r="BJ67" s="47">
        <v>0.86291226831158541</v>
      </c>
      <c r="BK67" s="47">
        <v>0.11450203408365353</v>
      </c>
      <c r="BL67" s="47">
        <v>8.7200417648131712</v>
      </c>
      <c r="BM67" s="47">
        <v>10.455330076010998</v>
      </c>
      <c r="BN67" s="47">
        <v>0.41600763627074255</v>
      </c>
      <c r="BO67" s="61">
        <v>39.352097969801086</v>
      </c>
      <c r="BR67" s="95"/>
      <c r="BT67" s="95"/>
    </row>
    <row r="68" spans="2:72" x14ac:dyDescent="0.25">
      <c r="B68" s="4">
        <v>64</v>
      </c>
      <c r="C68" s="31">
        <v>1</v>
      </c>
      <c r="D68" s="31">
        <v>64</v>
      </c>
      <c r="E68" s="3">
        <v>6</v>
      </c>
      <c r="F68" s="5">
        <v>40</v>
      </c>
      <c r="G68" s="32">
        <v>3.4410000000000003E-2</v>
      </c>
      <c r="H68" s="33">
        <v>2.8232458624193324E-3</v>
      </c>
      <c r="I68" s="36">
        <f t="shared" si="2"/>
        <v>0.84758442617271379</v>
      </c>
      <c r="J68" s="5">
        <f t="shared" si="3"/>
        <v>0.84519822378449005</v>
      </c>
      <c r="K68" s="12">
        <v>1.31E-3</v>
      </c>
      <c r="L68" s="3">
        <v>1.0923226706316402E-4</v>
      </c>
      <c r="M68" s="3">
        <f t="shared" si="0"/>
        <v>3.5000000000000003E-2</v>
      </c>
      <c r="N68" s="5">
        <v>2.9645285516241016E-3</v>
      </c>
      <c r="O68" s="12">
        <f t="shared" si="4"/>
        <v>0.49550985320913316</v>
      </c>
      <c r="P68" s="3">
        <v>5.4125664618169237E-5</v>
      </c>
      <c r="Q68" s="3">
        <v>1.4687926503714065E-3</v>
      </c>
      <c r="R68" s="5">
        <v>0.49398693489414358</v>
      </c>
      <c r="S68" s="45">
        <v>416.66666666666669</v>
      </c>
      <c r="T68" s="46">
        <v>0.2</v>
      </c>
      <c r="U68" s="47">
        <v>83.333333333333343</v>
      </c>
      <c r="V68" s="47">
        <f t="shared" si="5"/>
        <v>21035.295686331097</v>
      </c>
      <c r="W68" s="47">
        <v>333.33333333333337</v>
      </c>
      <c r="X68" s="47">
        <v>12.561710712263864</v>
      </c>
      <c r="Y68" s="47">
        <v>60.293428667547971</v>
      </c>
      <c r="Z68" s="47">
        <v>17.846967281349762</v>
      </c>
      <c r="AA68" s="47">
        <v>21398.513770338366</v>
      </c>
      <c r="AB68" s="5">
        <v>1</v>
      </c>
      <c r="AC68" s="45">
        <f t="shared" si="6"/>
        <v>0</v>
      </c>
      <c r="AD68" s="47">
        <v>12.561710712263864</v>
      </c>
      <c r="AE68" s="47">
        <v>10.923226706316402</v>
      </c>
      <c r="AF68" s="47">
        <v>4.6258431904314225E-3</v>
      </c>
      <c r="AG68" s="47">
        <v>0.8215549245689463</v>
      </c>
      <c r="AH68" s="47">
        <v>0.8215549245689463</v>
      </c>
      <c r="AI68" s="61">
        <v>0</v>
      </c>
      <c r="AJ68" s="45">
        <v>83.333333333333343</v>
      </c>
      <c r="AK68" s="47">
        <v>1.7361111111111114</v>
      </c>
      <c r="AL68" s="47">
        <v>0.23036902002379972</v>
      </c>
      <c r="AM68" s="47">
        <v>17.846967281349762</v>
      </c>
      <c r="AN68" s="47">
        <v>21.398513770338365</v>
      </c>
      <c r="AO68" s="47">
        <v>0.8215549245689463</v>
      </c>
      <c r="AP68" s="61">
        <v>79.097599677826366</v>
      </c>
      <c r="AQ68" s="45">
        <v>206.46243883713882</v>
      </c>
      <c r="AR68" s="47">
        <v>41.292487767427765</v>
      </c>
      <c r="AS68" s="47">
        <f t="shared" si="7"/>
        <v>10423.196277744626</v>
      </c>
      <c r="AT68" s="47">
        <v>165.16995106971106</v>
      </c>
      <c r="AU68" s="47">
        <v>6.224451431089463</v>
      </c>
      <c r="AV68" s="47">
        <v>29.875987988532014</v>
      </c>
      <c r="AW68" s="47">
        <v>8.8433481378098175</v>
      </c>
      <c r="AX68" s="47">
        <v>1.1582087796606095</v>
      </c>
      <c r="AY68" s="47">
        <v>31.429979754744299</v>
      </c>
      <c r="AZ68" s="61">
        <v>10570.586228699563</v>
      </c>
      <c r="BA68" s="64" t="b">
        <f t="shared" si="1"/>
        <v>1</v>
      </c>
      <c r="BB68" s="45">
        <f t="shared" si="8"/>
        <v>0</v>
      </c>
      <c r="BC68" s="47">
        <v>6.224451431089463</v>
      </c>
      <c r="BD68" s="47">
        <v>5.4125664618169234</v>
      </c>
      <c r="BE68" s="47">
        <v>1.757315674865342E-2</v>
      </c>
      <c r="BF68" s="47">
        <v>0.41472906301059653</v>
      </c>
      <c r="BG68" s="47">
        <v>0.41472906301059653</v>
      </c>
      <c r="BH68" s="61">
        <v>0</v>
      </c>
      <c r="BI68" s="45">
        <v>41.292487767427765</v>
      </c>
      <c r="BJ68" s="47">
        <v>0.86026016182141185</v>
      </c>
      <c r="BK68" s="47">
        <v>0.11415011929592483</v>
      </c>
      <c r="BL68" s="47">
        <v>8.8433481378098175</v>
      </c>
      <c r="BM68" s="47">
        <v>10.603174417233978</v>
      </c>
      <c r="BN68" s="47">
        <v>0.41472906301059653</v>
      </c>
      <c r="BO68" s="61">
        <v>39.201280508488715</v>
      </c>
      <c r="BR68" s="95"/>
      <c r="BT68" s="95"/>
    </row>
    <row r="69" spans="2:72" x14ac:dyDescent="0.25">
      <c r="B69" s="4">
        <v>65</v>
      </c>
      <c r="C69" s="31">
        <v>1</v>
      </c>
      <c r="D69" s="31">
        <v>65</v>
      </c>
      <c r="E69" s="3">
        <v>6</v>
      </c>
      <c r="F69" s="5">
        <v>40</v>
      </c>
      <c r="G69" s="32">
        <v>3.4410000000000003E-2</v>
      </c>
      <c r="H69" s="33">
        <v>2.8232458624193324E-3</v>
      </c>
      <c r="I69" s="36">
        <f t="shared" si="2"/>
        <v>0.84519822378449005</v>
      </c>
      <c r="J69" s="5">
        <f t="shared" si="3"/>
        <v>0.84281873926608764</v>
      </c>
      <c r="K69" s="12">
        <v>1.31E-3</v>
      </c>
      <c r="L69" s="3">
        <v>1.0923226706316402E-4</v>
      </c>
      <c r="M69" s="3">
        <f t="shared" ref="M69:M132" si="9">IF(OR(D69=Pol_Year*12,AB69=0),1,_xlfn.XLOOKUP(E69,Arr.LapseTable.Year,Arr.LapseTable.Rates,0,-1)/100)</f>
        <v>3.5000000000000003E-2</v>
      </c>
      <c r="N69" s="5">
        <v>2.9645285516241016E-3</v>
      </c>
      <c r="O69" s="12">
        <f t="shared" si="4"/>
        <v>0.49398693489414358</v>
      </c>
      <c r="P69" s="3">
        <v>5.3959312798070909E-5</v>
      </c>
      <c r="Q69" s="3">
        <v>1.4642784086995489E-3</v>
      </c>
      <c r="R69" s="5">
        <v>0.49246869717264596</v>
      </c>
      <c r="S69" s="45">
        <v>416.66666666666669</v>
      </c>
      <c r="T69" s="46">
        <v>0.2</v>
      </c>
      <c r="U69" s="47">
        <v>83.333333333333343</v>
      </c>
      <c r="V69" s="47">
        <f t="shared" si="5"/>
        <v>21398.513770338366</v>
      </c>
      <c r="W69" s="47">
        <v>333.33333333333337</v>
      </c>
      <c r="X69" s="47">
        <v>12.561710712263864</v>
      </c>
      <c r="Y69" s="47">
        <v>61.318882620377366</v>
      </c>
      <c r="Z69" s="47">
        <v>18.150503562983179</v>
      </c>
      <c r="AA69" s="47">
        <v>21762.45377201683</v>
      </c>
      <c r="AB69" s="5">
        <v>1</v>
      </c>
      <c r="AC69" s="45">
        <f t="shared" si="6"/>
        <v>0</v>
      </c>
      <c r="AD69" s="47">
        <v>12.561710712263864</v>
      </c>
      <c r="AE69" s="47">
        <v>10.923226706316402</v>
      </c>
      <c r="AF69" s="47">
        <v>4.6258431904314225E-3</v>
      </c>
      <c r="AG69" s="47">
        <v>0.8215549245689463</v>
      </c>
      <c r="AH69" s="47">
        <v>0.8215549245689463</v>
      </c>
      <c r="AI69" s="61">
        <v>0</v>
      </c>
      <c r="AJ69" s="45">
        <v>83.333333333333343</v>
      </c>
      <c r="AK69" s="47">
        <v>1.7361111111111114</v>
      </c>
      <c r="AL69" s="47">
        <v>0.23036902002379972</v>
      </c>
      <c r="AM69" s="47">
        <v>18.150503562983179</v>
      </c>
      <c r="AN69" s="47">
        <v>21.76245377201683</v>
      </c>
      <c r="AO69" s="47">
        <v>0.8215549245689463</v>
      </c>
      <c r="AP69" s="61">
        <v>79.037195957781321</v>
      </c>
      <c r="AQ69" s="45">
        <v>205.8278895392265</v>
      </c>
      <c r="AR69" s="47">
        <v>41.165577907845304</v>
      </c>
      <c r="AS69" s="47">
        <f t="shared" si="7"/>
        <v>10570.586228699563</v>
      </c>
      <c r="AT69" s="47">
        <v>164.66231163138121</v>
      </c>
      <c r="AU69" s="47">
        <v>6.2053209717781552</v>
      </c>
      <c r="AV69" s="47">
        <v>30.290726876773959</v>
      </c>
      <c r="AW69" s="47">
        <v>8.9661116218632824</v>
      </c>
      <c r="AX69" s="47">
        <v>1.1742870503378131</v>
      </c>
      <c r="AY69" s="47">
        <v>31.866291178686268</v>
      </c>
      <c r="AZ69" s="61">
        <v>10717.327256385051</v>
      </c>
      <c r="BA69" s="64" t="b">
        <f t="shared" si="1"/>
        <v>1</v>
      </c>
      <c r="BB69" s="45">
        <f t="shared" si="8"/>
        <v>0</v>
      </c>
      <c r="BC69" s="47">
        <v>6.2053209717781552</v>
      </c>
      <c r="BD69" s="47">
        <v>5.3959312798070913</v>
      </c>
      <c r="BE69" s="47">
        <v>1.7519146758556588E-2</v>
      </c>
      <c r="BF69" s="47">
        <v>0.41345441936481026</v>
      </c>
      <c r="BG69" s="47">
        <v>0.41345441936481026</v>
      </c>
      <c r="BH69" s="61">
        <v>0</v>
      </c>
      <c r="BI69" s="45">
        <v>41.165577907845304</v>
      </c>
      <c r="BJ69" s="47">
        <v>0.85761620641344383</v>
      </c>
      <c r="BK69" s="47">
        <v>0.1137992860961244</v>
      </c>
      <c r="BL69" s="47">
        <v>8.9661116218632824</v>
      </c>
      <c r="BM69" s="47">
        <v>10.750367834614087</v>
      </c>
      <c r="BN69" s="47">
        <v>0.41345441936481026</v>
      </c>
      <c r="BO69" s="61">
        <v>39.050959194141988</v>
      </c>
      <c r="BR69" s="95"/>
      <c r="BT69" s="95"/>
    </row>
    <row r="70" spans="2:72" x14ac:dyDescent="0.25">
      <c r="B70" s="4">
        <v>66</v>
      </c>
      <c r="C70" s="31">
        <v>1</v>
      </c>
      <c r="D70" s="31">
        <v>66</v>
      </c>
      <c r="E70" s="3">
        <v>6</v>
      </c>
      <c r="F70" s="5">
        <v>40</v>
      </c>
      <c r="G70" s="32">
        <v>3.4410000000000003E-2</v>
      </c>
      <c r="H70" s="33">
        <v>2.8232458624193324E-3</v>
      </c>
      <c r="I70" s="36">
        <f t="shared" si="2"/>
        <v>0.84281873926608764</v>
      </c>
      <c r="J70" s="5">
        <f t="shared" si="3"/>
        <v>0.84044595370470376</v>
      </c>
      <c r="K70" s="12">
        <v>1.31E-3</v>
      </c>
      <c r="L70" s="3">
        <v>1.0923226706316402E-4</v>
      </c>
      <c r="M70" s="3">
        <f t="shared" si="9"/>
        <v>3.5000000000000003E-2</v>
      </c>
      <c r="N70" s="5">
        <v>2.9645285516241016E-3</v>
      </c>
      <c r="O70" s="12">
        <f t="shared" si="4"/>
        <v>0.49246869717264596</v>
      </c>
      <c r="P70" s="3">
        <v>5.3793472249810917E-5</v>
      </c>
      <c r="Q70" s="3">
        <v>1.4597780412650568E-3</v>
      </c>
      <c r="R70" s="5">
        <v>0.49095512565913108</v>
      </c>
      <c r="S70" s="45">
        <v>416.66666666666669</v>
      </c>
      <c r="T70" s="46">
        <v>0.2</v>
      </c>
      <c r="U70" s="47">
        <v>83.333333333333343</v>
      </c>
      <c r="V70" s="47">
        <f t="shared" si="5"/>
        <v>21762.45377201683</v>
      </c>
      <c r="W70" s="47">
        <v>333.33333333333337</v>
      </c>
      <c r="X70" s="47">
        <v>12.561710712263864</v>
      </c>
      <c r="Y70" s="47">
        <v>62.346374724284978</v>
      </c>
      <c r="Z70" s="47">
        <v>18.454643141135154</v>
      </c>
      <c r="AA70" s="47">
        <v>22127.117126221048</v>
      </c>
      <c r="AB70" s="5">
        <v>1</v>
      </c>
      <c r="AC70" s="45">
        <f t="shared" si="6"/>
        <v>0</v>
      </c>
      <c r="AD70" s="47">
        <v>12.561710712263864</v>
      </c>
      <c r="AE70" s="47">
        <v>10.923226706316402</v>
      </c>
      <c r="AF70" s="47">
        <v>4.6258431904314225E-3</v>
      </c>
      <c r="AG70" s="47">
        <v>0.8215549245689463</v>
      </c>
      <c r="AH70" s="47">
        <v>0.8215549245689463</v>
      </c>
      <c r="AI70" s="61">
        <v>0</v>
      </c>
      <c r="AJ70" s="45">
        <v>83.333333333333343</v>
      </c>
      <c r="AK70" s="47">
        <v>1.7361111111111114</v>
      </c>
      <c r="AL70" s="47">
        <v>0.23036902002379972</v>
      </c>
      <c r="AM70" s="47">
        <v>18.454643141135154</v>
      </c>
      <c r="AN70" s="47">
        <v>22.127117126221048</v>
      </c>
      <c r="AO70" s="47">
        <v>0.8215549245689463</v>
      </c>
      <c r="AP70" s="61">
        <v>78.976672181729072</v>
      </c>
      <c r="AQ70" s="45">
        <v>205.1952904886025</v>
      </c>
      <c r="AR70" s="47">
        <v>41.039058097720499</v>
      </c>
      <c r="AS70" s="47">
        <f t="shared" si="7"/>
        <v>10717.327256385051</v>
      </c>
      <c r="AT70" s="47">
        <v>164.156232390882</v>
      </c>
      <c r="AU70" s="47">
        <v>6.1862493087282555</v>
      </c>
      <c r="AV70" s="47">
        <v>30.703637933906176</v>
      </c>
      <c r="AW70" s="47">
        <v>9.0883340645009252</v>
      </c>
      <c r="AX70" s="47">
        <v>1.1902944610976864</v>
      </c>
      <c r="AY70" s="47">
        <v>32.300679697357417</v>
      </c>
      <c r="AZ70" s="61">
        <v>10863.421569178156</v>
      </c>
      <c r="BA70" s="64" t="b">
        <f t="shared" ref="BA70:BA133" si="10">ROUND(AA70*R70-AZ70,5)=0</f>
        <v>1</v>
      </c>
      <c r="BB70" s="45">
        <f t="shared" si="8"/>
        <v>0</v>
      </c>
      <c r="BC70" s="47">
        <v>6.1862493087282555</v>
      </c>
      <c r="BD70" s="47">
        <v>5.3793472249810916</v>
      </c>
      <c r="BE70" s="47">
        <v>1.7465302764761503E-2</v>
      </c>
      <c r="BF70" s="47">
        <v>0.41218369325596271</v>
      </c>
      <c r="BG70" s="47">
        <v>0.41218369325596271</v>
      </c>
      <c r="BH70" s="61">
        <v>0</v>
      </c>
      <c r="BI70" s="45">
        <v>41.039058097720499</v>
      </c>
      <c r="BJ70" s="47">
        <v>0.85498037703584384</v>
      </c>
      <c r="BK70" s="47">
        <v>0.11344953116005983</v>
      </c>
      <c r="BL70" s="47">
        <v>9.0883340645009252</v>
      </c>
      <c r="BM70" s="47">
        <v>10.896912543336622</v>
      </c>
      <c r="BN70" s="47">
        <v>0.41218369325596271</v>
      </c>
      <c r="BO70" s="61">
        <v>38.901132466264976</v>
      </c>
      <c r="BR70" s="95"/>
      <c r="BT70" s="95"/>
    </row>
    <row r="71" spans="2:72" x14ac:dyDescent="0.25">
      <c r="B71" s="4">
        <v>67</v>
      </c>
      <c r="C71" s="31">
        <v>1</v>
      </c>
      <c r="D71" s="31">
        <v>67</v>
      </c>
      <c r="E71" s="3">
        <v>6</v>
      </c>
      <c r="F71" s="5">
        <v>40</v>
      </c>
      <c r="G71" s="32">
        <v>3.4410000000000003E-2</v>
      </c>
      <c r="H71" s="33">
        <v>2.8232458624193324E-3</v>
      </c>
      <c r="I71" s="36">
        <f t="shared" ref="I71:I134" si="11">I70/(1+H70)*C71</f>
        <v>0.84044595370470376</v>
      </c>
      <c r="J71" s="5">
        <f t="shared" ref="J71:J134" si="12">J70/(1+H71)*C71</f>
        <v>0.83807984824078097</v>
      </c>
      <c r="K71" s="12">
        <v>1.31E-3</v>
      </c>
      <c r="L71" s="3">
        <v>1.0923226706316402E-4</v>
      </c>
      <c r="M71" s="3">
        <f t="shared" si="9"/>
        <v>3.5000000000000003E-2</v>
      </c>
      <c r="N71" s="5">
        <v>2.9645285516241016E-3</v>
      </c>
      <c r="O71" s="12">
        <f t="shared" ref="O71:O134" si="13">R70</f>
        <v>0.49095512565913108</v>
      </c>
      <c r="P71" s="3">
        <v>5.3628141402027459E-5</v>
      </c>
      <c r="Q71" s="3">
        <v>1.4552915054263358E-3</v>
      </c>
      <c r="R71" s="5">
        <v>0.48944620601230271</v>
      </c>
      <c r="S71" s="45">
        <v>416.66666666666669</v>
      </c>
      <c r="T71" s="46">
        <v>0.2</v>
      </c>
      <c r="U71" s="47">
        <v>83.333333333333343</v>
      </c>
      <c r="V71" s="47">
        <f t="shared" ref="V71:V134" si="14">AA70*C71</f>
        <v>22127.117126221048</v>
      </c>
      <c r="W71" s="47">
        <v>333.33333333333337</v>
      </c>
      <c r="X71" s="47">
        <v>12.561710712263864</v>
      </c>
      <c r="Y71" s="47">
        <v>63.37590903021799</v>
      </c>
      <c r="Z71" s="47">
        <v>18.759387214893614</v>
      </c>
      <c r="AA71" s="47">
        <v>22492.505270657442</v>
      </c>
      <c r="AB71" s="5">
        <v>1</v>
      </c>
      <c r="AC71" s="45">
        <f t="shared" ref="AC71:AC134" si="15">AI70</f>
        <v>0</v>
      </c>
      <c r="AD71" s="47">
        <v>12.561710712263864</v>
      </c>
      <c r="AE71" s="47">
        <v>10.923226706316402</v>
      </c>
      <c r="AF71" s="47">
        <v>4.6258431904314225E-3</v>
      </c>
      <c r="AG71" s="47">
        <v>0.8215549245689463</v>
      </c>
      <c r="AH71" s="47">
        <v>0.8215549245689463</v>
      </c>
      <c r="AI71" s="61">
        <v>0</v>
      </c>
      <c r="AJ71" s="45">
        <v>83.333333333333343</v>
      </c>
      <c r="AK71" s="47">
        <v>1.7361111111111114</v>
      </c>
      <c r="AL71" s="47">
        <v>0.23036902002379972</v>
      </c>
      <c r="AM71" s="47">
        <v>18.759387214893614</v>
      </c>
      <c r="AN71" s="47">
        <v>22.492505270657443</v>
      </c>
      <c r="AO71" s="47">
        <v>0.8215549245689463</v>
      </c>
      <c r="AP71" s="61">
        <v>78.916028111051148</v>
      </c>
      <c r="AQ71" s="45">
        <v>204.56463569130463</v>
      </c>
      <c r="AR71" s="47">
        <v>40.912927138260926</v>
      </c>
      <c r="AS71" s="47">
        <f t="shared" ref="AS71:AS134" si="16">AZ70</f>
        <v>10863.421569178156</v>
      </c>
      <c r="AT71" s="47">
        <v>163.6517085530437</v>
      </c>
      <c r="AU71" s="47">
        <v>6.1672362612331577</v>
      </c>
      <c r="AV71" s="47">
        <v>31.114727381692301</v>
      </c>
      <c r="AW71" s="47">
        <v>9.2100173073763809</v>
      </c>
      <c r="AX71" s="47">
        <v>1.2062312531406638</v>
      </c>
      <c r="AY71" s="47">
        <v>32.733151856144822</v>
      </c>
      <c r="AZ71" s="61">
        <v>11008.871368434997</v>
      </c>
      <c r="BA71" s="64" t="b">
        <f t="shared" si="10"/>
        <v>1</v>
      </c>
      <c r="BB71" s="45">
        <f t="shared" ref="BB71:BB134" si="17">BH70</f>
        <v>0</v>
      </c>
      <c r="BC71" s="47">
        <v>6.1672362612331577</v>
      </c>
      <c r="BD71" s="47">
        <v>5.3628141402027456</v>
      </c>
      <c r="BE71" s="47">
        <v>1.7411624257088986E-2</v>
      </c>
      <c r="BF71" s="47">
        <v>0.41091687264375054</v>
      </c>
      <c r="BG71" s="47">
        <v>0.41091687264375054</v>
      </c>
      <c r="BH71" s="61">
        <v>0</v>
      </c>
      <c r="BI71" s="45">
        <v>40.912927138260926</v>
      </c>
      <c r="BJ71" s="47">
        <v>0.85235264871376937</v>
      </c>
      <c r="BK71" s="47">
        <v>0.11310085117375547</v>
      </c>
      <c r="BL71" s="47">
        <v>9.2100173073763809</v>
      </c>
      <c r="BM71" s="47">
        <v>11.042810751544293</v>
      </c>
      <c r="BN71" s="47">
        <v>0.41091687264375054</v>
      </c>
      <c r="BO71" s="61">
        <v>38.751798769196753</v>
      </c>
      <c r="BR71" s="95"/>
      <c r="BT71" s="95"/>
    </row>
    <row r="72" spans="2:72" x14ac:dyDescent="0.25">
      <c r="B72" s="4">
        <v>68</v>
      </c>
      <c r="C72" s="31">
        <v>1</v>
      </c>
      <c r="D72" s="31">
        <v>68</v>
      </c>
      <c r="E72" s="3">
        <v>6</v>
      </c>
      <c r="F72" s="5">
        <v>40</v>
      </c>
      <c r="G72" s="32">
        <v>3.4410000000000003E-2</v>
      </c>
      <c r="H72" s="33">
        <v>2.8232458624193324E-3</v>
      </c>
      <c r="I72" s="36">
        <f t="shared" si="11"/>
        <v>0.83807984824078097</v>
      </c>
      <c r="J72" s="5">
        <f t="shared" si="12"/>
        <v>0.83572040406785697</v>
      </c>
      <c r="K72" s="12">
        <v>1.31E-3</v>
      </c>
      <c r="L72" s="3">
        <v>1.0923226706316402E-4</v>
      </c>
      <c r="M72" s="3">
        <f t="shared" si="9"/>
        <v>3.5000000000000003E-2</v>
      </c>
      <c r="N72" s="5">
        <v>2.9645285516241016E-3</v>
      </c>
      <c r="O72" s="12">
        <f t="shared" si="13"/>
        <v>0.48944620601230271</v>
      </c>
      <c r="P72" s="3">
        <v>5.3463318688188245E-5</v>
      </c>
      <c r="Q72" s="3">
        <v>1.4508187586728478E-3</v>
      </c>
      <c r="R72" s="5">
        <v>0.48794192393494168</v>
      </c>
      <c r="S72" s="45">
        <v>416.66666666666669</v>
      </c>
      <c r="T72" s="46">
        <v>0.2</v>
      </c>
      <c r="U72" s="47">
        <v>83.333333333333343</v>
      </c>
      <c r="V72" s="47">
        <f t="shared" si="14"/>
        <v>22492.505270657442</v>
      </c>
      <c r="W72" s="47">
        <v>333.33333333333337</v>
      </c>
      <c r="X72" s="47">
        <v>12.561710712263864</v>
      </c>
      <c r="Y72" s="47">
        <v>64.407489597175115</v>
      </c>
      <c r="Z72" s="47">
        <v>19.064736985729741</v>
      </c>
      <c r="AA72" s="47">
        <v>22858.619645889958</v>
      </c>
      <c r="AB72" s="5">
        <v>1</v>
      </c>
      <c r="AC72" s="45">
        <f t="shared" si="15"/>
        <v>0</v>
      </c>
      <c r="AD72" s="47">
        <v>12.561710712263864</v>
      </c>
      <c r="AE72" s="47">
        <v>10.923226706316402</v>
      </c>
      <c r="AF72" s="47">
        <v>4.6258431904314225E-3</v>
      </c>
      <c r="AG72" s="47">
        <v>0.8215549245689463</v>
      </c>
      <c r="AH72" s="47">
        <v>0.8215549245689463</v>
      </c>
      <c r="AI72" s="61">
        <v>0</v>
      </c>
      <c r="AJ72" s="45">
        <v>83.333333333333343</v>
      </c>
      <c r="AK72" s="47">
        <v>1.7361111111111114</v>
      </c>
      <c r="AL72" s="47">
        <v>0.23036902002379972</v>
      </c>
      <c r="AM72" s="47">
        <v>19.064736985729741</v>
      </c>
      <c r="AN72" s="47">
        <v>22.858619645889959</v>
      </c>
      <c r="AO72" s="47">
        <v>0.8215549245689463</v>
      </c>
      <c r="AP72" s="61">
        <v>78.855263506654751</v>
      </c>
      <c r="AQ72" s="45">
        <v>203.93591917179282</v>
      </c>
      <c r="AR72" s="47">
        <v>40.787183834358565</v>
      </c>
      <c r="AS72" s="47">
        <f t="shared" si="16"/>
        <v>11008.871368434997</v>
      </c>
      <c r="AT72" s="47">
        <v>163.14873533743426</v>
      </c>
      <c r="AU72" s="47">
        <v>6.1482816491416488</v>
      </c>
      <c r="AV72" s="47">
        <v>31.524001422114186</v>
      </c>
      <c r="AW72" s="47">
        <v>9.3311631862878368</v>
      </c>
      <c r="AX72" s="47">
        <v>1.2220976669002943</v>
      </c>
      <c r="AY72" s="47">
        <v>33.163714179624812</v>
      </c>
      <c r="AZ72" s="61">
        <v>11153.678848512591</v>
      </c>
      <c r="BA72" s="64" t="b">
        <f t="shared" si="10"/>
        <v>1</v>
      </c>
      <c r="BB72" s="45">
        <f t="shared" si="17"/>
        <v>0</v>
      </c>
      <c r="BC72" s="47">
        <v>6.1482816491416488</v>
      </c>
      <c r="BD72" s="47">
        <v>5.3463318688188251</v>
      </c>
      <c r="BE72" s="47">
        <v>1.7358110726927868E-2</v>
      </c>
      <c r="BF72" s="47">
        <v>0.40965394552487577</v>
      </c>
      <c r="BG72" s="47">
        <v>0.40965394552487577</v>
      </c>
      <c r="BH72" s="61">
        <v>0</v>
      </c>
      <c r="BI72" s="45">
        <v>40.787183834358565</v>
      </c>
      <c r="BJ72" s="47">
        <v>0.84973299654913681</v>
      </c>
      <c r="BK72" s="47">
        <v>0.11275324283342097</v>
      </c>
      <c r="BL72" s="47">
        <v>9.3311631862878368</v>
      </c>
      <c r="BM72" s="47">
        <v>11.188064660359126</v>
      </c>
      <c r="BN72" s="47">
        <v>0.40965394552487577</v>
      </c>
      <c r="BO72" s="61">
        <v>38.602956552096437</v>
      </c>
      <c r="BR72" s="95"/>
      <c r="BT72" s="95"/>
    </row>
    <row r="73" spans="2:72" x14ac:dyDescent="0.25">
      <c r="B73" s="4">
        <v>69</v>
      </c>
      <c r="C73" s="31">
        <v>1</v>
      </c>
      <c r="D73" s="31">
        <v>69</v>
      </c>
      <c r="E73" s="3">
        <v>6</v>
      </c>
      <c r="F73" s="5">
        <v>40</v>
      </c>
      <c r="G73" s="32">
        <v>3.4410000000000003E-2</v>
      </c>
      <c r="H73" s="33">
        <v>2.8232458624193324E-3</v>
      </c>
      <c r="I73" s="36">
        <f t="shared" si="11"/>
        <v>0.83572040406785697</v>
      </c>
      <c r="J73" s="5">
        <f t="shared" si="12"/>
        <v>0.83336760243241537</v>
      </c>
      <c r="K73" s="12">
        <v>1.31E-3</v>
      </c>
      <c r="L73" s="3">
        <v>1.0923226706316402E-4</v>
      </c>
      <c r="M73" s="3">
        <f t="shared" si="9"/>
        <v>3.5000000000000003E-2</v>
      </c>
      <c r="N73" s="5">
        <v>2.9645285516241016E-3</v>
      </c>
      <c r="O73" s="12">
        <f t="shared" si="13"/>
        <v>0.48794192393494168</v>
      </c>
      <c r="P73" s="3">
        <v>5.3299002546575614E-5</v>
      </c>
      <c r="Q73" s="3">
        <v>1.4463597586247077E-3</v>
      </c>
      <c r="R73" s="5">
        <v>0.48644226517377037</v>
      </c>
      <c r="S73" s="45">
        <v>416.66666666666669</v>
      </c>
      <c r="T73" s="46">
        <v>0.2</v>
      </c>
      <c r="U73" s="47">
        <v>83.333333333333343</v>
      </c>
      <c r="V73" s="47">
        <f t="shared" si="14"/>
        <v>22858.619645889958</v>
      </c>
      <c r="W73" s="47">
        <v>333.33333333333337</v>
      </c>
      <c r="X73" s="47">
        <v>12.561710712263864</v>
      </c>
      <c r="Y73" s="47">
        <v>65.441120492222552</v>
      </c>
      <c r="Z73" s="47">
        <v>19.370693657502709</v>
      </c>
      <c r="AA73" s="47">
        <v>23225.461695345744</v>
      </c>
      <c r="AB73" s="5">
        <v>1</v>
      </c>
      <c r="AC73" s="45">
        <f t="shared" si="15"/>
        <v>0</v>
      </c>
      <c r="AD73" s="47">
        <v>12.561710712263864</v>
      </c>
      <c r="AE73" s="47">
        <v>10.923226706316402</v>
      </c>
      <c r="AF73" s="47">
        <v>4.6258431904314225E-3</v>
      </c>
      <c r="AG73" s="47">
        <v>0.8215549245689463</v>
      </c>
      <c r="AH73" s="47">
        <v>0.8215549245689463</v>
      </c>
      <c r="AI73" s="61">
        <v>0</v>
      </c>
      <c r="AJ73" s="45">
        <v>83.333333333333343</v>
      </c>
      <c r="AK73" s="47">
        <v>1.7361111111111114</v>
      </c>
      <c r="AL73" s="47">
        <v>0.23036902002379972</v>
      </c>
      <c r="AM73" s="47">
        <v>19.370693657502709</v>
      </c>
      <c r="AN73" s="47">
        <v>23.225461695345746</v>
      </c>
      <c r="AO73" s="47">
        <v>0.8215549245689463</v>
      </c>
      <c r="AP73" s="61">
        <v>78.794378128971942</v>
      </c>
      <c r="AQ73" s="45">
        <v>203.30913497289237</v>
      </c>
      <c r="AR73" s="47">
        <v>40.661826994578476</v>
      </c>
      <c r="AS73" s="47">
        <f t="shared" si="16"/>
        <v>11153.678848512591</v>
      </c>
      <c r="AT73" s="47">
        <v>162.6473079783139</v>
      </c>
      <c r="AU73" s="47">
        <v>6.1293852928561963</v>
      </c>
      <c r="AV73" s="47">
        <v>31.931466237433384</v>
      </c>
      <c r="AW73" s="47">
        <v>9.4517735311962348</v>
      </c>
      <c r="AX73" s="47">
        <v>1.2378939420456261</v>
      </c>
      <c r="AY73" s="47">
        <v>33.592373171627635</v>
      </c>
      <c r="AZ73" s="61">
        <v>11297.846196790611</v>
      </c>
      <c r="BA73" s="64" t="b">
        <f t="shared" si="10"/>
        <v>1</v>
      </c>
      <c r="BB73" s="45">
        <f t="shared" si="17"/>
        <v>0</v>
      </c>
      <c r="BC73" s="47">
        <v>6.1293852928561963</v>
      </c>
      <c r="BD73" s="47">
        <v>5.3299002546575611</v>
      </c>
      <c r="BE73" s="47">
        <v>1.7304761667230165E-2</v>
      </c>
      <c r="BF73" s="47">
        <v>0.40839489993293265</v>
      </c>
      <c r="BG73" s="47">
        <v>0.40839489993293265</v>
      </c>
      <c r="BH73" s="61">
        <v>0</v>
      </c>
      <c r="BI73" s="45">
        <v>40.661826994578476</v>
      </c>
      <c r="BJ73" s="47">
        <v>0.84712139572038503</v>
      </c>
      <c r="BK73" s="47">
        <v>0.11240670284541993</v>
      </c>
      <c r="BL73" s="47">
        <v>9.4517735311962348</v>
      </c>
      <c r="BM73" s="47">
        <v>11.332676463904296</v>
      </c>
      <c r="BN73" s="47">
        <v>0.40839489993293265</v>
      </c>
      <c r="BO73" s="61">
        <v>38.454604268928378</v>
      </c>
      <c r="BR73" s="95"/>
      <c r="BT73" s="95"/>
    </row>
    <row r="74" spans="2:72" x14ac:dyDescent="0.25">
      <c r="B74" s="4">
        <v>70</v>
      </c>
      <c r="C74" s="31">
        <v>1</v>
      </c>
      <c r="D74" s="31">
        <v>70</v>
      </c>
      <c r="E74" s="3">
        <v>6</v>
      </c>
      <c r="F74" s="5">
        <v>40</v>
      </c>
      <c r="G74" s="32">
        <v>3.4410000000000003E-2</v>
      </c>
      <c r="H74" s="33">
        <v>2.8232458624193324E-3</v>
      </c>
      <c r="I74" s="36">
        <f t="shared" si="11"/>
        <v>0.83336760243241537</v>
      </c>
      <c r="J74" s="5">
        <f t="shared" si="12"/>
        <v>0.83102142463373641</v>
      </c>
      <c r="K74" s="12">
        <v>1.31E-3</v>
      </c>
      <c r="L74" s="3">
        <v>1.0923226706316402E-4</v>
      </c>
      <c r="M74" s="3">
        <f t="shared" si="9"/>
        <v>3.5000000000000003E-2</v>
      </c>
      <c r="N74" s="5">
        <v>2.9645285516241016E-3</v>
      </c>
      <c r="O74" s="12">
        <f t="shared" si="13"/>
        <v>0.48644226517377037</v>
      </c>
      <c r="P74" s="3">
        <v>5.3135191420271736E-5</v>
      </c>
      <c r="Q74" s="3">
        <v>1.4419144630322832E-3</v>
      </c>
      <c r="R74" s="5">
        <v>0.48494721551931785</v>
      </c>
      <c r="S74" s="45">
        <v>416.66666666666669</v>
      </c>
      <c r="T74" s="46">
        <v>0.2</v>
      </c>
      <c r="U74" s="47">
        <v>83.333333333333343</v>
      </c>
      <c r="V74" s="47">
        <f t="shared" si="14"/>
        <v>23225.461695345744</v>
      </c>
      <c r="W74" s="47">
        <v>333.33333333333337</v>
      </c>
      <c r="X74" s="47">
        <v>12.561710712263864</v>
      </c>
      <c r="Y74" s="47">
        <v>66.476805790510028</v>
      </c>
      <c r="Z74" s="47">
        <v>19.677258436464438</v>
      </c>
      <c r="AA74" s="47">
        <v>23593.032865320856</v>
      </c>
      <c r="AB74" s="5">
        <v>1</v>
      </c>
      <c r="AC74" s="45">
        <f t="shared" si="15"/>
        <v>0</v>
      </c>
      <c r="AD74" s="47">
        <v>12.561710712263864</v>
      </c>
      <c r="AE74" s="47">
        <v>10.923226706316402</v>
      </c>
      <c r="AF74" s="47">
        <v>4.6258431904314225E-3</v>
      </c>
      <c r="AG74" s="47">
        <v>0.8215549245689463</v>
      </c>
      <c r="AH74" s="47">
        <v>0.8215549245689463</v>
      </c>
      <c r="AI74" s="61">
        <v>0</v>
      </c>
      <c r="AJ74" s="45">
        <v>83.333333333333343</v>
      </c>
      <c r="AK74" s="47">
        <v>1.7361111111111114</v>
      </c>
      <c r="AL74" s="47">
        <v>0.23036902002379972</v>
      </c>
      <c r="AM74" s="47">
        <v>19.677258436464438</v>
      </c>
      <c r="AN74" s="47">
        <v>23.593032865320858</v>
      </c>
      <c r="AO74" s="47">
        <v>0.8215549245689463</v>
      </c>
      <c r="AP74" s="61">
        <v>78.733371737958549</v>
      </c>
      <c r="AQ74" s="45">
        <v>202.68427715573768</v>
      </c>
      <c r="AR74" s="47">
        <v>40.536855431147536</v>
      </c>
      <c r="AS74" s="47">
        <f t="shared" si="16"/>
        <v>11297.846196790611</v>
      </c>
      <c r="AT74" s="47">
        <v>162.14742172459015</v>
      </c>
      <c r="AU74" s="47">
        <v>6.1105470133312503</v>
      </c>
      <c r="AV74" s="47">
        <v>32.33712799025249</v>
      </c>
      <c r="AW74" s="47">
        <v>9.5718501662434363</v>
      </c>
      <c r="AX74" s="47">
        <v>1.2536203174835852</v>
      </c>
      <c r="AY74" s="47">
        <v>34.019135315302108</v>
      </c>
      <c r="AZ74" s="61">
        <v>11441.375593693094</v>
      </c>
      <c r="BA74" s="64" t="b">
        <f t="shared" si="10"/>
        <v>1</v>
      </c>
      <c r="BB74" s="45">
        <f t="shared" si="17"/>
        <v>0</v>
      </c>
      <c r="BC74" s="47">
        <v>6.1105470133312503</v>
      </c>
      <c r="BD74" s="47">
        <v>5.3135191420271735</v>
      </c>
      <c r="BE74" s="47">
        <v>1.7251576572506262E-2</v>
      </c>
      <c r="BF74" s="47">
        <v>0.40713972393829156</v>
      </c>
      <c r="BG74" s="47">
        <v>0.40713972393829156</v>
      </c>
      <c r="BH74" s="61">
        <v>0</v>
      </c>
      <c r="BI74" s="45">
        <v>40.536855431147536</v>
      </c>
      <c r="BJ74" s="47">
        <v>0.84451782148224042</v>
      </c>
      <c r="BK74" s="47">
        <v>0.11206122792623879</v>
      </c>
      <c r="BL74" s="47">
        <v>9.5718501662434363</v>
      </c>
      <c r="BM74" s="47">
        <v>11.476648349325888</v>
      </c>
      <c r="BN74" s="47">
        <v>0.40713972393829156</v>
      </c>
      <c r="BO74" s="61">
        <v>38.30674037844738</v>
      </c>
      <c r="BR74" s="95"/>
      <c r="BT74" s="95"/>
    </row>
    <row r="75" spans="2:72" x14ac:dyDescent="0.25">
      <c r="B75" s="4">
        <v>71</v>
      </c>
      <c r="C75" s="31">
        <v>1</v>
      </c>
      <c r="D75" s="31">
        <v>71</v>
      </c>
      <c r="E75" s="3">
        <v>6</v>
      </c>
      <c r="F75" s="5">
        <v>40</v>
      </c>
      <c r="G75" s="32">
        <v>3.4410000000000003E-2</v>
      </c>
      <c r="H75" s="33">
        <v>2.8232458624193324E-3</v>
      </c>
      <c r="I75" s="36">
        <f t="shared" si="11"/>
        <v>0.83102142463373641</v>
      </c>
      <c r="J75" s="5">
        <f t="shared" si="12"/>
        <v>0.82868185202374833</v>
      </c>
      <c r="K75" s="12">
        <v>1.31E-3</v>
      </c>
      <c r="L75" s="3">
        <v>1.0923226706316402E-4</v>
      </c>
      <c r="M75" s="3">
        <f t="shared" si="9"/>
        <v>3.5000000000000003E-2</v>
      </c>
      <c r="N75" s="5">
        <v>2.9645285516241016E-3</v>
      </c>
      <c r="O75" s="12">
        <f t="shared" si="13"/>
        <v>0.48494721551931785</v>
      </c>
      <c r="P75" s="3">
        <v>5.2971883757143887E-5</v>
      </c>
      <c r="Q75" s="3">
        <v>1.4374828297757931E-3</v>
      </c>
      <c r="R75" s="5">
        <v>0.48345676080578492</v>
      </c>
      <c r="S75" s="45">
        <v>416.66666666666669</v>
      </c>
      <c r="T75" s="46">
        <v>0.2</v>
      </c>
      <c r="U75" s="47">
        <v>83.333333333333343</v>
      </c>
      <c r="V75" s="47">
        <f t="shared" si="14"/>
        <v>23593.032865320856</v>
      </c>
      <c r="W75" s="47">
        <v>333.33333333333337</v>
      </c>
      <c r="X75" s="47">
        <v>12.561710712263864</v>
      </c>
      <c r="Y75" s="47">
        <v>67.514549575286907</v>
      </c>
      <c r="Z75" s="47">
        <v>19.984432531264343</v>
      </c>
      <c r="AA75" s="47">
        <v>23961.334604985946</v>
      </c>
      <c r="AB75" s="5">
        <v>1</v>
      </c>
      <c r="AC75" s="45">
        <f t="shared" si="15"/>
        <v>0</v>
      </c>
      <c r="AD75" s="47">
        <v>12.561710712263864</v>
      </c>
      <c r="AE75" s="47">
        <v>10.923226706316402</v>
      </c>
      <c r="AF75" s="47">
        <v>4.6258431904314225E-3</v>
      </c>
      <c r="AG75" s="47">
        <v>0.8215549245689463</v>
      </c>
      <c r="AH75" s="47">
        <v>0.8215549245689463</v>
      </c>
      <c r="AI75" s="61">
        <v>0</v>
      </c>
      <c r="AJ75" s="45">
        <v>83.333333333333343</v>
      </c>
      <c r="AK75" s="47">
        <v>1.7361111111111114</v>
      </c>
      <c r="AL75" s="47">
        <v>0.23036902002379972</v>
      </c>
      <c r="AM75" s="47">
        <v>19.984432531264343</v>
      </c>
      <c r="AN75" s="47">
        <v>23.961334604985947</v>
      </c>
      <c r="AO75" s="47">
        <v>0.8215549245689463</v>
      </c>
      <c r="AP75" s="61">
        <v>78.672244093093369</v>
      </c>
      <c r="AQ75" s="45">
        <v>202.06133979971577</v>
      </c>
      <c r="AR75" s="47">
        <v>40.412267959943158</v>
      </c>
      <c r="AS75" s="47">
        <f t="shared" si="16"/>
        <v>11441.375593693094</v>
      </c>
      <c r="AT75" s="47">
        <v>161.64907183977263</v>
      </c>
      <c r="AU75" s="47">
        <v>6.0917666320715478</v>
      </c>
      <c r="AV75" s="47">
        <v>32.740992823576306</v>
      </c>
      <c r="AW75" s="47">
        <v>9.6913949097703096</v>
      </c>
      <c r="AX75" s="47">
        <v>1.2692770313613437</v>
      </c>
      <c r="AY75" s="47">
        <v>34.444007073179812</v>
      </c>
      <c r="AZ75" s="61">
        <v>11584.26921271006</v>
      </c>
      <c r="BA75" s="64" t="b">
        <f t="shared" si="10"/>
        <v>1</v>
      </c>
      <c r="BB75" s="45">
        <f t="shared" si="17"/>
        <v>0</v>
      </c>
      <c r="BC75" s="47">
        <v>6.0917666320715478</v>
      </c>
      <c r="BD75" s="47">
        <v>5.2971883757143887</v>
      </c>
      <c r="BE75" s="47">
        <v>1.7198554938820148E-2</v>
      </c>
      <c r="BF75" s="47">
        <v>0.40588840564798961</v>
      </c>
      <c r="BG75" s="47">
        <v>0.40588840564798961</v>
      </c>
      <c r="BH75" s="61">
        <v>0</v>
      </c>
      <c r="BI75" s="45">
        <v>40.412267959943158</v>
      </c>
      <c r="BJ75" s="47">
        <v>0.84192224916548253</v>
      </c>
      <c r="BK75" s="47">
        <v>0.11171681480245564</v>
      </c>
      <c r="BL75" s="47">
        <v>9.6913949097703096</v>
      </c>
      <c r="BM75" s="47">
        <v>11.619982496814609</v>
      </c>
      <c r="BN75" s="47">
        <v>0.40588840564798961</v>
      </c>
      <c r="BO75" s="61">
        <v>38.159363344183824</v>
      </c>
      <c r="BR75" s="95"/>
      <c r="BT75" s="95"/>
    </row>
    <row r="76" spans="2:72" x14ac:dyDescent="0.25">
      <c r="B76" s="4">
        <v>72</v>
      </c>
      <c r="C76" s="31">
        <v>1</v>
      </c>
      <c r="D76" s="31">
        <v>72</v>
      </c>
      <c r="E76" s="3">
        <v>6</v>
      </c>
      <c r="F76" s="5">
        <v>40</v>
      </c>
      <c r="G76" s="32">
        <v>3.4410000000000003E-2</v>
      </c>
      <c r="H76" s="33">
        <v>2.8232458624193324E-3</v>
      </c>
      <c r="I76" s="36">
        <f t="shared" si="11"/>
        <v>0.82868185202374833</v>
      </c>
      <c r="J76" s="5">
        <f t="shared" si="12"/>
        <v>0.82634886600687951</v>
      </c>
      <c r="K76" s="12">
        <v>1.31E-3</v>
      </c>
      <c r="L76" s="3">
        <v>1.0923226706316402E-4</v>
      </c>
      <c r="M76" s="3">
        <f t="shared" si="9"/>
        <v>3.5000000000000003E-2</v>
      </c>
      <c r="N76" s="5">
        <v>2.9645285516241016E-3</v>
      </c>
      <c r="O76" s="12">
        <f t="shared" si="13"/>
        <v>0.48345676080578492</v>
      </c>
      <c r="P76" s="3">
        <v>5.2809078009829711E-5</v>
      </c>
      <c r="Q76" s="3">
        <v>1.4330648168649083E-3</v>
      </c>
      <c r="R76" s="5">
        <v>0.48197088691091022</v>
      </c>
      <c r="S76" s="45">
        <v>416.66666666666669</v>
      </c>
      <c r="T76" s="46">
        <v>0.2</v>
      </c>
      <c r="U76" s="47">
        <v>83.333333333333343</v>
      </c>
      <c r="V76" s="47">
        <f t="shared" si="14"/>
        <v>23961.334604985946</v>
      </c>
      <c r="W76" s="47">
        <v>333.33333333333337</v>
      </c>
      <c r="X76" s="47">
        <v>12.561710712263864</v>
      </c>
      <c r="Y76" s="47">
        <v>68.554355937918203</v>
      </c>
      <c r="Z76" s="47">
        <v>20.292217152954112</v>
      </c>
      <c r="AA76" s="47">
        <v>24330.36836639198</v>
      </c>
      <c r="AB76" s="5">
        <v>1</v>
      </c>
      <c r="AC76" s="45">
        <f t="shared" si="15"/>
        <v>0</v>
      </c>
      <c r="AD76" s="47">
        <v>12.561710712263864</v>
      </c>
      <c r="AE76" s="47">
        <v>10.923226706316402</v>
      </c>
      <c r="AF76" s="47">
        <v>4.6258431904314225E-3</v>
      </c>
      <c r="AG76" s="47">
        <v>0.8215549245689463</v>
      </c>
      <c r="AH76" s="47">
        <v>0.8215549245689463</v>
      </c>
      <c r="AI76" s="61">
        <v>0</v>
      </c>
      <c r="AJ76" s="45">
        <v>83.333333333333343</v>
      </c>
      <c r="AK76" s="47">
        <v>1.7361111111111114</v>
      </c>
      <c r="AL76" s="47">
        <v>0.23036902002379972</v>
      </c>
      <c r="AM76" s="47">
        <v>20.292217152954112</v>
      </c>
      <c r="AN76" s="47">
        <v>24.33036836639198</v>
      </c>
      <c r="AO76" s="47">
        <v>0.8215549245689463</v>
      </c>
      <c r="AP76" s="61">
        <v>78.610994953377102</v>
      </c>
      <c r="AQ76" s="45">
        <v>201.44031700241038</v>
      </c>
      <c r="AR76" s="47">
        <v>40.288063400482081</v>
      </c>
      <c r="AS76" s="47">
        <f t="shared" si="16"/>
        <v>11584.26921271006</v>
      </c>
      <c r="AT76" s="47">
        <v>161.15225360192832</v>
      </c>
      <c r="AU76" s="47">
        <v>6.0730439711304172</v>
      </c>
      <c r="AV76" s="47">
        <v>33.143066860872743</v>
      </c>
      <c r="AW76" s="47">
        <v>9.8104095743347752</v>
      </c>
      <c r="AX76" s="47">
        <v>1.2848643210686861</v>
      </c>
      <c r="AY76" s="47">
        <v>34.866994887239258</v>
      </c>
      <c r="AZ76" s="61">
        <v>11726.529220419086</v>
      </c>
      <c r="BA76" s="64" t="b">
        <f t="shared" si="10"/>
        <v>1</v>
      </c>
      <c r="BB76" s="45">
        <f t="shared" si="17"/>
        <v>0</v>
      </c>
      <c r="BC76" s="47">
        <v>6.0730439711304172</v>
      </c>
      <c r="BD76" s="47">
        <v>5.2809078009829706</v>
      </c>
      <c r="BE76" s="47">
        <v>1.7145696263784621E-2</v>
      </c>
      <c r="BF76" s="47">
        <v>0.40464093320561556</v>
      </c>
      <c r="BG76" s="47">
        <v>0.40464093320561556</v>
      </c>
      <c r="BH76" s="61">
        <v>0</v>
      </c>
      <c r="BI76" s="45">
        <v>40.288063400482081</v>
      </c>
      <c r="BJ76" s="47">
        <v>0.83933465417671005</v>
      </c>
      <c r="BK76" s="47">
        <v>0.11137346021070922</v>
      </c>
      <c r="BL76" s="47">
        <v>9.8104095743347752</v>
      </c>
      <c r="BM76" s="47">
        <v>11.762681079627404</v>
      </c>
      <c r="BN76" s="47">
        <v>0.40464093320561556</v>
      </c>
      <c r="BO76" s="61">
        <v>38.012471634429062</v>
      </c>
      <c r="BR76" s="95"/>
      <c r="BT76" s="95"/>
    </row>
    <row r="77" spans="2:72" x14ac:dyDescent="0.25">
      <c r="B77" s="4">
        <v>73</v>
      </c>
      <c r="C77" s="31">
        <v>1</v>
      </c>
      <c r="D77" s="31">
        <v>73</v>
      </c>
      <c r="E77" s="3">
        <v>7</v>
      </c>
      <c r="F77" s="5">
        <v>41</v>
      </c>
      <c r="G77" s="32">
        <v>3.4959999999999998E-2</v>
      </c>
      <c r="H77" s="33">
        <v>2.8676688038966613E-3</v>
      </c>
      <c r="I77" s="36">
        <f t="shared" si="11"/>
        <v>0.82634886600687951</v>
      </c>
      <c r="J77" s="5">
        <f t="shared" si="12"/>
        <v>0.82398594721121265</v>
      </c>
      <c r="K77" s="12">
        <v>1.4E-3</v>
      </c>
      <c r="L77" s="3">
        <v>1.167415948053474E-4</v>
      </c>
      <c r="M77" s="3">
        <f t="shared" si="9"/>
        <v>3.5000000000000003E-2</v>
      </c>
      <c r="N77" s="5">
        <v>2.9645285516241016E-3</v>
      </c>
      <c r="O77" s="12">
        <f t="shared" si="13"/>
        <v>0.48197088691091022</v>
      </c>
      <c r="P77" s="3">
        <v>5.6266049987727397E-5</v>
      </c>
      <c r="Q77" s="3">
        <v>1.4286496529873087E-3</v>
      </c>
      <c r="R77" s="5">
        <v>0.48048597120793518</v>
      </c>
      <c r="S77" s="45">
        <v>416.66666666666669</v>
      </c>
      <c r="T77" s="46">
        <v>0.15</v>
      </c>
      <c r="U77" s="47">
        <v>62.5</v>
      </c>
      <c r="V77" s="47">
        <f t="shared" si="14"/>
        <v>24330.36836639198</v>
      </c>
      <c r="W77" s="47">
        <v>354.16666666666669</v>
      </c>
      <c r="X77" s="47">
        <v>13.425283402614951</v>
      </c>
      <c r="Y77" s="47">
        <v>70.748571786599371</v>
      </c>
      <c r="Z77" s="47">
        <v>20.618215267868859</v>
      </c>
      <c r="AA77" s="47">
        <v>24721.240106174762</v>
      </c>
      <c r="AB77" s="5">
        <v>1</v>
      </c>
      <c r="AC77" s="45">
        <f t="shared" si="15"/>
        <v>0</v>
      </c>
      <c r="AD77" s="47">
        <v>13.425283402614951</v>
      </c>
      <c r="AE77" s="47">
        <v>11.67415948053474</v>
      </c>
      <c r="AF77" s="47">
        <v>5.0216434431065889E-3</v>
      </c>
      <c r="AG77" s="47">
        <v>0.87807278276165879</v>
      </c>
      <c r="AH77" s="47">
        <v>0.87807278276165879</v>
      </c>
      <c r="AI77" s="61">
        <v>0</v>
      </c>
      <c r="AJ77" s="45">
        <v>62.5</v>
      </c>
      <c r="AK77" s="47">
        <v>1.7361111111111114</v>
      </c>
      <c r="AL77" s="47">
        <v>0.17425070857010963</v>
      </c>
      <c r="AM77" s="47">
        <v>20.618215267868859</v>
      </c>
      <c r="AN77" s="47">
        <v>24.721240106174761</v>
      </c>
      <c r="AO77" s="47">
        <v>0.87807278276165879</v>
      </c>
      <c r="AP77" s="61">
        <v>57.713187541914742</v>
      </c>
      <c r="AQ77" s="45">
        <v>200.82120287954592</v>
      </c>
      <c r="AR77" s="47">
        <v>30.123180431931889</v>
      </c>
      <c r="AS77" s="47">
        <f t="shared" si="16"/>
        <v>11726.529220419086</v>
      </c>
      <c r="AT77" s="47">
        <v>170.69802244761405</v>
      </c>
      <c r="AU77" s="47">
        <v>6.4705957485886509</v>
      </c>
      <c r="AV77" s="47">
        <v>34.098751891667469</v>
      </c>
      <c r="AW77" s="47">
        <v>9.9373794991748152</v>
      </c>
      <c r="AX77" s="47">
        <v>1.3909665315726394</v>
      </c>
      <c r="AY77" s="47">
        <v>35.317991099102478</v>
      </c>
      <c r="AZ77" s="61">
        <v>11878.209061879928</v>
      </c>
      <c r="BA77" s="64" t="b">
        <f t="shared" si="10"/>
        <v>1</v>
      </c>
      <c r="BB77" s="45">
        <f t="shared" si="17"/>
        <v>0</v>
      </c>
      <c r="BC77" s="47">
        <v>6.4705957485886509</v>
      </c>
      <c r="BD77" s="47">
        <v>5.6266049987727396</v>
      </c>
      <c r="BE77" s="47">
        <v>1.8555525570854037E-2</v>
      </c>
      <c r="BF77" s="47">
        <v>0.43127313769338271</v>
      </c>
      <c r="BG77" s="47">
        <v>0.43127313769338271</v>
      </c>
      <c r="BH77" s="61">
        <v>0</v>
      </c>
      <c r="BI77" s="45">
        <v>30.123180431931889</v>
      </c>
      <c r="BJ77" s="47">
        <v>0.8367550119981082</v>
      </c>
      <c r="BK77" s="47">
        <v>8.3983768554390284E-2</v>
      </c>
      <c r="BL77" s="47">
        <v>9.9373794991748152</v>
      </c>
      <c r="BM77" s="47">
        <v>11.914918019510614</v>
      </c>
      <c r="BN77" s="47">
        <v>0.43127313769338271</v>
      </c>
      <c r="BO77" s="61">
        <v>27.82414380584575</v>
      </c>
      <c r="BR77" s="95"/>
      <c r="BT77" s="95"/>
    </row>
    <row r="78" spans="2:72" x14ac:dyDescent="0.25">
      <c r="B78" s="4">
        <v>74</v>
      </c>
      <c r="C78" s="31">
        <v>1</v>
      </c>
      <c r="D78" s="31">
        <v>74</v>
      </c>
      <c r="E78" s="3">
        <v>7</v>
      </c>
      <c r="F78" s="5">
        <v>41</v>
      </c>
      <c r="G78" s="32">
        <v>3.4959999999999998E-2</v>
      </c>
      <c r="H78" s="33">
        <v>2.8676688038966613E-3</v>
      </c>
      <c r="I78" s="36">
        <f t="shared" si="11"/>
        <v>0.82398594721121265</v>
      </c>
      <c r="J78" s="5">
        <f t="shared" si="12"/>
        <v>0.8216297851081058</v>
      </c>
      <c r="K78" s="12">
        <v>1.4E-3</v>
      </c>
      <c r="L78" s="3">
        <v>1.167415948053474E-4</v>
      </c>
      <c r="M78" s="3">
        <f t="shared" si="9"/>
        <v>3.5000000000000003E-2</v>
      </c>
      <c r="N78" s="5">
        <v>2.9645285516241016E-3</v>
      </c>
      <c r="O78" s="12">
        <f t="shared" si="13"/>
        <v>0.48048597120793518</v>
      </c>
      <c r="P78" s="3">
        <v>5.6092698560410585E-5</v>
      </c>
      <c r="Q78" s="3">
        <v>1.4242480918943399E-3</v>
      </c>
      <c r="R78" s="5">
        <v>0.47900563041748045</v>
      </c>
      <c r="S78" s="45">
        <v>416.66666666666669</v>
      </c>
      <c r="T78" s="46">
        <v>0.15</v>
      </c>
      <c r="U78" s="47">
        <v>62.5</v>
      </c>
      <c r="V78" s="47">
        <f t="shared" si="14"/>
        <v>24721.240106174762</v>
      </c>
      <c r="W78" s="47">
        <v>354.16666666666669</v>
      </c>
      <c r="X78" s="47">
        <v>13.425283402614951</v>
      </c>
      <c r="Y78" s="47">
        <v>71.869462481099276</v>
      </c>
      <c r="Z78" s="47">
        <v>20.944875793266593</v>
      </c>
      <c r="AA78" s="47">
        <v>25112.906076126648</v>
      </c>
      <c r="AB78" s="5">
        <v>1</v>
      </c>
      <c r="AC78" s="45">
        <f t="shared" si="15"/>
        <v>0</v>
      </c>
      <c r="AD78" s="47">
        <v>13.425283402614951</v>
      </c>
      <c r="AE78" s="47">
        <v>11.67415948053474</v>
      </c>
      <c r="AF78" s="47">
        <v>5.0216434431065889E-3</v>
      </c>
      <c r="AG78" s="47">
        <v>0.87807278276165879</v>
      </c>
      <c r="AH78" s="47">
        <v>0.87807278276165879</v>
      </c>
      <c r="AI78" s="61">
        <v>0</v>
      </c>
      <c r="AJ78" s="45">
        <v>62.5</v>
      </c>
      <c r="AK78" s="47">
        <v>1.7361111111111114</v>
      </c>
      <c r="AL78" s="47">
        <v>0.17425070857010963</v>
      </c>
      <c r="AM78" s="47">
        <v>20.944875793266593</v>
      </c>
      <c r="AN78" s="47">
        <v>25.112906076126649</v>
      </c>
      <c r="AO78" s="47">
        <v>0.87807278276165879</v>
      </c>
      <c r="AP78" s="61">
        <v>57.648182097360596</v>
      </c>
      <c r="AQ78" s="45">
        <v>200.20248800330634</v>
      </c>
      <c r="AR78" s="47">
        <v>30.030373200495948</v>
      </c>
      <c r="AS78" s="47">
        <f t="shared" si="16"/>
        <v>11878.209061879928</v>
      </c>
      <c r="AT78" s="47">
        <v>170.1721148028104</v>
      </c>
      <c r="AU78" s="47">
        <v>6.4506603344472175</v>
      </c>
      <c r="AV78" s="47">
        <v>34.532268480423213</v>
      </c>
      <c r="AW78" s="47">
        <v>10.063718987357262</v>
      </c>
      <c r="AX78" s="47">
        <v>1.408650670504074</v>
      </c>
      <c r="AY78" s="47">
        <v>35.76700856084512</v>
      </c>
      <c r="AZ78" s="61">
        <v>12029.223406610008</v>
      </c>
      <c r="BA78" s="64" t="b">
        <f t="shared" si="10"/>
        <v>1</v>
      </c>
      <c r="BB78" s="45">
        <f t="shared" si="17"/>
        <v>0</v>
      </c>
      <c r="BC78" s="47">
        <v>6.4506603344472175</v>
      </c>
      <c r="BD78" s="47">
        <v>5.6092698560410588</v>
      </c>
      <c r="BE78" s="47">
        <v>1.8498357405627889E-2</v>
      </c>
      <c r="BF78" s="47">
        <v>0.42994441790589333</v>
      </c>
      <c r="BG78" s="47">
        <v>0.42994441790589333</v>
      </c>
      <c r="BH78" s="61">
        <v>0</v>
      </c>
      <c r="BI78" s="45">
        <v>30.030373200495948</v>
      </c>
      <c r="BJ78" s="47">
        <v>0.8341770333471098</v>
      </c>
      <c r="BK78" s="47">
        <v>8.3725020940979999E-2</v>
      </c>
      <c r="BL78" s="47">
        <v>10.063718987357262</v>
      </c>
      <c r="BM78" s="47">
        <v>12.06639906584137</v>
      </c>
      <c r="BN78" s="47">
        <v>0.42994441790589333</v>
      </c>
      <c r="BO78" s="61">
        <v>27.707185527511601</v>
      </c>
      <c r="BR78" s="95"/>
      <c r="BT78" s="95"/>
    </row>
    <row r="79" spans="2:72" x14ac:dyDescent="0.25">
      <c r="B79" s="4">
        <v>75</v>
      </c>
      <c r="C79" s="31">
        <v>1</v>
      </c>
      <c r="D79" s="31">
        <v>75</v>
      </c>
      <c r="E79" s="3">
        <v>7</v>
      </c>
      <c r="F79" s="5">
        <v>41</v>
      </c>
      <c r="G79" s="32">
        <v>3.4959999999999998E-2</v>
      </c>
      <c r="H79" s="33">
        <v>2.8676688038966613E-3</v>
      </c>
      <c r="I79" s="36">
        <f t="shared" si="11"/>
        <v>0.8216297851081058</v>
      </c>
      <c r="J79" s="5">
        <f t="shared" si="12"/>
        <v>0.81928036037700747</v>
      </c>
      <c r="K79" s="12">
        <v>1.4E-3</v>
      </c>
      <c r="L79" s="3">
        <v>1.167415948053474E-4</v>
      </c>
      <c r="M79" s="3">
        <f t="shared" si="9"/>
        <v>3.5000000000000003E-2</v>
      </c>
      <c r="N79" s="5">
        <v>2.9645285516241016E-3</v>
      </c>
      <c r="O79" s="12">
        <f t="shared" si="13"/>
        <v>0.47900563041748045</v>
      </c>
      <c r="P79" s="3">
        <v>5.5919881215677493E-5</v>
      </c>
      <c r="Q79" s="3">
        <v>1.4198600916768558E-3</v>
      </c>
      <c r="R79" s="5">
        <v>0.4775298504445879</v>
      </c>
      <c r="S79" s="45">
        <v>416.66666666666669</v>
      </c>
      <c r="T79" s="46">
        <v>0.15</v>
      </c>
      <c r="U79" s="47">
        <v>62.5</v>
      </c>
      <c r="V79" s="47">
        <f t="shared" si="14"/>
        <v>25112.906076126648</v>
      </c>
      <c r="W79" s="47">
        <v>354.16666666666669</v>
      </c>
      <c r="X79" s="47">
        <v>13.425283402614951</v>
      </c>
      <c r="Y79" s="47">
        <v>72.992630764678225</v>
      </c>
      <c r="Z79" s="47">
        <v>21.272200075129483</v>
      </c>
      <c r="AA79" s="47">
        <v>25505.367890080248</v>
      </c>
      <c r="AB79" s="5">
        <v>1</v>
      </c>
      <c r="AC79" s="45">
        <f t="shared" si="15"/>
        <v>0</v>
      </c>
      <c r="AD79" s="47">
        <v>13.425283402614951</v>
      </c>
      <c r="AE79" s="47">
        <v>11.67415948053474</v>
      </c>
      <c r="AF79" s="47">
        <v>5.0216434431065889E-3</v>
      </c>
      <c r="AG79" s="47">
        <v>0.87807278276165879</v>
      </c>
      <c r="AH79" s="47">
        <v>0.87807278276165879</v>
      </c>
      <c r="AI79" s="61">
        <v>0</v>
      </c>
      <c r="AJ79" s="45">
        <v>62.5</v>
      </c>
      <c r="AK79" s="47">
        <v>1.7361111111111114</v>
      </c>
      <c r="AL79" s="47">
        <v>0.17425070857010963</v>
      </c>
      <c r="AM79" s="47">
        <v>21.272200075129483</v>
      </c>
      <c r="AN79" s="47">
        <v>25.505367890080247</v>
      </c>
      <c r="AO79" s="47">
        <v>0.87807278276165879</v>
      </c>
      <c r="AP79" s="61">
        <v>57.58304456526988</v>
      </c>
      <c r="AQ79" s="45">
        <v>199.58567934061688</v>
      </c>
      <c r="AR79" s="47">
        <v>29.937851901092529</v>
      </c>
      <c r="AS79" s="47">
        <f t="shared" si="16"/>
        <v>12029.223406610008</v>
      </c>
      <c r="AT79" s="47">
        <v>169.64782743952435</v>
      </c>
      <c r="AU79" s="47">
        <v>6.4307863398029115</v>
      </c>
      <c r="AV79" s="47">
        <v>34.963881115265039</v>
      </c>
      <c r="AW79" s="47">
        <v>10.189503607354164</v>
      </c>
      <c r="AX79" s="47">
        <v>1.4262571427754411</v>
      </c>
      <c r="AY79" s="47">
        <v>36.214053990661242</v>
      </c>
      <c r="AZ79" s="61">
        <v>12179.574514084205</v>
      </c>
      <c r="BA79" s="64" t="b">
        <f t="shared" si="10"/>
        <v>1</v>
      </c>
      <c r="BB79" s="45">
        <f t="shared" si="17"/>
        <v>0</v>
      </c>
      <c r="BC79" s="47">
        <v>6.4307863398029115</v>
      </c>
      <c r="BD79" s="47">
        <v>5.5919881215677494</v>
      </c>
      <c r="BE79" s="47">
        <v>1.8441365371177604E-2</v>
      </c>
      <c r="BF79" s="47">
        <v>0.42861979180316984</v>
      </c>
      <c r="BG79" s="47">
        <v>0.42861979180316984</v>
      </c>
      <c r="BH79" s="61">
        <v>0</v>
      </c>
      <c r="BI79" s="45">
        <v>29.937851901092529</v>
      </c>
      <c r="BJ79" s="47">
        <v>0.83160699725257037</v>
      </c>
      <c r="BK79" s="47">
        <v>8.3467070509318023E-2</v>
      </c>
      <c r="BL79" s="47">
        <v>10.189503607354164</v>
      </c>
      <c r="BM79" s="47">
        <v>12.217214825217653</v>
      </c>
      <c r="BN79" s="47">
        <v>0.42861979180316984</v>
      </c>
      <c r="BO79" s="61">
        <v>27.590620548288957</v>
      </c>
      <c r="BR79" s="95"/>
      <c r="BT79" s="95"/>
    </row>
    <row r="80" spans="2:72" x14ac:dyDescent="0.25">
      <c r="B80" s="4">
        <v>76</v>
      </c>
      <c r="C80" s="31">
        <v>1</v>
      </c>
      <c r="D80" s="31">
        <v>76</v>
      </c>
      <c r="E80" s="3">
        <v>7</v>
      </c>
      <c r="F80" s="5">
        <v>41</v>
      </c>
      <c r="G80" s="32">
        <v>3.4959999999999998E-2</v>
      </c>
      <c r="H80" s="33">
        <v>2.8676688038966613E-3</v>
      </c>
      <c r="I80" s="36">
        <f t="shared" si="11"/>
        <v>0.81928036037700747</v>
      </c>
      <c r="J80" s="5">
        <f t="shared" si="12"/>
        <v>0.81693765375261251</v>
      </c>
      <c r="K80" s="12">
        <v>1.4E-3</v>
      </c>
      <c r="L80" s="3">
        <v>1.167415948053474E-4</v>
      </c>
      <c r="M80" s="3">
        <f t="shared" si="9"/>
        <v>3.5000000000000003E-2</v>
      </c>
      <c r="N80" s="5">
        <v>2.9645285516241016E-3</v>
      </c>
      <c r="O80" s="12">
        <f t="shared" si="13"/>
        <v>0.4775298504445879</v>
      </c>
      <c r="P80" s="3">
        <v>5.5747596308060229E-5</v>
      </c>
      <c r="Q80" s="3">
        <v>1.4154856105548284E-3</v>
      </c>
      <c r="R80" s="5">
        <v>0.47605861723772502</v>
      </c>
      <c r="S80" s="45">
        <v>416.66666666666669</v>
      </c>
      <c r="T80" s="46">
        <v>0.15</v>
      </c>
      <c r="U80" s="47">
        <v>62.5</v>
      </c>
      <c r="V80" s="47">
        <f t="shared" si="14"/>
        <v>25505.367890080248</v>
      </c>
      <c r="W80" s="47">
        <v>354.16666666666669</v>
      </c>
      <c r="X80" s="47">
        <v>13.425283402614951</v>
      </c>
      <c r="Y80" s="47">
        <v>74.118081265273659</v>
      </c>
      <c r="Z80" s="47">
        <v>21.600189462174644</v>
      </c>
      <c r="AA80" s="47">
        <v>25898.627165147402</v>
      </c>
      <c r="AB80" s="5">
        <v>1</v>
      </c>
      <c r="AC80" s="45">
        <f t="shared" si="15"/>
        <v>0</v>
      </c>
      <c r="AD80" s="47">
        <v>13.425283402614951</v>
      </c>
      <c r="AE80" s="47">
        <v>11.67415948053474</v>
      </c>
      <c r="AF80" s="47">
        <v>5.0216434431065889E-3</v>
      </c>
      <c r="AG80" s="47">
        <v>0.87807278276165879</v>
      </c>
      <c r="AH80" s="47">
        <v>0.87807278276165879</v>
      </c>
      <c r="AI80" s="61">
        <v>0</v>
      </c>
      <c r="AJ80" s="45">
        <v>62.5</v>
      </c>
      <c r="AK80" s="47">
        <v>1.7361111111111114</v>
      </c>
      <c r="AL80" s="47">
        <v>0.17425070857010963</v>
      </c>
      <c r="AM80" s="47">
        <v>21.600189462174644</v>
      </c>
      <c r="AN80" s="47">
        <v>25.898627165147403</v>
      </c>
      <c r="AO80" s="47">
        <v>0.87807278276165879</v>
      </c>
      <c r="AP80" s="61">
        <v>57.517774677247893</v>
      </c>
      <c r="AQ80" s="45">
        <v>198.97077101857829</v>
      </c>
      <c r="AR80" s="47">
        <v>29.845615652786744</v>
      </c>
      <c r="AS80" s="47">
        <f t="shared" si="16"/>
        <v>12179.574514084205</v>
      </c>
      <c r="AT80" s="47">
        <v>169.12515536579156</v>
      </c>
      <c r="AU80" s="47">
        <v>6.4109735754269259</v>
      </c>
      <c r="AV80" s="47">
        <v>35.393596261845907</v>
      </c>
      <c r="AW80" s="47">
        <v>10.314735243447013</v>
      </c>
      <c r="AX80" s="47">
        <v>1.4437862121355982</v>
      </c>
      <c r="AY80" s="47">
        <v>36.659134085390498</v>
      </c>
      <c r="AZ80" s="61">
        <v>12329.264636595442</v>
      </c>
      <c r="BA80" s="64" t="b">
        <f t="shared" si="10"/>
        <v>1</v>
      </c>
      <c r="BB80" s="45">
        <f t="shared" si="17"/>
        <v>0</v>
      </c>
      <c r="BC80" s="47">
        <v>6.4109735754269259</v>
      </c>
      <c r="BD80" s="47">
        <v>5.5747596308060228</v>
      </c>
      <c r="BE80" s="47">
        <v>1.8384548924857635E-2</v>
      </c>
      <c r="BF80" s="47">
        <v>0.42729924677288039</v>
      </c>
      <c r="BG80" s="47">
        <v>0.42729924677288039</v>
      </c>
      <c r="BH80" s="61">
        <v>0</v>
      </c>
      <c r="BI80" s="45">
        <v>29.845615652786744</v>
      </c>
      <c r="BJ80" s="47">
        <v>0.82904487924407633</v>
      </c>
      <c r="BK80" s="47">
        <v>8.3209914803347926E-2</v>
      </c>
      <c r="BL80" s="47">
        <v>10.314735243447013</v>
      </c>
      <c r="BM80" s="47">
        <v>12.367367556892981</v>
      </c>
      <c r="BN80" s="47">
        <v>0.42729924677288039</v>
      </c>
      <c r="BO80" s="61">
        <v>27.474447621672926</v>
      </c>
      <c r="BR80" s="95"/>
      <c r="BT80" s="95"/>
    </row>
    <row r="81" spans="2:72" x14ac:dyDescent="0.25">
      <c r="B81" s="4">
        <v>77</v>
      </c>
      <c r="C81" s="31">
        <v>1</v>
      </c>
      <c r="D81" s="31">
        <v>77</v>
      </c>
      <c r="E81" s="3">
        <v>7</v>
      </c>
      <c r="F81" s="5">
        <v>41</v>
      </c>
      <c r="G81" s="32">
        <v>3.4959999999999998E-2</v>
      </c>
      <c r="H81" s="33">
        <v>2.8676688038966613E-3</v>
      </c>
      <c r="I81" s="36">
        <f t="shared" si="11"/>
        <v>0.81693765375261251</v>
      </c>
      <c r="J81" s="5">
        <f t="shared" si="12"/>
        <v>0.81460164602470464</v>
      </c>
      <c r="K81" s="12">
        <v>1.4E-3</v>
      </c>
      <c r="L81" s="3">
        <v>1.167415948053474E-4</v>
      </c>
      <c r="M81" s="3">
        <f t="shared" si="9"/>
        <v>3.5000000000000003E-2</v>
      </c>
      <c r="N81" s="5">
        <v>2.9645285516241016E-3</v>
      </c>
      <c r="O81" s="12">
        <f t="shared" si="13"/>
        <v>0.47605861723772502</v>
      </c>
      <c r="P81" s="3">
        <v>5.557584219716047E-5</v>
      </c>
      <c r="Q81" s="3">
        <v>1.4111246068769514E-3</v>
      </c>
      <c r="R81" s="5">
        <v>0.47459191678865087</v>
      </c>
      <c r="S81" s="45">
        <v>416.66666666666669</v>
      </c>
      <c r="T81" s="46">
        <v>0.15</v>
      </c>
      <c r="U81" s="47">
        <v>62.5</v>
      </c>
      <c r="V81" s="47">
        <f t="shared" si="14"/>
        <v>25898.627165147402</v>
      </c>
      <c r="W81" s="47">
        <v>354.16666666666669</v>
      </c>
      <c r="X81" s="47">
        <v>13.425283402614951</v>
      </c>
      <c r="Y81" s="47">
        <v>75.245818620226743</v>
      </c>
      <c r="Z81" s="47">
        <v>21.928845305859735</v>
      </c>
      <c r="AA81" s="47">
        <v>26292.685521725823</v>
      </c>
      <c r="AB81" s="5">
        <v>1</v>
      </c>
      <c r="AC81" s="45">
        <f t="shared" si="15"/>
        <v>0</v>
      </c>
      <c r="AD81" s="47">
        <v>13.425283402614951</v>
      </c>
      <c r="AE81" s="47">
        <v>11.67415948053474</v>
      </c>
      <c r="AF81" s="47">
        <v>5.0216434431065889E-3</v>
      </c>
      <c r="AG81" s="47">
        <v>0.87807278276165879</v>
      </c>
      <c r="AH81" s="47">
        <v>0.87807278276165879</v>
      </c>
      <c r="AI81" s="61">
        <v>0</v>
      </c>
      <c r="AJ81" s="45">
        <v>62.5</v>
      </c>
      <c r="AK81" s="47">
        <v>1.7361111111111114</v>
      </c>
      <c r="AL81" s="47">
        <v>0.17425070857010963</v>
      </c>
      <c r="AM81" s="47">
        <v>21.928845305859735</v>
      </c>
      <c r="AN81" s="47">
        <v>26.292685521725826</v>
      </c>
      <c r="AO81" s="47">
        <v>0.87807278276165879</v>
      </c>
      <c r="AP81" s="61">
        <v>57.45237216435455</v>
      </c>
      <c r="AQ81" s="45">
        <v>198.35775718238543</v>
      </c>
      <c r="AR81" s="47">
        <v>29.753663577357813</v>
      </c>
      <c r="AS81" s="47">
        <f t="shared" si="16"/>
        <v>12329.264636595442</v>
      </c>
      <c r="AT81" s="47">
        <v>168.60409360502763</v>
      </c>
      <c r="AU81" s="47">
        <v>6.3912218526734534</v>
      </c>
      <c r="AV81" s="47">
        <v>35.821420365265773</v>
      </c>
      <c r="AW81" s="47">
        <v>10.439415773927552</v>
      </c>
      <c r="AX81" s="47">
        <v>1.4612381414949986</v>
      </c>
      <c r="AY81" s="47">
        <v>37.10225552058462</v>
      </c>
      <c r="AZ81" s="61">
        <v>12478.296019277053</v>
      </c>
      <c r="BA81" s="64" t="b">
        <f t="shared" si="10"/>
        <v>1</v>
      </c>
      <c r="BB81" s="45">
        <f t="shared" si="17"/>
        <v>0</v>
      </c>
      <c r="BC81" s="47">
        <v>6.3912218526734534</v>
      </c>
      <c r="BD81" s="47">
        <v>5.5575842197160465</v>
      </c>
      <c r="BE81" s="47">
        <v>1.8327907525694288E-2</v>
      </c>
      <c r="BF81" s="47">
        <v>0.42598277024155057</v>
      </c>
      <c r="BG81" s="47">
        <v>0.42598277024155057</v>
      </c>
      <c r="BH81" s="61">
        <v>0</v>
      </c>
      <c r="BI81" s="45">
        <v>29.753663577357813</v>
      </c>
      <c r="BJ81" s="47">
        <v>0.82649065492660612</v>
      </c>
      <c r="BK81" s="47">
        <v>8.2953551374580187E-2</v>
      </c>
      <c r="BL81" s="47">
        <v>10.439415773927552</v>
      </c>
      <c r="BM81" s="47">
        <v>12.516859512939149</v>
      </c>
      <c r="BN81" s="47">
        <v>0.42598277024155057</v>
      </c>
      <c r="BO81" s="61">
        <v>27.358665505035741</v>
      </c>
      <c r="BR81" s="95"/>
      <c r="BT81" s="95"/>
    </row>
    <row r="82" spans="2:72" x14ac:dyDescent="0.25">
      <c r="B82" s="4">
        <v>78</v>
      </c>
      <c r="C82" s="31">
        <v>1</v>
      </c>
      <c r="D82" s="31">
        <v>78</v>
      </c>
      <c r="E82" s="3">
        <v>7</v>
      </c>
      <c r="F82" s="5">
        <v>41</v>
      </c>
      <c r="G82" s="32">
        <v>3.4959999999999998E-2</v>
      </c>
      <c r="H82" s="33">
        <v>2.8676688038966613E-3</v>
      </c>
      <c r="I82" s="36">
        <f t="shared" si="11"/>
        <v>0.81460164602470464</v>
      </c>
      <c r="J82" s="5">
        <f t="shared" si="12"/>
        <v>0.81227231803799826</v>
      </c>
      <c r="K82" s="12">
        <v>1.4E-3</v>
      </c>
      <c r="L82" s="3">
        <v>1.167415948053474E-4</v>
      </c>
      <c r="M82" s="3">
        <f t="shared" si="9"/>
        <v>3.5000000000000003E-2</v>
      </c>
      <c r="N82" s="5">
        <v>2.9645285516241016E-3</v>
      </c>
      <c r="O82" s="12">
        <f t="shared" si="13"/>
        <v>0.47459191678865087</v>
      </c>
      <c r="P82" s="3">
        <v>5.5404617247633831E-5</v>
      </c>
      <c r="Q82" s="3">
        <v>1.406777039120243E-3</v>
      </c>
      <c r="R82" s="5">
        <v>0.47312973513228301</v>
      </c>
      <c r="S82" s="45">
        <v>416.66666666666669</v>
      </c>
      <c r="T82" s="46">
        <v>0.15</v>
      </c>
      <c r="U82" s="47">
        <v>62.5</v>
      </c>
      <c r="V82" s="47">
        <f t="shared" si="14"/>
        <v>26292.685521725823</v>
      </c>
      <c r="W82" s="47">
        <v>354.16666666666669</v>
      </c>
      <c r="X82" s="47">
        <v>13.425283402614951</v>
      </c>
      <c r="Y82" s="47">
        <v>76.375847476301473</v>
      </c>
      <c r="Z82" s="47">
        <v>22.258168960388485</v>
      </c>
      <c r="AA82" s="47">
        <v>26687.544583505791</v>
      </c>
      <c r="AB82" s="5">
        <v>1</v>
      </c>
      <c r="AC82" s="45">
        <f t="shared" si="15"/>
        <v>0</v>
      </c>
      <c r="AD82" s="47">
        <v>13.425283402614951</v>
      </c>
      <c r="AE82" s="47">
        <v>11.67415948053474</v>
      </c>
      <c r="AF82" s="47">
        <v>5.0216434431065889E-3</v>
      </c>
      <c r="AG82" s="47">
        <v>0.87807278276165879</v>
      </c>
      <c r="AH82" s="47">
        <v>0.87807278276165879</v>
      </c>
      <c r="AI82" s="61">
        <v>0</v>
      </c>
      <c r="AJ82" s="45">
        <v>62.5</v>
      </c>
      <c r="AK82" s="47">
        <v>1.7361111111111114</v>
      </c>
      <c r="AL82" s="47">
        <v>0.17425070857010963</v>
      </c>
      <c r="AM82" s="47">
        <v>22.258168960388485</v>
      </c>
      <c r="AN82" s="47">
        <v>26.68754458350579</v>
      </c>
      <c r="AO82" s="47">
        <v>0.87807278276165879</v>
      </c>
      <c r="AP82" s="61">
        <v>57.386836757103339</v>
      </c>
      <c r="AQ82" s="45">
        <v>197.7466319952712</v>
      </c>
      <c r="AR82" s="47">
        <v>29.661994799290678</v>
      </c>
      <c r="AS82" s="47">
        <f t="shared" si="16"/>
        <v>12478.296019277053</v>
      </c>
      <c r="AT82" s="47">
        <v>168.08463719598052</v>
      </c>
      <c r="AU82" s="47">
        <v>6.371530983477891</v>
      </c>
      <c r="AV82" s="47">
        <v>36.247359850135517</v>
      </c>
      <c r="AW82" s="47">
        <v>10.563547071116409</v>
      </c>
      <c r="AX82" s="47">
        <v>1.4786131929282997</v>
      </c>
      <c r="AY82" s="47">
        <v>37.543424950573701</v>
      </c>
      <c r="AZ82" s="61">
        <v>12626.670900125071</v>
      </c>
      <c r="BA82" s="64" t="b">
        <f t="shared" si="10"/>
        <v>1</v>
      </c>
      <c r="BB82" s="45">
        <f t="shared" si="17"/>
        <v>0</v>
      </c>
      <c r="BC82" s="47">
        <v>6.371530983477891</v>
      </c>
      <c r="BD82" s="47">
        <v>5.5404617247633832</v>
      </c>
      <c r="BE82" s="47">
        <v>1.8271440634380562E-2</v>
      </c>
      <c r="BF82" s="47">
        <v>0.42467034967444423</v>
      </c>
      <c r="BG82" s="47">
        <v>0.42467034967444423</v>
      </c>
      <c r="BH82" s="61">
        <v>0</v>
      </c>
      <c r="BI82" s="45">
        <v>29.661994799290678</v>
      </c>
      <c r="BJ82" s="47">
        <v>0.82394429998029672</v>
      </c>
      <c r="BK82" s="47">
        <v>8.2697977782068915E-2</v>
      </c>
      <c r="BL82" s="47">
        <v>10.563547071116409</v>
      </c>
      <c r="BM82" s="47">
        <v>12.66569293826859</v>
      </c>
      <c r="BN82" s="47">
        <v>0.42467034967444423</v>
      </c>
      <c r="BO82" s="61">
        <v>27.243272959614707</v>
      </c>
      <c r="BR82" s="95"/>
      <c r="BT82" s="95"/>
    </row>
    <row r="83" spans="2:72" x14ac:dyDescent="0.25">
      <c r="B83" s="4">
        <v>79</v>
      </c>
      <c r="C83" s="31">
        <v>1</v>
      </c>
      <c r="D83" s="31">
        <v>79</v>
      </c>
      <c r="E83" s="3">
        <v>7</v>
      </c>
      <c r="F83" s="5">
        <v>41</v>
      </c>
      <c r="G83" s="32">
        <v>3.4959999999999998E-2</v>
      </c>
      <c r="H83" s="33">
        <v>2.8676688038966613E-3</v>
      </c>
      <c r="I83" s="36">
        <f t="shared" si="11"/>
        <v>0.81227231803799826</v>
      </c>
      <c r="J83" s="5">
        <f t="shared" si="12"/>
        <v>0.80994965069198188</v>
      </c>
      <c r="K83" s="12">
        <v>1.4E-3</v>
      </c>
      <c r="L83" s="3">
        <v>1.167415948053474E-4</v>
      </c>
      <c r="M83" s="3">
        <f t="shared" si="9"/>
        <v>3.5000000000000003E-2</v>
      </c>
      <c r="N83" s="5">
        <v>2.9645285516241016E-3</v>
      </c>
      <c r="O83" s="12">
        <f t="shared" si="13"/>
        <v>0.47312973513228301</v>
      </c>
      <c r="P83" s="3">
        <v>5.5233919829174327E-5</v>
      </c>
      <c r="Q83" s="3">
        <v>1.40244286588965E-3</v>
      </c>
      <c r="R83" s="5">
        <v>0.47167205834656417</v>
      </c>
      <c r="S83" s="45">
        <v>416.66666666666669</v>
      </c>
      <c r="T83" s="46">
        <v>0.15</v>
      </c>
      <c r="U83" s="47">
        <v>62.5</v>
      </c>
      <c r="V83" s="47">
        <f t="shared" si="14"/>
        <v>26687.544583505791</v>
      </c>
      <c r="W83" s="47">
        <v>354.16666666666669</v>
      </c>
      <c r="X83" s="47">
        <v>13.425283402614951</v>
      </c>
      <c r="Y83" s="47">
        <v>77.508172489703796</v>
      </c>
      <c r="Z83" s="47">
        <v>22.588161782716288</v>
      </c>
      <c r="AA83" s="47">
        <v>27083.205977476828</v>
      </c>
      <c r="AB83" s="5">
        <v>1</v>
      </c>
      <c r="AC83" s="45">
        <f t="shared" si="15"/>
        <v>0</v>
      </c>
      <c r="AD83" s="47">
        <v>13.425283402614951</v>
      </c>
      <c r="AE83" s="47">
        <v>11.67415948053474</v>
      </c>
      <c r="AF83" s="47">
        <v>5.0216434431065889E-3</v>
      </c>
      <c r="AG83" s="47">
        <v>0.87807278276165879</v>
      </c>
      <c r="AH83" s="47">
        <v>0.87807278276165879</v>
      </c>
      <c r="AI83" s="61">
        <v>0</v>
      </c>
      <c r="AJ83" s="45">
        <v>62.5</v>
      </c>
      <c r="AK83" s="47">
        <v>1.7361111111111114</v>
      </c>
      <c r="AL83" s="47">
        <v>0.17425070857010963</v>
      </c>
      <c r="AM83" s="47">
        <v>22.588161782716288</v>
      </c>
      <c r="AN83" s="47">
        <v>27.08320597747683</v>
      </c>
      <c r="AO83" s="47">
        <v>0.87807278276165879</v>
      </c>
      <c r="AP83" s="61">
        <v>57.32116818546011</v>
      </c>
      <c r="AQ83" s="45">
        <v>197.13738963845125</v>
      </c>
      <c r="AR83" s="47">
        <v>29.570608445767689</v>
      </c>
      <c r="AS83" s="47">
        <f t="shared" si="16"/>
        <v>12626.670900125071</v>
      </c>
      <c r="AT83" s="47">
        <v>167.56678119268358</v>
      </c>
      <c r="AU83" s="47">
        <v>6.3519007803550469</v>
      </c>
      <c r="AV83" s="47">
        <v>36.671421120640808</v>
      </c>
      <c r="AW83" s="47">
        <v>10.687131001381699</v>
      </c>
      <c r="AX83" s="47">
        <v>1.4959116276769679</v>
      </c>
      <c r="AY83" s="47">
        <v>37.982649008532249</v>
      </c>
      <c r="AZ83" s="61">
        <v>12774.391510020449</v>
      </c>
      <c r="BA83" s="64" t="b">
        <f t="shared" si="10"/>
        <v>1</v>
      </c>
      <c r="BB83" s="45">
        <f t="shared" si="17"/>
        <v>0</v>
      </c>
      <c r="BC83" s="47">
        <v>6.3519007803550469</v>
      </c>
      <c r="BD83" s="47">
        <v>5.5233919829174321</v>
      </c>
      <c r="BE83" s="47">
        <v>1.8215147713271027E-2</v>
      </c>
      <c r="BF83" s="47">
        <v>0.42336197257544295</v>
      </c>
      <c r="BG83" s="47">
        <v>0.42336197257544295</v>
      </c>
      <c r="BH83" s="61">
        <v>0</v>
      </c>
      <c r="BI83" s="45">
        <v>29.570608445767689</v>
      </c>
      <c r="BJ83" s="47">
        <v>0.82140579016021364</v>
      </c>
      <c r="BK83" s="47">
        <v>8.2443191592388609E-2</v>
      </c>
      <c r="BL83" s="47">
        <v>10.687131001381699</v>
      </c>
      <c r="BM83" s="47">
        <v>12.813870070656677</v>
      </c>
      <c r="BN83" s="47">
        <v>0.42336197257544295</v>
      </c>
      <c r="BO83" s="61">
        <v>27.128268750500332</v>
      </c>
      <c r="BR83" s="95"/>
      <c r="BT83" s="95"/>
    </row>
    <row r="84" spans="2:72" x14ac:dyDescent="0.25">
      <c r="B84" s="4">
        <v>80</v>
      </c>
      <c r="C84" s="31">
        <v>1</v>
      </c>
      <c r="D84" s="31">
        <v>80</v>
      </c>
      <c r="E84" s="3">
        <v>7</v>
      </c>
      <c r="F84" s="5">
        <v>41</v>
      </c>
      <c r="G84" s="32">
        <v>3.4959999999999998E-2</v>
      </c>
      <c r="H84" s="33">
        <v>2.8676688038966613E-3</v>
      </c>
      <c r="I84" s="36">
        <f t="shared" si="11"/>
        <v>0.80994965069198188</v>
      </c>
      <c r="J84" s="5">
        <f t="shared" si="12"/>
        <v>0.8076336249407613</v>
      </c>
      <c r="K84" s="12">
        <v>1.4E-3</v>
      </c>
      <c r="L84" s="3">
        <v>1.167415948053474E-4</v>
      </c>
      <c r="M84" s="3">
        <f t="shared" si="9"/>
        <v>3.5000000000000003E-2</v>
      </c>
      <c r="N84" s="5">
        <v>2.9645285516241016E-3</v>
      </c>
      <c r="O84" s="12">
        <f t="shared" si="13"/>
        <v>0.47167205834656417</v>
      </c>
      <c r="P84" s="3">
        <v>5.5063748316498771E-5</v>
      </c>
      <c r="Q84" s="3">
        <v>1.398122045917655E-3</v>
      </c>
      <c r="R84" s="5">
        <v>0.47021887255233003</v>
      </c>
      <c r="S84" s="45">
        <v>416.66666666666669</v>
      </c>
      <c r="T84" s="46">
        <v>0.15</v>
      </c>
      <c r="U84" s="47">
        <v>62.5</v>
      </c>
      <c r="V84" s="47">
        <f t="shared" si="14"/>
        <v>27083.205977476828</v>
      </c>
      <c r="W84" s="47">
        <v>354.16666666666669</v>
      </c>
      <c r="X84" s="47">
        <v>13.425283402614951</v>
      </c>
      <c r="Y84" s="47">
        <v>78.642798326100802</v>
      </c>
      <c r="Z84" s="47">
        <v>22.918825132555821</v>
      </c>
      <c r="AA84" s="47">
        <v>27479.671333934428</v>
      </c>
      <c r="AB84" s="5">
        <v>1</v>
      </c>
      <c r="AC84" s="45">
        <f t="shared" si="15"/>
        <v>0</v>
      </c>
      <c r="AD84" s="47">
        <v>13.425283402614951</v>
      </c>
      <c r="AE84" s="47">
        <v>11.67415948053474</v>
      </c>
      <c r="AF84" s="47">
        <v>5.0216434431065889E-3</v>
      </c>
      <c r="AG84" s="47">
        <v>0.87807278276165879</v>
      </c>
      <c r="AH84" s="47">
        <v>0.87807278276165879</v>
      </c>
      <c r="AI84" s="61">
        <v>0</v>
      </c>
      <c r="AJ84" s="45">
        <v>62.5</v>
      </c>
      <c r="AK84" s="47">
        <v>1.7361111111111114</v>
      </c>
      <c r="AL84" s="47">
        <v>0.17425070857010963</v>
      </c>
      <c r="AM84" s="47">
        <v>22.918825132555821</v>
      </c>
      <c r="AN84" s="47">
        <v>27.47967133393443</v>
      </c>
      <c r="AO84" s="47">
        <v>0.87807278276165879</v>
      </c>
      <c r="AP84" s="61">
        <v>57.255366178842031</v>
      </c>
      <c r="AQ84" s="45">
        <v>196.53002431106842</v>
      </c>
      <c r="AR84" s="47">
        <v>29.479503646660262</v>
      </c>
      <c r="AS84" s="47">
        <f t="shared" si="16"/>
        <v>12774.391510020449</v>
      </c>
      <c r="AT84" s="47">
        <v>167.05052066440814</v>
      </c>
      <c r="AU84" s="47">
        <v>6.3323310563973587</v>
      </c>
      <c r="AV84" s="47">
        <v>37.093610560605647</v>
      </c>
      <c r="AW84" s="47">
        <v>10.810169425157554</v>
      </c>
      <c r="AX84" s="47">
        <v>1.513133706151869</v>
      </c>
      <c r="AY84" s="47">
        <v>38.41993430654508</v>
      </c>
      <c r="AZ84" s="61">
        <v>12921.46007275121</v>
      </c>
      <c r="BA84" s="64" t="b">
        <f t="shared" si="10"/>
        <v>1</v>
      </c>
      <c r="BB84" s="45">
        <f t="shared" si="17"/>
        <v>0</v>
      </c>
      <c r="BC84" s="47">
        <v>6.3323310563973587</v>
      </c>
      <c r="BD84" s="47">
        <v>5.5063748316498771</v>
      </c>
      <c r="BE84" s="47">
        <v>1.8159028226376696E-2</v>
      </c>
      <c r="BF84" s="47">
        <v>0.42205762648692918</v>
      </c>
      <c r="BG84" s="47">
        <v>0.42205762648692918</v>
      </c>
      <c r="BH84" s="61">
        <v>0</v>
      </c>
      <c r="BI84" s="45">
        <v>29.479503646660262</v>
      </c>
      <c r="BJ84" s="47">
        <v>0.81887510129611851</v>
      </c>
      <c r="BK84" s="47">
        <v>8.2189190379610907E-2</v>
      </c>
      <c r="BL84" s="47">
        <v>10.810169425157554</v>
      </c>
      <c r="BM84" s="47">
        <v>12.961393140763928</v>
      </c>
      <c r="BN84" s="47">
        <v>0.42205762648692918</v>
      </c>
      <c r="BO84" s="61">
        <v>27.013651646624311</v>
      </c>
      <c r="BR84" s="95"/>
      <c r="BT84" s="95"/>
    </row>
    <row r="85" spans="2:72" x14ac:dyDescent="0.25">
      <c r="B85" s="4">
        <v>81</v>
      </c>
      <c r="C85" s="31">
        <v>1</v>
      </c>
      <c r="D85" s="31">
        <v>81</v>
      </c>
      <c r="E85" s="3">
        <v>7</v>
      </c>
      <c r="F85" s="5">
        <v>41</v>
      </c>
      <c r="G85" s="32">
        <v>3.4959999999999998E-2</v>
      </c>
      <c r="H85" s="33">
        <v>2.8676688038966613E-3</v>
      </c>
      <c r="I85" s="36">
        <f t="shared" si="11"/>
        <v>0.8076336249407613</v>
      </c>
      <c r="J85" s="5">
        <f t="shared" si="12"/>
        <v>0.80532422179290342</v>
      </c>
      <c r="K85" s="12">
        <v>1.4E-3</v>
      </c>
      <c r="L85" s="3">
        <v>1.167415948053474E-4</v>
      </c>
      <c r="M85" s="3">
        <f t="shared" si="9"/>
        <v>3.5000000000000003E-2</v>
      </c>
      <c r="N85" s="5">
        <v>2.9645285516241016E-3</v>
      </c>
      <c r="O85" s="12">
        <f t="shared" si="13"/>
        <v>0.47021887255233003</v>
      </c>
      <c r="P85" s="3">
        <v>5.4894101089331404E-5</v>
      </c>
      <c r="Q85" s="3">
        <v>1.3938145380638818E-3</v>
      </c>
      <c r="R85" s="5">
        <v>0.46877016391317683</v>
      </c>
      <c r="S85" s="45">
        <v>416.66666666666669</v>
      </c>
      <c r="T85" s="46">
        <v>0.15</v>
      </c>
      <c r="U85" s="47">
        <v>62.5</v>
      </c>
      <c r="V85" s="47">
        <f t="shared" si="14"/>
        <v>27479.671333934428</v>
      </c>
      <c r="W85" s="47">
        <v>354.16666666666669</v>
      </c>
      <c r="X85" s="47">
        <v>13.425283402614951</v>
      </c>
      <c r="Y85" s="47">
        <v>79.779729660640029</v>
      </c>
      <c r="Z85" s="47">
        <v>23.250160372382599</v>
      </c>
      <c r="AA85" s="47">
        <v>27876.942286486737</v>
      </c>
      <c r="AB85" s="5">
        <v>1</v>
      </c>
      <c r="AC85" s="45">
        <f t="shared" si="15"/>
        <v>0</v>
      </c>
      <c r="AD85" s="47">
        <v>13.425283402614951</v>
      </c>
      <c r="AE85" s="47">
        <v>11.67415948053474</v>
      </c>
      <c r="AF85" s="47">
        <v>5.0216434431065889E-3</v>
      </c>
      <c r="AG85" s="47">
        <v>0.87807278276165879</v>
      </c>
      <c r="AH85" s="47">
        <v>0.87807278276165879</v>
      </c>
      <c r="AI85" s="61">
        <v>0</v>
      </c>
      <c r="AJ85" s="45">
        <v>62.5</v>
      </c>
      <c r="AK85" s="47">
        <v>1.7361111111111114</v>
      </c>
      <c r="AL85" s="47">
        <v>0.17425070857010963</v>
      </c>
      <c r="AM85" s="47">
        <v>23.250160372382599</v>
      </c>
      <c r="AN85" s="47">
        <v>27.876942286486738</v>
      </c>
      <c r="AO85" s="47">
        <v>0.87807278276165879</v>
      </c>
      <c r="AP85" s="61">
        <v>57.189430466116512</v>
      </c>
      <c r="AQ85" s="45">
        <v>195.92453023013752</v>
      </c>
      <c r="AR85" s="47">
        <v>29.388679534520627</v>
      </c>
      <c r="AS85" s="47">
        <f t="shared" si="16"/>
        <v>12921.46007275121</v>
      </c>
      <c r="AT85" s="47">
        <v>166.53585069561689</v>
      </c>
      <c r="AU85" s="47">
        <v>6.3128216252731111</v>
      </c>
      <c r="AV85" s="47">
        <v>37.513934533555776</v>
      </c>
      <c r="AW85" s="47">
        <v>10.932664196962591</v>
      </c>
      <c r="AX85" s="47">
        <v>1.530279687935858</v>
      </c>
      <c r="AY85" s="47">
        <v>38.855287435672942</v>
      </c>
      <c r="AZ85" s="61">
        <v>13067.878805034537</v>
      </c>
      <c r="BA85" s="64" t="b">
        <f t="shared" si="10"/>
        <v>1</v>
      </c>
      <c r="BB85" s="45">
        <f t="shared" si="17"/>
        <v>0</v>
      </c>
      <c r="BC85" s="47">
        <v>6.3128216252731111</v>
      </c>
      <c r="BD85" s="47">
        <v>5.4894101089331402</v>
      </c>
      <c r="BE85" s="47">
        <v>1.8103081639359919E-2</v>
      </c>
      <c r="BF85" s="47">
        <v>0.42075729898966541</v>
      </c>
      <c r="BG85" s="47">
        <v>0.42075729898966541</v>
      </c>
      <c r="BH85" s="61">
        <v>0</v>
      </c>
      <c r="BI85" s="45">
        <v>29.388679534520627</v>
      </c>
      <c r="BJ85" s="47">
        <v>0.81635220929223973</v>
      </c>
      <c r="BK85" s="47">
        <v>8.1935971725281581E-2</v>
      </c>
      <c r="BL85" s="47">
        <v>10.932664196962591</v>
      </c>
      <c r="BM85" s="47">
        <v>13.108264372158168</v>
      </c>
      <c r="BN85" s="47">
        <v>0.42075729898966541</v>
      </c>
      <c r="BO85" s="61">
        <v>26.899420420747763</v>
      </c>
      <c r="BR85" s="95"/>
      <c r="BT85" s="95"/>
    </row>
    <row r="86" spans="2:72" x14ac:dyDescent="0.25">
      <c r="B86" s="4">
        <v>82</v>
      </c>
      <c r="C86" s="31">
        <v>1</v>
      </c>
      <c r="D86" s="31">
        <v>82</v>
      </c>
      <c r="E86" s="3">
        <v>7</v>
      </c>
      <c r="F86" s="5">
        <v>41</v>
      </c>
      <c r="G86" s="32">
        <v>3.4959999999999998E-2</v>
      </c>
      <c r="H86" s="33">
        <v>2.8676688038966613E-3</v>
      </c>
      <c r="I86" s="36">
        <f t="shared" si="11"/>
        <v>0.80532422179290342</v>
      </c>
      <c r="J86" s="5">
        <f t="shared" si="12"/>
        <v>0.8030214223112806</v>
      </c>
      <c r="K86" s="12">
        <v>1.4E-3</v>
      </c>
      <c r="L86" s="3">
        <v>1.167415948053474E-4</v>
      </c>
      <c r="M86" s="3">
        <f t="shared" si="9"/>
        <v>3.5000000000000003E-2</v>
      </c>
      <c r="N86" s="5">
        <v>2.9645285516241016E-3</v>
      </c>
      <c r="O86" s="12">
        <f t="shared" si="13"/>
        <v>0.46877016391317683</v>
      </c>
      <c r="P86" s="3">
        <v>5.4724976532388373E-5</v>
      </c>
      <c r="Q86" s="3">
        <v>1.3895203013147056E-3</v>
      </c>
      <c r="R86" s="5">
        <v>0.46732591863532974</v>
      </c>
      <c r="S86" s="45">
        <v>416.66666666666669</v>
      </c>
      <c r="T86" s="46">
        <v>0.15</v>
      </c>
      <c r="U86" s="47">
        <v>62.5</v>
      </c>
      <c r="V86" s="47">
        <f t="shared" si="14"/>
        <v>27876.942286486737</v>
      </c>
      <c r="W86" s="47">
        <v>354.16666666666669</v>
      </c>
      <c r="X86" s="47">
        <v>13.425283402614951</v>
      </c>
      <c r="Y86" s="47">
        <v>80.918971177968601</v>
      </c>
      <c r="Z86" s="47">
        <v>23.582168867440632</v>
      </c>
      <c r="AA86" s="47">
        <v>28275.020472061318</v>
      </c>
      <c r="AB86" s="5">
        <v>1</v>
      </c>
      <c r="AC86" s="45">
        <f t="shared" si="15"/>
        <v>0</v>
      </c>
      <c r="AD86" s="47">
        <v>13.425283402614951</v>
      </c>
      <c r="AE86" s="47">
        <v>11.67415948053474</v>
      </c>
      <c r="AF86" s="47">
        <v>5.0216434431065889E-3</v>
      </c>
      <c r="AG86" s="47">
        <v>0.87807278276165879</v>
      </c>
      <c r="AH86" s="47">
        <v>0.87807278276165879</v>
      </c>
      <c r="AI86" s="61">
        <v>0</v>
      </c>
      <c r="AJ86" s="45">
        <v>62.5</v>
      </c>
      <c r="AK86" s="47">
        <v>1.7361111111111114</v>
      </c>
      <c r="AL86" s="47">
        <v>0.17425070857010963</v>
      </c>
      <c r="AM86" s="47">
        <v>23.582168867440632</v>
      </c>
      <c r="AN86" s="47">
        <v>28.275020472061318</v>
      </c>
      <c r="AO86" s="47">
        <v>0.87807278276165879</v>
      </c>
      <c r="AP86" s="61">
        <v>57.12336077559997</v>
      </c>
      <c r="AQ86" s="45">
        <v>195.32090163049037</v>
      </c>
      <c r="AR86" s="47">
        <v>29.298135244573551</v>
      </c>
      <c r="AS86" s="47">
        <f t="shared" si="16"/>
        <v>13067.878805034537</v>
      </c>
      <c r="AT86" s="47">
        <v>166.02276638591681</v>
      </c>
      <c r="AU86" s="47">
        <v>6.2933723012246627</v>
      </c>
      <c r="AV86" s="47">
        <v>37.932399382781909</v>
      </c>
      <c r="AW86" s="47">
        <v>11.054617165418342</v>
      </c>
      <c r="AX86" s="47">
        <v>1.5473498317863539</v>
      </c>
      <c r="AY86" s="47">
        <v>39.288714966018048</v>
      </c>
      <c r="AZ86" s="61">
        <v>13213.649916538789</v>
      </c>
      <c r="BA86" s="64" t="b">
        <f t="shared" si="10"/>
        <v>1</v>
      </c>
      <c r="BB86" s="45">
        <f t="shared" si="17"/>
        <v>0</v>
      </c>
      <c r="BC86" s="47">
        <v>6.2933723012246627</v>
      </c>
      <c r="BD86" s="47">
        <v>5.4724976532388379</v>
      </c>
      <c r="BE86" s="47">
        <v>1.8047307419529309E-2</v>
      </c>
      <c r="BF86" s="47">
        <v>0.4194609777026771</v>
      </c>
      <c r="BG86" s="47">
        <v>0.4194609777026771</v>
      </c>
      <c r="BH86" s="61">
        <v>0</v>
      </c>
      <c r="BI86" s="45">
        <v>29.298135244573551</v>
      </c>
      <c r="BJ86" s="47">
        <v>0.81383709012704319</v>
      </c>
      <c r="BK86" s="47">
        <v>8.1683533218397497E-2</v>
      </c>
      <c r="BL86" s="47">
        <v>11.054617165418342</v>
      </c>
      <c r="BM86" s="47">
        <v>13.254485981336614</v>
      </c>
      <c r="BN86" s="47">
        <v>0.4194609777026771</v>
      </c>
      <c r="BO86" s="61">
        <v>26.785573849449314</v>
      </c>
      <c r="BR86" s="95"/>
      <c r="BT86" s="95"/>
    </row>
    <row r="87" spans="2:72" x14ac:dyDescent="0.25">
      <c r="B87" s="4">
        <v>83</v>
      </c>
      <c r="C87" s="31">
        <v>1</v>
      </c>
      <c r="D87" s="31">
        <v>83</v>
      </c>
      <c r="E87" s="3">
        <v>7</v>
      </c>
      <c r="F87" s="5">
        <v>41</v>
      </c>
      <c r="G87" s="32">
        <v>3.4959999999999998E-2</v>
      </c>
      <c r="H87" s="33">
        <v>2.8676688038966613E-3</v>
      </c>
      <c r="I87" s="36">
        <f t="shared" si="11"/>
        <v>0.8030214223112806</v>
      </c>
      <c r="J87" s="5">
        <f t="shared" si="12"/>
        <v>0.80072520761291532</v>
      </c>
      <c r="K87" s="12">
        <v>1.4E-3</v>
      </c>
      <c r="L87" s="3">
        <v>1.167415948053474E-4</v>
      </c>
      <c r="M87" s="3">
        <f t="shared" si="9"/>
        <v>3.5000000000000003E-2</v>
      </c>
      <c r="N87" s="5">
        <v>2.9645285516241016E-3</v>
      </c>
      <c r="O87" s="12">
        <f t="shared" si="13"/>
        <v>0.46732591863532974</v>
      </c>
      <c r="P87" s="3">
        <v>5.4556373035362417E-5</v>
      </c>
      <c r="Q87" s="3">
        <v>1.3852392947828604E-3</v>
      </c>
      <c r="R87" s="5">
        <v>0.46588612296751153</v>
      </c>
      <c r="S87" s="45">
        <v>416.66666666666669</v>
      </c>
      <c r="T87" s="46">
        <v>0.15</v>
      </c>
      <c r="U87" s="47">
        <v>62.5</v>
      </c>
      <c r="V87" s="47">
        <f t="shared" si="14"/>
        <v>28275.020472061318</v>
      </c>
      <c r="W87" s="47">
        <v>354.16666666666669</v>
      </c>
      <c r="X87" s="47">
        <v>13.425283402614951</v>
      </c>
      <c r="Y87" s="47">
        <v>82.06052757225261</v>
      </c>
      <c r="Z87" s="47">
        <v>23.914851985748019</v>
      </c>
      <c r="AA87" s="47">
        <v>28673.907530911874</v>
      </c>
      <c r="AB87" s="5">
        <v>1</v>
      </c>
      <c r="AC87" s="45">
        <f t="shared" si="15"/>
        <v>0</v>
      </c>
      <c r="AD87" s="47">
        <v>13.425283402614951</v>
      </c>
      <c r="AE87" s="47">
        <v>11.67415948053474</v>
      </c>
      <c r="AF87" s="47">
        <v>5.0216434431065889E-3</v>
      </c>
      <c r="AG87" s="47">
        <v>0.87807278276165879</v>
      </c>
      <c r="AH87" s="47">
        <v>0.87807278276165879</v>
      </c>
      <c r="AI87" s="61">
        <v>0</v>
      </c>
      <c r="AJ87" s="45">
        <v>62.5</v>
      </c>
      <c r="AK87" s="47">
        <v>1.7361111111111114</v>
      </c>
      <c r="AL87" s="47">
        <v>0.17425070857010963</v>
      </c>
      <c r="AM87" s="47">
        <v>23.914851985748019</v>
      </c>
      <c r="AN87" s="47">
        <v>28.673907530911876</v>
      </c>
      <c r="AO87" s="47">
        <v>0.87807278276165879</v>
      </c>
      <c r="AP87" s="61">
        <v>57.057156835056794</v>
      </c>
      <c r="AQ87" s="45">
        <v>194.71913276472074</v>
      </c>
      <c r="AR87" s="47">
        <v>29.207869914708109</v>
      </c>
      <c r="AS87" s="47">
        <f t="shared" si="16"/>
        <v>13213.649916538789</v>
      </c>
      <c r="AT87" s="47">
        <v>165.51126285001263</v>
      </c>
      <c r="AU87" s="47">
        <v>6.2739828990666773</v>
      </c>
      <c r="AV87" s="47">
        <v>38.349011431402694</v>
      </c>
      <c r="AW87" s="47">
        <v>11.176030173267613</v>
      </c>
      <c r="AX87" s="47">
        <v>1.5643443956379131</v>
      </c>
      <c r="AY87" s="47">
        <v>39.720223446789241</v>
      </c>
      <c r="AZ87" s="61">
        <v>13358.77560990544</v>
      </c>
      <c r="BA87" s="64" t="b">
        <f t="shared" si="10"/>
        <v>1</v>
      </c>
      <c r="BB87" s="45">
        <f t="shared" si="17"/>
        <v>0</v>
      </c>
      <c r="BC87" s="47">
        <v>6.2739828990666773</v>
      </c>
      <c r="BD87" s="47">
        <v>5.4556373035362418</v>
      </c>
      <c r="BE87" s="47">
        <v>1.7991705035834644E-2</v>
      </c>
      <c r="BF87" s="47">
        <v>0.4181686502831351</v>
      </c>
      <c r="BG87" s="47">
        <v>0.4181686502831351</v>
      </c>
      <c r="BH87" s="61">
        <v>0</v>
      </c>
      <c r="BI87" s="45">
        <v>29.207869914708109</v>
      </c>
      <c r="BJ87" s="47">
        <v>0.81132971985300317</v>
      </c>
      <c r="BK87" s="47">
        <v>8.1431872455383608E-2</v>
      </c>
      <c r="BL87" s="47">
        <v>11.176030173267613</v>
      </c>
      <c r="BM87" s="47">
        <v>13.400060177747893</v>
      </c>
      <c r="BN87" s="47">
        <v>0.4181686502831351</v>
      </c>
      <c r="BO87" s="61">
        <v>26.672110713113344</v>
      </c>
      <c r="BR87" s="95"/>
      <c r="BT87" s="95"/>
    </row>
    <row r="88" spans="2:72" x14ac:dyDescent="0.25">
      <c r="B88" s="4">
        <v>84</v>
      </c>
      <c r="C88" s="31">
        <v>1</v>
      </c>
      <c r="D88" s="31">
        <v>84</v>
      </c>
      <c r="E88" s="3">
        <v>7</v>
      </c>
      <c r="F88" s="5">
        <v>41</v>
      </c>
      <c r="G88" s="32">
        <v>3.4959999999999998E-2</v>
      </c>
      <c r="H88" s="33">
        <v>2.8676688038966613E-3</v>
      </c>
      <c r="I88" s="36">
        <f t="shared" si="11"/>
        <v>0.80072520761291532</v>
      </c>
      <c r="J88" s="5">
        <f t="shared" si="12"/>
        <v>0.79843555886882545</v>
      </c>
      <c r="K88" s="12">
        <v>1.4E-3</v>
      </c>
      <c r="L88" s="3">
        <v>1.167415948053474E-4</v>
      </c>
      <c r="M88" s="3">
        <f t="shared" si="9"/>
        <v>3.5000000000000003E-2</v>
      </c>
      <c r="N88" s="5">
        <v>2.9645285516241016E-3</v>
      </c>
      <c r="O88" s="12">
        <f t="shared" si="13"/>
        <v>0.46588612296751153</v>
      </c>
      <c r="P88" s="3">
        <v>5.4388288992907487E-5</v>
      </c>
      <c r="Q88" s="3">
        <v>1.3809714777070516E-3</v>
      </c>
      <c r="R88" s="5">
        <v>0.46445076320081158</v>
      </c>
      <c r="S88" s="45">
        <v>416.66666666666669</v>
      </c>
      <c r="T88" s="46">
        <v>0.15</v>
      </c>
      <c r="U88" s="47">
        <v>62.5</v>
      </c>
      <c r="V88" s="47">
        <f t="shared" si="14"/>
        <v>28673.907530911874</v>
      </c>
      <c r="W88" s="47">
        <v>354.16666666666669</v>
      </c>
      <c r="X88" s="47">
        <v>13.425283402614951</v>
      </c>
      <c r="Y88" s="47">
        <v>83.204403547196449</v>
      </c>
      <c r="Z88" s="47">
        <v>24.248211098102601</v>
      </c>
      <c r="AA88" s="47">
        <v>29073.605106625018</v>
      </c>
      <c r="AB88" s="5">
        <v>1</v>
      </c>
      <c r="AC88" s="45">
        <f t="shared" si="15"/>
        <v>0</v>
      </c>
      <c r="AD88" s="47">
        <v>13.425283402614951</v>
      </c>
      <c r="AE88" s="47">
        <v>11.67415948053474</v>
      </c>
      <c r="AF88" s="47">
        <v>5.0216434431065889E-3</v>
      </c>
      <c r="AG88" s="47">
        <v>0.87807278276165879</v>
      </c>
      <c r="AH88" s="47">
        <v>0.87807278276165879</v>
      </c>
      <c r="AI88" s="61">
        <v>0</v>
      </c>
      <c r="AJ88" s="45">
        <v>62.5</v>
      </c>
      <c r="AK88" s="47">
        <v>1.7361111111111114</v>
      </c>
      <c r="AL88" s="47">
        <v>0.17425070857010963</v>
      </c>
      <c r="AM88" s="47">
        <v>24.248211098102601</v>
      </c>
      <c r="AN88" s="47">
        <v>29.073605106625021</v>
      </c>
      <c r="AO88" s="47">
        <v>0.87807278276165879</v>
      </c>
      <c r="AP88" s="61">
        <v>56.990818371698232</v>
      </c>
      <c r="AQ88" s="45">
        <v>194.11921790312982</v>
      </c>
      <c r="AR88" s="47">
        <v>29.117882685469471</v>
      </c>
      <c r="AS88" s="47">
        <f t="shared" si="16"/>
        <v>13358.77560990544</v>
      </c>
      <c r="AT88" s="47">
        <v>165.00133521766034</v>
      </c>
      <c r="AU88" s="47">
        <v>6.254653234184361</v>
      </c>
      <c r="AV88" s="47">
        <v>38.763776982427551</v>
      </c>
      <c r="AW88" s="47">
        <v>11.296905057392786</v>
      </c>
      <c r="AX88" s="47">
        <v>1.5812636366047899</v>
      </c>
      <c r="AY88" s="47">
        <v>40.149819406367165</v>
      </c>
      <c r="AZ88" s="61">
        <v>13503.25808077098</v>
      </c>
      <c r="BA88" s="64" t="b">
        <f t="shared" si="10"/>
        <v>1</v>
      </c>
      <c r="BB88" s="45">
        <f t="shared" si="17"/>
        <v>0</v>
      </c>
      <c r="BC88" s="47">
        <v>6.254653234184361</v>
      </c>
      <c r="BD88" s="47">
        <v>5.4388288992907485</v>
      </c>
      <c r="BE88" s="47">
        <v>1.793627395886185E-2</v>
      </c>
      <c r="BF88" s="47">
        <v>0.41688030442623719</v>
      </c>
      <c r="BG88" s="47">
        <v>0.41688030442623719</v>
      </c>
      <c r="BH88" s="61">
        <v>0</v>
      </c>
      <c r="BI88" s="45">
        <v>29.117882685469471</v>
      </c>
      <c r="BJ88" s="47">
        <v>0.80883007459637435</v>
      </c>
      <c r="BK88" s="47">
        <v>8.118098704007011E-2</v>
      </c>
      <c r="BL88" s="47">
        <v>11.296905057392786</v>
      </c>
      <c r="BM88" s="47">
        <v>13.544989163813975</v>
      </c>
      <c r="BN88" s="47">
        <v>0.41688030442623719</v>
      </c>
      <c r="BO88" s="61">
        <v>26.559029795918214</v>
      </c>
      <c r="BR88" s="95"/>
      <c r="BT88" s="95"/>
    </row>
    <row r="89" spans="2:72" x14ac:dyDescent="0.25">
      <c r="B89" s="4">
        <v>85</v>
      </c>
      <c r="C89" s="31">
        <v>1</v>
      </c>
      <c r="D89" s="31">
        <v>85</v>
      </c>
      <c r="E89" s="3">
        <v>8</v>
      </c>
      <c r="F89" s="5">
        <v>42</v>
      </c>
      <c r="G89" s="32">
        <v>3.5439999999999999E-2</v>
      </c>
      <c r="H89" s="33">
        <v>2.9064202359818658E-3</v>
      </c>
      <c r="I89" s="36">
        <f t="shared" si="11"/>
        <v>0.79843555886882545</v>
      </c>
      <c r="J89" s="5">
        <f t="shared" si="12"/>
        <v>0.79612169466514648</v>
      </c>
      <c r="K89" s="12">
        <v>1.5100000000000001E-3</v>
      </c>
      <c r="L89" s="3">
        <v>1.2592050459359072E-4</v>
      </c>
      <c r="M89" s="3">
        <f t="shared" si="9"/>
        <v>3.5000000000000003E-2</v>
      </c>
      <c r="N89" s="5">
        <v>2.9645285516241016E-3</v>
      </c>
      <c r="O89" s="12">
        <f t="shared" si="13"/>
        <v>0.46445076320081158</v>
      </c>
      <c r="P89" s="3">
        <v>5.8483874461124513E-5</v>
      </c>
      <c r="Q89" s="3">
        <v>1.3767041712167609E-3</v>
      </c>
      <c r="R89" s="5">
        <v>0.4630155751551337</v>
      </c>
      <c r="S89" s="45">
        <v>416.66666666666669</v>
      </c>
      <c r="T89" s="46">
        <v>0.15</v>
      </c>
      <c r="U89" s="47">
        <v>62.5</v>
      </c>
      <c r="V89" s="47">
        <f t="shared" si="14"/>
        <v>29073.605106625018</v>
      </c>
      <c r="W89" s="47">
        <v>354.16666666666669</v>
      </c>
      <c r="X89" s="47">
        <v>14.480858028262931</v>
      </c>
      <c r="Y89" s="47">
        <v>85.487383922943195</v>
      </c>
      <c r="Z89" s="47">
        <v>24.582315249321976</v>
      </c>
      <c r="AA89" s="47">
        <v>29474.195983937047</v>
      </c>
      <c r="AB89" s="5">
        <v>1</v>
      </c>
      <c r="AC89" s="45">
        <f t="shared" si="15"/>
        <v>0</v>
      </c>
      <c r="AD89" s="47">
        <v>14.480858028262931</v>
      </c>
      <c r="AE89" s="47">
        <v>12.592050459359072</v>
      </c>
      <c r="AF89" s="47">
        <v>5.489668540137888E-3</v>
      </c>
      <c r="AG89" s="47">
        <v>0.94714861872199851</v>
      </c>
      <c r="AH89" s="47">
        <v>0.94714861872199851</v>
      </c>
      <c r="AI89" s="61">
        <v>0</v>
      </c>
      <c r="AJ89" s="45">
        <v>62.5</v>
      </c>
      <c r="AK89" s="47">
        <v>1.7361111111111114</v>
      </c>
      <c r="AL89" s="47">
        <v>0.17660539628362032</v>
      </c>
      <c r="AM89" s="47">
        <v>24.582315249321976</v>
      </c>
      <c r="AN89" s="47">
        <v>29.474195983937047</v>
      </c>
      <c r="AO89" s="47">
        <v>0.94714861872199851</v>
      </c>
      <c r="AP89" s="61">
        <v>56.995762169279431</v>
      </c>
      <c r="AQ89" s="45">
        <v>193.5211513336715</v>
      </c>
      <c r="AR89" s="47">
        <v>29.028172700050725</v>
      </c>
      <c r="AS89" s="47">
        <f t="shared" si="16"/>
        <v>13503.25808077098</v>
      </c>
      <c r="AT89" s="47">
        <v>164.49297863362077</v>
      </c>
      <c r="AU89" s="47">
        <v>6.7256455630293175</v>
      </c>
      <c r="AV89" s="47">
        <v>39.704680707051693</v>
      </c>
      <c r="AW89" s="47">
        <v>11.417275078790519</v>
      </c>
      <c r="AX89" s="47">
        <v>1.7237651777671514</v>
      </c>
      <c r="AY89" s="47">
        <v>40.577248554346362</v>
      </c>
      <c r="AZ89" s="61">
        <v>13647.01180573772</v>
      </c>
      <c r="BA89" s="64" t="b">
        <f t="shared" si="10"/>
        <v>1</v>
      </c>
      <c r="BB89" s="45">
        <f t="shared" si="17"/>
        <v>0</v>
      </c>
      <c r="BC89" s="47">
        <v>6.7256455630293175</v>
      </c>
      <c r="BD89" s="47">
        <v>5.8483874461124508</v>
      </c>
      <c r="BE89" s="47">
        <v>1.9547552364430058E-2</v>
      </c>
      <c r="BF89" s="47">
        <v>0.4484028346406484</v>
      </c>
      <c r="BG89" s="47">
        <v>0.4484028346406484</v>
      </c>
      <c r="BH89" s="61">
        <v>0</v>
      </c>
      <c r="BI89" s="45">
        <v>29.028172700050725</v>
      </c>
      <c r="BJ89" s="47">
        <v>0.80633813055696468</v>
      </c>
      <c r="BK89" s="47">
        <v>8.2024511089309221E-2</v>
      </c>
      <c r="BL89" s="47">
        <v>11.417275078790519</v>
      </c>
      <c r="BM89" s="47">
        <v>13.689312819469857</v>
      </c>
      <c r="BN89" s="47">
        <v>0.4484028346406484</v>
      </c>
      <c r="BO89" s="61">
        <v>26.480224174544379</v>
      </c>
      <c r="BR89" s="95"/>
      <c r="BT89" s="95"/>
    </row>
    <row r="90" spans="2:72" x14ac:dyDescent="0.25">
      <c r="B90" s="4">
        <v>86</v>
      </c>
      <c r="C90" s="31">
        <v>1</v>
      </c>
      <c r="D90" s="31">
        <v>86</v>
      </c>
      <c r="E90" s="3">
        <v>8</v>
      </c>
      <c r="F90" s="5">
        <v>42</v>
      </c>
      <c r="G90" s="32">
        <v>3.5439999999999999E-2</v>
      </c>
      <c r="H90" s="33">
        <v>2.9064202359818658E-3</v>
      </c>
      <c r="I90" s="36">
        <f t="shared" si="11"/>
        <v>0.79612169466514648</v>
      </c>
      <c r="J90" s="5">
        <f t="shared" si="12"/>
        <v>0.79381453603400076</v>
      </c>
      <c r="K90" s="12">
        <v>1.5100000000000001E-3</v>
      </c>
      <c r="L90" s="3">
        <v>1.2592050459359072E-4</v>
      </c>
      <c r="M90" s="3">
        <f t="shared" si="9"/>
        <v>3.5000000000000003E-2</v>
      </c>
      <c r="N90" s="5">
        <v>2.9645285516241016E-3</v>
      </c>
      <c r="O90" s="12">
        <f t="shared" si="13"/>
        <v>0.4630155751551337</v>
      </c>
      <c r="P90" s="3">
        <v>5.8303154858226063E-5</v>
      </c>
      <c r="Q90" s="3">
        <v>1.372450051026822E-3</v>
      </c>
      <c r="R90" s="5">
        <v>0.46158482194924866</v>
      </c>
      <c r="S90" s="45">
        <v>416.66666666666669</v>
      </c>
      <c r="T90" s="46">
        <v>0.15</v>
      </c>
      <c r="U90" s="47">
        <v>62.5</v>
      </c>
      <c r="V90" s="47">
        <f t="shared" si="14"/>
        <v>29474.195983937047</v>
      </c>
      <c r="W90" s="47">
        <v>354.16666666666669</v>
      </c>
      <c r="X90" s="47">
        <v>14.480858028262931</v>
      </c>
      <c r="Y90" s="47">
        <v>86.651669355112602</v>
      </c>
      <c r="Z90" s="47">
        <v>24.917111218275469</v>
      </c>
      <c r="AA90" s="47">
        <v>29875.616350712291</v>
      </c>
      <c r="AB90" s="5">
        <v>1</v>
      </c>
      <c r="AC90" s="45">
        <f t="shared" si="15"/>
        <v>0</v>
      </c>
      <c r="AD90" s="47">
        <v>14.480858028262931</v>
      </c>
      <c r="AE90" s="47">
        <v>12.592050459359072</v>
      </c>
      <c r="AF90" s="47">
        <v>5.489668540137888E-3</v>
      </c>
      <c r="AG90" s="47">
        <v>0.94714861872199851</v>
      </c>
      <c r="AH90" s="47">
        <v>0.94714861872199851</v>
      </c>
      <c r="AI90" s="61">
        <v>0</v>
      </c>
      <c r="AJ90" s="45">
        <v>62.5</v>
      </c>
      <c r="AK90" s="47">
        <v>1.7361111111111114</v>
      </c>
      <c r="AL90" s="47">
        <v>0.17660539628362032</v>
      </c>
      <c r="AM90" s="47">
        <v>24.917111218275469</v>
      </c>
      <c r="AN90" s="47">
        <v>29.875616350712292</v>
      </c>
      <c r="AO90" s="47">
        <v>0.94714861872199851</v>
      </c>
      <c r="AP90" s="61">
        <v>56.929137771457675</v>
      </c>
      <c r="AQ90" s="45">
        <v>192.92315631463904</v>
      </c>
      <c r="AR90" s="47">
        <v>28.938473447195857</v>
      </c>
      <c r="AS90" s="47">
        <f t="shared" si="16"/>
        <v>13647.01180573772</v>
      </c>
      <c r="AT90" s="47">
        <v>163.98468286744318</v>
      </c>
      <c r="AU90" s="47">
        <v>6.7048628086959967</v>
      </c>
      <c r="AV90" s="47">
        <v>40.121072524609865</v>
      </c>
      <c r="AW90" s="47">
        <v>11.537010581934231</v>
      </c>
      <c r="AX90" s="47">
        <v>1.7418426865805261</v>
      </c>
      <c r="AY90" s="47">
        <v>41.002791184992766</v>
      </c>
      <c r="AZ90" s="61">
        <v>13790.13105386757</v>
      </c>
      <c r="BA90" s="64" t="b">
        <f t="shared" si="10"/>
        <v>1</v>
      </c>
      <c r="BB90" s="45">
        <f t="shared" si="17"/>
        <v>0</v>
      </c>
      <c r="BC90" s="47">
        <v>6.7048628086959967</v>
      </c>
      <c r="BD90" s="47">
        <v>5.8303154858226058</v>
      </c>
      <c r="BE90" s="47">
        <v>1.9487148946676254E-2</v>
      </c>
      <c r="BF90" s="47">
        <v>0.44701723591003356</v>
      </c>
      <c r="BG90" s="47">
        <v>0.44701723591003356</v>
      </c>
      <c r="BH90" s="61">
        <v>0</v>
      </c>
      <c r="BI90" s="45">
        <v>28.938473447195857</v>
      </c>
      <c r="BJ90" s="47">
        <v>0.80384648464432951</v>
      </c>
      <c r="BK90" s="47">
        <v>8.1771049135760776E-2</v>
      </c>
      <c r="BL90" s="47">
        <v>11.537010581934231</v>
      </c>
      <c r="BM90" s="47">
        <v>13.832875687739168</v>
      </c>
      <c r="BN90" s="47">
        <v>0.44701723591003356</v>
      </c>
      <c r="BO90" s="61">
        <v>26.367550141792389</v>
      </c>
      <c r="BR90" s="95"/>
      <c r="BT90" s="95"/>
    </row>
    <row r="91" spans="2:72" x14ac:dyDescent="0.25">
      <c r="B91" s="4">
        <v>87</v>
      </c>
      <c r="C91" s="31">
        <v>1</v>
      </c>
      <c r="D91" s="31">
        <v>87</v>
      </c>
      <c r="E91" s="3">
        <v>8</v>
      </c>
      <c r="F91" s="5">
        <v>42</v>
      </c>
      <c r="G91" s="32">
        <v>3.5439999999999999E-2</v>
      </c>
      <c r="H91" s="33">
        <v>2.9064202359818658E-3</v>
      </c>
      <c r="I91" s="36">
        <f t="shared" si="11"/>
        <v>0.79381453603400076</v>
      </c>
      <c r="J91" s="5">
        <f t="shared" si="12"/>
        <v>0.79151406354265619</v>
      </c>
      <c r="K91" s="12">
        <v>1.5100000000000001E-3</v>
      </c>
      <c r="L91" s="3">
        <v>1.2592050459359072E-4</v>
      </c>
      <c r="M91" s="3">
        <f t="shared" si="9"/>
        <v>3.5000000000000003E-2</v>
      </c>
      <c r="N91" s="5">
        <v>2.9645285516241016E-3</v>
      </c>
      <c r="O91" s="12">
        <f t="shared" si="13"/>
        <v>0.46158482194924866</v>
      </c>
      <c r="P91" s="3">
        <v>5.8122993692592122E-5</v>
      </c>
      <c r="Q91" s="3">
        <v>1.3682090763905675E-3</v>
      </c>
      <c r="R91" s="5">
        <v>0.46015848987916552</v>
      </c>
      <c r="S91" s="45">
        <v>416.66666666666669</v>
      </c>
      <c r="T91" s="46">
        <v>0.15</v>
      </c>
      <c r="U91" s="47">
        <v>62.5</v>
      </c>
      <c r="V91" s="47">
        <f t="shared" si="14"/>
        <v>29875.616350712291</v>
      </c>
      <c r="W91" s="47">
        <v>354.16666666666669</v>
      </c>
      <c r="X91" s="47">
        <v>14.480858028262931</v>
      </c>
      <c r="Y91" s="47">
        <v>87.818365632243427</v>
      </c>
      <c r="Z91" s="47">
        <v>25.252600437485782</v>
      </c>
      <c r="AA91" s="47">
        <v>30277.867924545455</v>
      </c>
      <c r="AB91" s="5">
        <v>1</v>
      </c>
      <c r="AC91" s="45">
        <f t="shared" si="15"/>
        <v>0</v>
      </c>
      <c r="AD91" s="47">
        <v>14.480858028262931</v>
      </c>
      <c r="AE91" s="47">
        <v>12.592050459359072</v>
      </c>
      <c r="AF91" s="47">
        <v>5.489668540137888E-3</v>
      </c>
      <c r="AG91" s="47">
        <v>0.94714861872199851</v>
      </c>
      <c r="AH91" s="47">
        <v>0.94714861872199851</v>
      </c>
      <c r="AI91" s="61">
        <v>0</v>
      </c>
      <c r="AJ91" s="45">
        <v>62.5</v>
      </c>
      <c r="AK91" s="47">
        <v>1.7361111111111114</v>
      </c>
      <c r="AL91" s="47">
        <v>0.17660539628362032</v>
      </c>
      <c r="AM91" s="47">
        <v>25.252600437485782</v>
      </c>
      <c r="AN91" s="47">
        <v>30.277867924545454</v>
      </c>
      <c r="AO91" s="47">
        <v>0.94714861872199851</v>
      </c>
      <c r="AP91" s="61">
        <v>56.86237541683483</v>
      </c>
      <c r="AQ91" s="45">
        <v>192.32700914552029</v>
      </c>
      <c r="AR91" s="47">
        <v>28.84905137182804</v>
      </c>
      <c r="AS91" s="47">
        <f t="shared" si="16"/>
        <v>13790.13105386757</v>
      </c>
      <c r="AT91" s="47">
        <v>163.47795777369225</v>
      </c>
      <c r="AU91" s="47">
        <v>6.6841442746480935</v>
      </c>
      <c r="AV91" s="47">
        <v>40.535624664233026</v>
      </c>
      <c r="AW91" s="47">
        <v>11.656217076692371</v>
      </c>
      <c r="AX91" s="47">
        <v>1.7598403264034894</v>
      </c>
      <c r="AY91" s="47">
        <v>41.426453708117847</v>
      </c>
      <c r="AZ91" s="61">
        <v>13932.617980919633</v>
      </c>
      <c r="BA91" s="64" t="b">
        <f t="shared" si="10"/>
        <v>1</v>
      </c>
      <c r="BB91" s="45">
        <f t="shared" si="17"/>
        <v>0</v>
      </c>
      <c r="BC91" s="47">
        <v>6.6841442746480935</v>
      </c>
      <c r="BD91" s="47">
        <v>5.812299369259212</v>
      </c>
      <c r="BE91" s="47">
        <v>1.9426932180059548E-2</v>
      </c>
      <c r="BF91" s="47">
        <v>0.44563591878447051</v>
      </c>
      <c r="BG91" s="47">
        <v>0.44563591878447051</v>
      </c>
      <c r="BH91" s="61">
        <v>0</v>
      </c>
      <c r="BI91" s="45">
        <v>28.84905137182804</v>
      </c>
      <c r="BJ91" s="47">
        <v>0.80136253810633462</v>
      </c>
      <c r="BK91" s="47">
        <v>8.1518370398851375E-2</v>
      </c>
      <c r="BL91" s="47">
        <v>11.656217076692371</v>
      </c>
      <c r="BM91" s="47">
        <v>13.97580427495418</v>
      </c>
      <c r="BN91" s="47">
        <v>0.44563591878447051</v>
      </c>
      <c r="BO91" s="61">
        <v>26.255255924643219</v>
      </c>
      <c r="BR91" s="95"/>
      <c r="BT91" s="95"/>
    </row>
    <row r="92" spans="2:72" x14ac:dyDescent="0.25">
      <c r="B92" s="4">
        <v>88</v>
      </c>
      <c r="C92" s="31">
        <v>1</v>
      </c>
      <c r="D92" s="31">
        <v>88</v>
      </c>
      <c r="E92" s="3">
        <v>8</v>
      </c>
      <c r="F92" s="5">
        <v>42</v>
      </c>
      <c r="G92" s="32">
        <v>3.5439999999999999E-2</v>
      </c>
      <c r="H92" s="33">
        <v>2.9064202359818658E-3</v>
      </c>
      <c r="I92" s="36">
        <f t="shared" si="11"/>
        <v>0.79151406354265619</v>
      </c>
      <c r="J92" s="5">
        <f t="shared" si="12"/>
        <v>0.78922025781469674</v>
      </c>
      <c r="K92" s="12">
        <v>1.5100000000000001E-3</v>
      </c>
      <c r="L92" s="3">
        <v>1.2592050459359072E-4</v>
      </c>
      <c r="M92" s="3">
        <f t="shared" si="9"/>
        <v>3.5000000000000003E-2</v>
      </c>
      <c r="N92" s="5">
        <v>2.9645285516241016E-3</v>
      </c>
      <c r="O92" s="12">
        <f t="shared" si="13"/>
        <v>0.46015848987916552</v>
      </c>
      <c r="P92" s="3">
        <v>5.794338923860923E-5</v>
      </c>
      <c r="Q92" s="3">
        <v>1.3639812066872407E-3</v>
      </c>
      <c r="R92" s="5">
        <v>0.45873656528323969</v>
      </c>
      <c r="S92" s="45">
        <v>416.66666666666669</v>
      </c>
      <c r="T92" s="46">
        <v>0.15</v>
      </c>
      <c r="U92" s="47">
        <v>62.5</v>
      </c>
      <c r="V92" s="47">
        <f t="shared" si="14"/>
        <v>30277.867924545455</v>
      </c>
      <c r="W92" s="47">
        <v>354.16666666666669</v>
      </c>
      <c r="X92" s="47">
        <v>14.480858028262931</v>
      </c>
      <c r="Y92" s="47">
        <v>88.987477746387697</v>
      </c>
      <c r="Z92" s="47">
        <v>25.588784342441873</v>
      </c>
      <c r="AA92" s="47">
        <v>30680.952426587806</v>
      </c>
      <c r="AB92" s="5">
        <v>1</v>
      </c>
      <c r="AC92" s="45">
        <f t="shared" si="15"/>
        <v>0</v>
      </c>
      <c r="AD92" s="47">
        <v>14.480858028262931</v>
      </c>
      <c r="AE92" s="47">
        <v>12.592050459359072</v>
      </c>
      <c r="AF92" s="47">
        <v>5.489668540137888E-3</v>
      </c>
      <c r="AG92" s="47">
        <v>0.94714861872199851</v>
      </c>
      <c r="AH92" s="47">
        <v>0.94714861872199851</v>
      </c>
      <c r="AI92" s="61">
        <v>0</v>
      </c>
      <c r="AJ92" s="45">
        <v>62.5</v>
      </c>
      <c r="AK92" s="47">
        <v>1.7361111111111114</v>
      </c>
      <c r="AL92" s="47">
        <v>0.17660539628362032</v>
      </c>
      <c r="AM92" s="47">
        <v>25.588784342441873</v>
      </c>
      <c r="AN92" s="47">
        <v>30.680952426587808</v>
      </c>
      <c r="AO92" s="47">
        <v>0.94714861872199851</v>
      </c>
      <c r="AP92" s="61">
        <v>56.795474819748563</v>
      </c>
      <c r="AQ92" s="45">
        <v>191.73270411631898</v>
      </c>
      <c r="AR92" s="47">
        <v>28.759905617447846</v>
      </c>
      <c r="AS92" s="47">
        <f t="shared" si="16"/>
        <v>13932.617980919633</v>
      </c>
      <c r="AT92" s="47">
        <v>162.97279849887113</v>
      </c>
      <c r="AU92" s="47">
        <v>6.6634897624400606</v>
      </c>
      <c r="AV92" s="47">
        <v>40.948343377933526</v>
      </c>
      <c r="AW92" s="47">
        <v>11.774896360861662</v>
      </c>
      <c r="AX92" s="47">
        <v>1.777758368665026</v>
      </c>
      <c r="AY92" s="47">
        <v>41.848242513130977</v>
      </c>
      <c r="AZ92" s="61">
        <v>14074.474735791338</v>
      </c>
      <c r="BA92" s="64" t="b">
        <f t="shared" si="10"/>
        <v>1</v>
      </c>
      <c r="BB92" s="45">
        <f t="shared" si="17"/>
        <v>0</v>
      </c>
      <c r="BC92" s="47">
        <v>6.6634897624400606</v>
      </c>
      <c r="BD92" s="47">
        <v>5.7943389238609235</v>
      </c>
      <c r="BE92" s="47">
        <v>1.9366901487813788E-2</v>
      </c>
      <c r="BF92" s="47">
        <v>0.44425887003347547</v>
      </c>
      <c r="BG92" s="47">
        <v>0.44425887003347547</v>
      </c>
      <c r="BH92" s="61">
        <v>0</v>
      </c>
      <c r="BI92" s="45">
        <v>28.759905617447846</v>
      </c>
      <c r="BJ92" s="47">
        <v>0.79888626715132915</v>
      </c>
      <c r="BK92" s="47">
        <v>8.1266472458382324E-2</v>
      </c>
      <c r="BL92" s="47">
        <v>11.774896360861662</v>
      </c>
      <c r="BM92" s="47">
        <v>14.118100736673165</v>
      </c>
      <c r="BN92" s="47">
        <v>0.44425887003347547</v>
      </c>
      <c r="BO92" s="61">
        <v>26.143340316976872</v>
      </c>
      <c r="BR92" s="95"/>
      <c r="BT92" s="95"/>
    </row>
    <row r="93" spans="2:72" x14ac:dyDescent="0.25">
      <c r="B93" s="4">
        <v>89</v>
      </c>
      <c r="C93" s="31">
        <v>1</v>
      </c>
      <c r="D93" s="31">
        <v>89</v>
      </c>
      <c r="E93" s="3">
        <v>8</v>
      </c>
      <c r="F93" s="5">
        <v>42</v>
      </c>
      <c r="G93" s="32">
        <v>3.5439999999999999E-2</v>
      </c>
      <c r="H93" s="33">
        <v>2.9064202359818658E-3</v>
      </c>
      <c r="I93" s="36">
        <f t="shared" si="11"/>
        <v>0.78922025781469674</v>
      </c>
      <c r="J93" s="5">
        <f t="shared" si="12"/>
        <v>0.78693309952985924</v>
      </c>
      <c r="K93" s="12">
        <v>1.5100000000000001E-3</v>
      </c>
      <c r="L93" s="3">
        <v>1.2592050459359072E-4</v>
      </c>
      <c r="M93" s="3">
        <f t="shared" si="9"/>
        <v>3.5000000000000003E-2</v>
      </c>
      <c r="N93" s="5">
        <v>2.9645285516241016E-3</v>
      </c>
      <c r="O93" s="12">
        <f t="shared" si="13"/>
        <v>0.45873656528323969</v>
      </c>
      <c r="P93" s="3">
        <v>5.7764339775996216E-5</v>
      </c>
      <c r="Q93" s="3">
        <v>1.3597664014216059E-3</v>
      </c>
      <c r="R93" s="5">
        <v>0.45731903454204209</v>
      </c>
      <c r="S93" s="45">
        <v>416.66666666666669</v>
      </c>
      <c r="T93" s="46">
        <v>0.15</v>
      </c>
      <c r="U93" s="47">
        <v>62.5</v>
      </c>
      <c r="V93" s="47">
        <f t="shared" si="14"/>
        <v>30680.952426587806</v>
      </c>
      <c r="W93" s="47">
        <v>354.16666666666669</v>
      </c>
      <c r="X93" s="47">
        <v>14.480858028262931</v>
      </c>
      <c r="Y93" s="47">
        <v>90.159010699934257</v>
      </c>
      <c r="Z93" s="47">
        <v>25.925664371605123</v>
      </c>
      <c r="AA93" s="47">
        <v>31084.871581554544</v>
      </c>
      <c r="AB93" s="5">
        <v>1</v>
      </c>
      <c r="AC93" s="45">
        <f t="shared" si="15"/>
        <v>0</v>
      </c>
      <c r="AD93" s="47">
        <v>14.480858028262931</v>
      </c>
      <c r="AE93" s="47">
        <v>12.592050459359072</v>
      </c>
      <c r="AF93" s="47">
        <v>5.489668540137888E-3</v>
      </c>
      <c r="AG93" s="47">
        <v>0.94714861872199851</v>
      </c>
      <c r="AH93" s="47">
        <v>0.94714861872199851</v>
      </c>
      <c r="AI93" s="61">
        <v>0</v>
      </c>
      <c r="AJ93" s="45">
        <v>62.5</v>
      </c>
      <c r="AK93" s="47">
        <v>1.7361111111111114</v>
      </c>
      <c r="AL93" s="47">
        <v>0.17660539628362032</v>
      </c>
      <c r="AM93" s="47">
        <v>25.925664371605123</v>
      </c>
      <c r="AN93" s="47">
        <v>31.084871581554545</v>
      </c>
      <c r="AO93" s="47">
        <v>0.94714861872199851</v>
      </c>
      <c r="AP93" s="61">
        <v>56.72843569394508</v>
      </c>
      <c r="AQ93" s="45">
        <v>191.14023553468323</v>
      </c>
      <c r="AR93" s="47">
        <v>28.671035330202482</v>
      </c>
      <c r="AS93" s="47">
        <f t="shared" si="16"/>
        <v>14074.474735791338</v>
      </c>
      <c r="AT93" s="47">
        <v>162.46920020448073</v>
      </c>
      <c r="AU93" s="47">
        <v>6.6428990742395637</v>
      </c>
      <c r="AV93" s="47">
        <v>41.35923489782261</v>
      </c>
      <c r="AW93" s="47">
        <v>11.893050226516168</v>
      </c>
      <c r="AX93" s="47">
        <v>1.7955970839301216</v>
      </c>
      <c r="AY93" s="47">
        <v>42.268163969103071</v>
      </c>
      <c r="AZ93" s="61">
        <v>14215.703460539853</v>
      </c>
      <c r="BA93" s="64" t="b">
        <f t="shared" si="10"/>
        <v>1</v>
      </c>
      <c r="BB93" s="45">
        <f t="shared" si="17"/>
        <v>0</v>
      </c>
      <c r="BC93" s="47">
        <v>6.6428990742395637</v>
      </c>
      <c r="BD93" s="47">
        <v>5.7764339775996216</v>
      </c>
      <c r="BE93" s="47">
        <v>1.930705629495507E-2</v>
      </c>
      <c r="BF93" s="47">
        <v>0.4428860764674486</v>
      </c>
      <c r="BG93" s="47">
        <v>0.4428860764674486</v>
      </c>
      <c r="BH93" s="61">
        <v>0</v>
      </c>
      <c r="BI93" s="45">
        <v>28.671035330202482</v>
      </c>
      <c r="BJ93" s="47">
        <v>0.79641764806118009</v>
      </c>
      <c r="BK93" s="47">
        <v>8.101535290163342E-2</v>
      </c>
      <c r="BL93" s="47">
        <v>11.893050226516168</v>
      </c>
      <c r="BM93" s="47">
        <v>14.259767221592918</v>
      </c>
      <c r="BN93" s="47">
        <v>0.4428860764674486</v>
      </c>
      <c r="BO93" s="61">
        <v>26.031802116433635</v>
      </c>
      <c r="BR93" s="95"/>
      <c r="BT93" s="95"/>
    </row>
    <row r="94" spans="2:72" x14ac:dyDescent="0.25">
      <c r="B94" s="4">
        <v>90</v>
      </c>
      <c r="C94" s="31">
        <v>1</v>
      </c>
      <c r="D94" s="31">
        <v>90</v>
      </c>
      <c r="E94" s="3">
        <v>8</v>
      </c>
      <c r="F94" s="5">
        <v>42</v>
      </c>
      <c r="G94" s="32">
        <v>3.5439999999999999E-2</v>
      </c>
      <c r="H94" s="33">
        <v>2.9064202359818658E-3</v>
      </c>
      <c r="I94" s="36">
        <f t="shared" si="11"/>
        <v>0.78693309952985924</v>
      </c>
      <c r="J94" s="5">
        <f t="shared" si="12"/>
        <v>0.78465256942387052</v>
      </c>
      <c r="K94" s="12">
        <v>1.5100000000000001E-3</v>
      </c>
      <c r="L94" s="3">
        <v>1.2592050459359072E-4</v>
      </c>
      <c r="M94" s="3">
        <f t="shared" si="9"/>
        <v>3.5000000000000003E-2</v>
      </c>
      <c r="N94" s="5">
        <v>2.9645285516241016E-3</v>
      </c>
      <c r="O94" s="12">
        <f t="shared" si="13"/>
        <v>0.45731903454204209</v>
      </c>
      <c r="P94" s="3">
        <v>5.7585843589787684E-5</v>
      </c>
      <c r="Q94" s="3">
        <v>1.3555646202235612E-3</v>
      </c>
      <c r="R94" s="5">
        <v>0.45590588407822874</v>
      </c>
      <c r="S94" s="45">
        <v>416.66666666666669</v>
      </c>
      <c r="T94" s="46">
        <v>0.15</v>
      </c>
      <c r="U94" s="47">
        <v>62.5</v>
      </c>
      <c r="V94" s="47">
        <f t="shared" si="14"/>
        <v>31084.871581554544</v>
      </c>
      <c r="W94" s="47">
        <v>354.16666666666669</v>
      </c>
      <c r="X94" s="47">
        <v>14.480858028262931</v>
      </c>
      <c r="Y94" s="47">
        <v>91.332969505630274</v>
      </c>
      <c r="Z94" s="47">
        <v>26.263241966415482</v>
      </c>
      <c r="AA94" s="47">
        <v>31489.627117732165</v>
      </c>
      <c r="AB94" s="5">
        <v>1</v>
      </c>
      <c r="AC94" s="45">
        <f t="shared" si="15"/>
        <v>0</v>
      </c>
      <c r="AD94" s="47">
        <v>14.480858028262931</v>
      </c>
      <c r="AE94" s="47">
        <v>12.592050459359072</v>
      </c>
      <c r="AF94" s="47">
        <v>5.489668540137888E-3</v>
      </c>
      <c r="AG94" s="47">
        <v>0.94714861872199851</v>
      </c>
      <c r="AH94" s="47">
        <v>0.94714861872199851</v>
      </c>
      <c r="AI94" s="61">
        <v>0</v>
      </c>
      <c r="AJ94" s="45">
        <v>62.5</v>
      </c>
      <c r="AK94" s="47">
        <v>1.7361111111111114</v>
      </c>
      <c r="AL94" s="47">
        <v>0.17660539628362032</v>
      </c>
      <c r="AM94" s="47">
        <v>26.263241966415482</v>
      </c>
      <c r="AN94" s="47">
        <v>31.489627117732166</v>
      </c>
      <c r="AO94" s="47">
        <v>0.94714861872199851</v>
      </c>
      <c r="AP94" s="61">
        <v>56.661257752577811</v>
      </c>
      <c r="AQ94" s="45">
        <v>190.54959772585087</v>
      </c>
      <c r="AR94" s="47">
        <v>28.582439658877632</v>
      </c>
      <c r="AS94" s="47">
        <f t="shared" si="16"/>
        <v>14215.703460539853</v>
      </c>
      <c r="AT94" s="47">
        <v>161.96715806697324</v>
      </c>
      <c r="AU94" s="47">
        <v>6.6223720128255827</v>
      </c>
      <c r="AV94" s="47">
        <v>41.768305436172511</v>
      </c>
      <c r="AW94" s="47">
        <v>12.010680460025144</v>
      </c>
      <c r="AX94" s="47">
        <v>1.813356741902457</v>
      </c>
      <c r="AY94" s="47">
        <v>42.686224424830058</v>
      </c>
      <c r="AZ94" s="61">
        <v>14356.306290403416</v>
      </c>
      <c r="BA94" s="64" t="b">
        <f t="shared" si="10"/>
        <v>1</v>
      </c>
      <c r="BB94" s="45">
        <f t="shared" si="17"/>
        <v>0</v>
      </c>
      <c r="BC94" s="47">
        <v>6.6223720128255827</v>
      </c>
      <c r="BD94" s="47">
        <v>5.7585843589787684</v>
      </c>
      <c r="BE94" s="47">
        <v>1.9247396028276235E-2</v>
      </c>
      <c r="BF94" s="47">
        <v>0.44151752493754526</v>
      </c>
      <c r="BG94" s="47">
        <v>0.44151752493754526</v>
      </c>
      <c r="BH94" s="61">
        <v>0</v>
      </c>
      <c r="BI94" s="45">
        <v>28.582439658877632</v>
      </c>
      <c r="BJ94" s="47">
        <v>0.79395665719104547</v>
      </c>
      <c r="BK94" s="47">
        <v>8.0765009323339992E-2</v>
      </c>
      <c r="BL94" s="47">
        <v>12.010680460025144</v>
      </c>
      <c r="BM94" s="47">
        <v>14.400805871570181</v>
      </c>
      <c r="BN94" s="47">
        <v>0.44151752493754526</v>
      </c>
      <c r="BO94" s="61">
        <v>25.920640124402436</v>
      </c>
      <c r="BR94" s="95"/>
      <c r="BT94" s="95"/>
    </row>
    <row r="95" spans="2:72" x14ac:dyDescent="0.25">
      <c r="B95" s="4">
        <v>91</v>
      </c>
      <c r="C95" s="31">
        <v>1</v>
      </c>
      <c r="D95" s="31">
        <v>91</v>
      </c>
      <c r="E95" s="3">
        <v>8</v>
      </c>
      <c r="F95" s="5">
        <v>42</v>
      </c>
      <c r="G95" s="32">
        <v>3.5439999999999999E-2</v>
      </c>
      <c r="H95" s="33">
        <v>2.9064202359818658E-3</v>
      </c>
      <c r="I95" s="36">
        <f t="shared" si="11"/>
        <v>0.78465256942387052</v>
      </c>
      <c r="J95" s="5">
        <f t="shared" si="12"/>
        <v>0.78237864828828529</v>
      </c>
      <c r="K95" s="12">
        <v>1.5100000000000001E-3</v>
      </c>
      <c r="L95" s="3">
        <v>1.2592050459359072E-4</v>
      </c>
      <c r="M95" s="3">
        <f t="shared" si="9"/>
        <v>3.5000000000000003E-2</v>
      </c>
      <c r="N95" s="5">
        <v>2.9645285516241016E-3</v>
      </c>
      <c r="O95" s="12">
        <f t="shared" si="13"/>
        <v>0.45590588407822874</v>
      </c>
      <c r="P95" s="3">
        <v>5.7407898970317642E-5</v>
      </c>
      <c r="Q95" s="3">
        <v>1.3513758228477508E-3</v>
      </c>
      <c r="R95" s="5">
        <v>0.45449710035641067</v>
      </c>
      <c r="S95" s="45">
        <v>416.66666666666669</v>
      </c>
      <c r="T95" s="46">
        <v>0.15</v>
      </c>
      <c r="U95" s="47">
        <v>62.5</v>
      </c>
      <c r="V95" s="47">
        <f t="shared" si="14"/>
        <v>31489.627117732165</v>
      </c>
      <c r="W95" s="47">
        <v>354.16666666666669</v>
      </c>
      <c r="X95" s="47">
        <v>14.480858028262931</v>
      </c>
      <c r="Y95" s="47">
        <v>92.509359186602609</v>
      </c>
      <c r="Z95" s="47">
        <v>26.601518571297646</v>
      </c>
      <c r="AA95" s="47">
        <v>31895.220766985876</v>
      </c>
      <c r="AB95" s="5">
        <v>1</v>
      </c>
      <c r="AC95" s="45">
        <f t="shared" si="15"/>
        <v>0</v>
      </c>
      <c r="AD95" s="47">
        <v>14.480858028262931</v>
      </c>
      <c r="AE95" s="47">
        <v>12.592050459359072</v>
      </c>
      <c r="AF95" s="47">
        <v>5.489668540137888E-3</v>
      </c>
      <c r="AG95" s="47">
        <v>0.94714861872199851</v>
      </c>
      <c r="AH95" s="47">
        <v>0.94714861872199851</v>
      </c>
      <c r="AI95" s="61">
        <v>0</v>
      </c>
      <c r="AJ95" s="45">
        <v>62.5</v>
      </c>
      <c r="AK95" s="47">
        <v>1.7361111111111114</v>
      </c>
      <c r="AL95" s="47">
        <v>0.17660539628362032</v>
      </c>
      <c r="AM95" s="47">
        <v>26.601518571297646</v>
      </c>
      <c r="AN95" s="47">
        <v>31.895220766985876</v>
      </c>
      <c r="AO95" s="47">
        <v>0.94714861872199851</v>
      </c>
      <c r="AP95" s="61">
        <v>56.593940708206276</v>
      </c>
      <c r="AQ95" s="45">
        <v>189.96078503259531</v>
      </c>
      <c r="AR95" s="47">
        <v>28.494117754889295</v>
      </c>
      <c r="AS95" s="47">
        <f t="shared" si="16"/>
        <v>14356.306290403416</v>
      </c>
      <c r="AT95" s="47">
        <v>161.46666727770602</v>
      </c>
      <c r="AU95" s="47">
        <v>6.6019083815865276</v>
      </c>
      <c r="AV95" s="47">
        <v>42.175561185478372</v>
      </c>
      <c r="AW95" s="47">
        <v>12.127788842070844</v>
      </c>
      <c r="AX95" s="47">
        <v>1.8310376114270981</v>
      </c>
      <c r="AY95" s="47">
        <v>43.102430208896109</v>
      </c>
      <c r="AZ95" s="61">
        <v>14496.285353822621</v>
      </c>
      <c r="BA95" s="64" t="b">
        <f t="shared" si="10"/>
        <v>1</v>
      </c>
      <c r="BB95" s="45">
        <f t="shared" si="17"/>
        <v>0</v>
      </c>
      <c r="BC95" s="47">
        <v>6.6019083815865276</v>
      </c>
      <c r="BD95" s="47">
        <v>5.7407898970317639</v>
      </c>
      <c r="BE95" s="47">
        <v>1.9187920116341375E-2</v>
      </c>
      <c r="BF95" s="47">
        <v>0.44015320233555255</v>
      </c>
      <c r="BG95" s="47">
        <v>0.44015320233555255</v>
      </c>
      <c r="BH95" s="61">
        <v>0</v>
      </c>
      <c r="BI95" s="45">
        <v>28.494117754889295</v>
      </c>
      <c r="BJ95" s="47">
        <v>0.79150327096914719</v>
      </c>
      <c r="BK95" s="47">
        <v>8.0515439325669846E-2</v>
      </c>
      <c r="BL95" s="47">
        <v>12.127788842070844</v>
      </c>
      <c r="BM95" s="47">
        <v>14.541218821642977</v>
      </c>
      <c r="BN95" s="47">
        <v>0.44015320233555255</v>
      </c>
      <c r="BO95" s="61">
        <v>25.809853146009232</v>
      </c>
      <c r="BR95" s="95"/>
      <c r="BT95" s="95"/>
    </row>
    <row r="96" spans="2:72" x14ac:dyDescent="0.25">
      <c r="B96" s="4">
        <v>92</v>
      </c>
      <c r="C96" s="31">
        <v>1</v>
      </c>
      <c r="D96" s="31">
        <v>92</v>
      </c>
      <c r="E96" s="3">
        <v>8</v>
      </c>
      <c r="F96" s="5">
        <v>42</v>
      </c>
      <c r="G96" s="32">
        <v>3.5439999999999999E-2</v>
      </c>
      <c r="H96" s="33">
        <v>2.9064202359818658E-3</v>
      </c>
      <c r="I96" s="36">
        <f t="shared" si="11"/>
        <v>0.78237864828828529</v>
      </c>
      <c r="J96" s="5">
        <f t="shared" si="12"/>
        <v>0.78011131697032432</v>
      </c>
      <c r="K96" s="12">
        <v>1.5100000000000001E-3</v>
      </c>
      <c r="L96" s="3">
        <v>1.2592050459359072E-4</v>
      </c>
      <c r="M96" s="3">
        <f t="shared" si="9"/>
        <v>3.5000000000000003E-2</v>
      </c>
      <c r="N96" s="5">
        <v>2.9645285516241016E-3</v>
      </c>
      <c r="O96" s="12">
        <f t="shared" si="13"/>
        <v>0.45449710035641067</v>
      </c>
      <c r="P96" s="3">
        <v>5.723050421320307E-5</v>
      </c>
      <c r="Q96" s="3">
        <v>1.3471999691731802E-3</v>
      </c>
      <c r="R96" s="5">
        <v>0.45309266988302427</v>
      </c>
      <c r="S96" s="45">
        <v>416.66666666666669</v>
      </c>
      <c r="T96" s="46">
        <v>0.15</v>
      </c>
      <c r="U96" s="47">
        <v>62.5</v>
      </c>
      <c r="V96" s="47">
        <f t="shared" si="14"/>
        <v>31895.220766985876</v>
      </c>
      <c r="W96" s="47">
        <v>354.16666666666669</v>
      </c>
      <c r="X96" s="47">
        <v>14.480858028262931</v>
      </c>
      <c r="Y96" s="47">
        <v>93.68818477637933</v>
      </c>
      <c r="Z96" s="47">
        <v>26.940495633667215</v>
      </c>
      <c r="AA96" s="47">
        <v>32301.654264766996</v>
      </c>
      <c r="AB96" s="5">
        <v>1</v>
      </c>
      <c r="AC96" s="45">
        <f t="shared" si="15"/>
        <v>0</v>
      </c>
      <c r="AD96" s="47">
        <v>14.480858028262931</v>
      </c>
      <c r="AE96" s="47">
        <v>12.592050459359072</v>
      </c>
      <c r="AF96" s="47">
        <v>5.489668540137888E-3</v>
      </c>
      <c r="AG96" s="47">
        <v>0.94714861872199851</v>
      </c>
      <c r="AH96" s="47">
        <v>0.94714861872199851</v>
      </c>
      <c r="AI96" s="61">
        <v>0</v>
      </c>
      <c r="AJ96" s="45">
        <v>62.5</v>
      </c>
      <c r="AK96" s="47">
        <v>1.7361111111111114</v>
      </c>
      <c r="AL96" s="47">
        <v>0.17660539628362032</v>
      </c>
      <c r="AM96" s="47">
        <v>26.940495633667215</v>
      </c>
      <c r="AN96" s="47">
        <v>32.301654264766995</v>
      </c>
      <c r="AO96" s="47">
        <v>0.94714861872199851</v>
      </c>
      <c r="AP96" s="61">
        <v>56.526484272794718</v>
      </c>
      <c r="AQ96" s="45">
        <v>189.37379181517113</v>
      </c>
      <c r="AR96" s="47">
        <v>28.406068772275667</v>
      </c>
      <c r="AS96" s="47">
        <f t="shared" si="16"/>
        <v>14496.285353822621</v>
      </c>
      <c r="AT96" s="47">
        <v>160.96772304289544</v>
      </c>
      <c r="AU96" s="47">
        <v>6.5815079845183524</v>
      </c>
      <c r="AV96" s="47">
        <v>42.58100831851992</v>
      </c>
      <c r="AW96" s="47">
        <v>12.244377147666265</v>
      </c>
      <c r="AX96" s="47">
        <v>1.8486399604931723</v>
      </c>
      <c r="AY96" s="47">
        <v>43.516787629736726</v>
      </c>
      <c r="AZ96" s="61">
        <v>14635.642772461622</v>
      </c>
      <c r="BA96" s="64" t="b">
        <f t="shared" si="10"/>
        <v>1</v>
      </c>
      <c r="BB96" s="45">
        <f t="shared" si="17"/>
        <v>0</v>
      </c>
      <c r="BC96" s="47">
        <v>6.5815079845183524</v>
      </c>
      <c r="BD96" s="47">
        <v>5.7230504213203073</v>
      </c>
      <c r="BE96" s="47">
        <v>1.9128627989480364E-2</v>
      </c>
      <c r="BF96" s="47">
        <v>0.43879309559376273</v>
      </c>
      <c r="BG96" s="47">
        <v>0.43879309559376273</v>
      </c>
      <c r="BH96" s="61">
        <v>0</v>
      </c>
      <c r="BI96" s="45">
        <v>28.406068772275667</v>
      </c>
      <c r="BJ96" s="47">
        <v>0.78905746589654646</v>
      </c>
      <c r="BK96" s="47">
        <v>8.0266640518200261E-2</v>
      </c>
      <c r="BL96" s="47">
        <v>12.244377147666265</v>
      </c>
      <c r="BM96" s="47">
        <v>14.681008200051885</v>
      </c>
      <c r="BN96" s="47">
        <v>0.43879309559376273</v>
      </c>
      <c r="BO96" s="61">
        <v>25.699439990105464</v>
      </c>
      <c r="BR96" s="95"/>
      <c r="BT96" s="95"/>
    </row>
    <row r="97" spans="2:72" x14ac:dyDescent="0.25">
      <c r="B97" s="4">
        <v>93</v>
      </c>
      <c r="C97" s="31">
        <v>1</v>
      </c>
      <c r="D97" s="31">
        <v>93</v>
      </c>
      <c r="E97" s="3">
        <v>8</v>
      </c>
      <c r="F97" s="5">
        <v>42</v>
      </c>
      <c r="G97" s="32">
        <v>3.5439999999999999E-2</v>
      </c>
      <c r="H97" s="33">
        <v>2.9064202359818658E-3</v>
      </c>
      <c r="I97" s="36">
        <f t="shared" si="11"/>
        <v>0.78011131697032432</v>
      </c>
      <c r="J97" s="5">
        <f t="shared" si="12"/>
        <v>0.77785055637271294</v>
      </c>
      <c r="K97" s="12">
        <v>1.5100000000000001E-3</v>
      </c>
      <c r="L97" s="3">
        <v>1.2592050459359072E-4</v>
      </c>
      <c r="M97" s="3">
        <f t="shared" si="9"/>
        <v>3.5000000000000003E-2</v>
      </c>
      <c r="N97" s="5">
        <v>2.9645285516241016E-3</v>
      </c>
      <c r="O97" s="12">
        <f t="shared" si="13"/>
        <v>0.45309266988302427</v>
      </c>
      <c r="P97" s="3">
        <v>5.7053657619327643E-5</v>
      </c>
      <c r="Q97" s="3">
        <v>1.3430370192028321E-3</v>
      </c>
      <c r="R97" s="5">
        <v>0.45169257920620209</v>
      </c>
      <c r="S97" s="45">
        <v>416.66666666666669</v>
      </c>
      <c r="T97" s="46">
        <v>0.15</v>
      </c>
      <c r="U97" s="47">
        <v>62.5</v>
      </c>
      <c r="V97" s="47">
        <f t="shared" si="14"/>
        <v>32301.654264766996</v>
      </c>
      <c r="W97" s="47">
        <v>354.16666666666669</v>
      </c>
      <c r="X97" s="47">
        <v>14.480858028262931</v>
      </c>
      <c r="Y97" s="47">
        <v>94.86945131891126</v>
      </c>
      <c r="Z97" s="47">
        <v>27.280174603936928</v>
      </c>
      <c r="AA97" s="47">
        <v>32708.929350120376</v>
      </c>
      <c r="AB97" s="5">
        <v>1</v>
      </c>
      <c r="AC97" s="45">
        <f t="shared" si="15"/>
        <v>0</v>
      </c>
      <c r="AD97" s="47">
        <v>14.480858028262931</v>
      </c>
      <c r="AE97" s="47">
        <v>12.592050459359072</v>
      </c>
      <c r="AF97" s="47">
        <v>5.489668540137888E-3</v>
      </c>
      <c r="AG97" s="47">
        <v>0.94714861872199851</v>
      </c>
      <c r="AH97" s="47">
        <v>0.94714861872199851</v>
      </c>
      <c r="AI97" s="61">
        <v>0</v>
      </c>
      <c r="AJ97" s="45">
        <v>62.5</v>
      </c>
      <c r="AK97" s="47">
        <v>1.7361111111111114</v>
      </c>
      <c r="AL97" s="47">
        <v>0.17660539628362032</v>
      </c>
      <c r="AM97" s="47">
        <v>27.280174603936928</v>
      </c>
      <c r="AN97" s="47">
        <v>32.708929350120378</v>
      </c>
      <c r="AO97" s="47">
        <v>0.94714861872199851</v>
      </c>
      <c r="AP97" s="61">
        <v>56.458888157711051</v>
      </c>
      <c r="AQ97" s="45">
        <v>188.78861245126012</v>
      </c>
      <c r="AR97" s="47">
        <v>28.318291867689016</v>
      </c>
      <c r="AS97" s="47">
        <f t="shared" si="16"/>
        <v>14635.642772461622</v>
      </c>
      <c r="AT97" s="47">
        <v>160.47032058357109</v>
      </c>
      <c r="AU97" s="47">
        <v>6.5611706262226779</v>
      </c>
      <c r="AV97" s="47">
        <v>42.984652988423001</v>
      </c>
      <c r="AW97" s="47">
        <v>12.360447146172829</v>
      </c>
      <c r="AX97" s="47">
        <v>1.8661640562365405</v>
      </c>
      <c r="AY97" s="47">
        <v>43.929302975701596</v>
      </c>
      <c r="AZ97" s="61">
        <v>14774.380661229283</v>
      </c>
      <c r="BA97" s="64" t="b">
        <f t="shared" si="10"/>
        <v>1</v>
      </c>
      <c r="BB97" s="45">
        <f t="shared" si="17"/>
        <v>0</v>
      </c>
      <c r="BC97" s="47">
        <v>6.5611706262226779</v>
      </c>
      <c r="BD97" s="47">
        <v>5.7053657619327645</v>
      </c>
      <c r="BE97" s="47">
        <v>1.9069519079783402E-2</v>
      </c>
      <c r="BF97" s="47">
        <v>0.4374371916848484</v>
      </c>
      <c r="BG97" s="47">
        <v>0.4374371916848484</v>
      </c>
      <c r="BH97" s="61">
        <v>0</v>
      </c>
      <c r="BI97" s="45">
        <v>28.318291867689016</v>
      </c>
      <c r="BJ97" s="47">
        <v>0.7866192185469173</v>
      </c>
      <c r="BK97" s="47">
        <v>8.0018610517895064E-2</v>
      </c>
      <c r="BL97" s="47">
        <v>12.360447146172829</v>
      </c>
      <c r="BM97" s="47">
        <v>14.820176128261256</v>
      </c>
      <c r="BN97" s="47">
        <v>0.4374371916848484</v>
      </c>
      <c r="BO97" s="61">
        <v>25.589399469256414</v>
      </c>
      <c r="BR97" s="95"/>
      <c r="BT97" s="95"/>
    </row>
    <row r="98" spans="2:72" x14ac:dyDescent="0.25">
      <c r="B98" s="4">
        <v>94</v>
      </c>
      <c r="C98" s="31">
        <v>1</v>
      </c>
      <c r="D98" s="31">
        <v>94</v>
      </c>
      <c r="E98" s="3">
        <v>8</v>
      </c>
      <c r="F98" s="5">
        <v>42</v>
      </c>
      <c r="G98" s="32">
        <v>3.5439999999999999E-2</v>
      </c>
      <c r="H98" s="33">
        <v>2.9064202359818658E-3</v>
      </c>
      <c r="I98" s="36">
        <f t="shared" si="11"/>
        <v>0.77785055637271294</v>
      </c>
      <c r="J98" s="5">
        <f t="shared" si="12"/>
        <v>0.77559634745352046</v>
      </c>
      <c r="K98" s="12">
        <v>1.5100000000000001E-3</v>
      </c>
      <c r="L98" s="3">
        <v>1.2592050459359072E-4</v>
      </c>
      <c r="M98" s="3">
        <f t="shared" si="9"/>
        <v>3.5000000000000003E-2</v>
      </c>
      <c r="N98" s="5">
        <v>2.9645285516241016E-3</v>
      </c>
      <c r="O98" s="12">
        <f t="shared" si="13"/>
        <v>0.45169257920620209</v>
      </c>
      <c r="P98" s="3">
        <v>5.6877357494825414E-5</v>
      </c>
      <c r="Q98" s="3">
        <v>1.3388869330632827E-3</v>
      </c>
      <c r="R98" s="5">
        <v>0.45029681491564399</v>
      </c>
      <c r="S98" s="45">
        <v>416.66666666666669</v>
      </c>
      <c r="T98" s="46">
        <v>0.15</v>
      </c>
      <c r="U98" s="47">
        <v>62.5</v>
      </c>
      <c r="V98" s="47">
        <f t="shared" si="14"/>
        <v>32708.929350120376</v>
      </c>
      <c r="W98" s="47">
        <v>354.16666666666669</v>
      </c>
      <c r="X98" s="47">
        <v>14.480858028262931</v>
      </c>
      <c r="Y98" s="47">
        <v>96.053163868593558</v>
      </c>
      <c r="Z98" s="47">
        <v>27.620556935522814</v>
      </c>
      <c r="AA98" s="47">
        <v>33117.047765691852</v>
      </c>
      <c r="AB98" s="5">
        <v>1</v>
      </c>
      <c r="AC98" s="45">
        <f t="shared" si="15"/>
        <v>0</v>
      </c>
      <c r="AD98" s="47">
        <v>14.480858028262931</v>
      </c>
      <c r="AE98" s="47">
        <v>12.592050459359072</v>
      </c>
      <c r="AF98" s="47">
        <v>5.489668540137888E-3</v>
      </c>
      <c r="AG98" s="47">
        <v>0.94714861872199851</v>
      </c>
      <c r="AH98" s="47">
        <v>0.94714861872199851</v>
      </c>
      <c r="AI98" s="61">
        <v>0</v>
      </c>
      <c r="AJ98" s="45">
        <v>62.5</v>
      </c>
      <c r="AK98" s="47">
        <v>1.7361111111111114</v>
      </c>
      <c r="AL98" s="47">
        <v>0.17660539628362032</v>
      </c>
      <c r="AM98" s="47">
        <v>27.620556935522814</v>
      </c>
      <c r="AN98" s="47">
        <v>33.117047765691851</v>
      </c>
      <c r="AO98" s="47">
        <v>0.94714861872199851</v>
      </c>
      <c r="AP98" s="61">
        <v>56.391152073725465</v>
      </c>
      <c r="AQ98" s="45">
        <v>188.20524133591755</v>
      </c>
      <c r="AR98" s="47">
        <v>28.23078620038763</v>
      </c>
      <c r="AS98" s="47">
        <f t="shared" si="16"/>
        <v>14774.380661229283</v>
      </c>
      <c r="AT98" s="47">
        <v>159.97445513552992</v>
      </c>
      <c r="AU98" s="47">
        <v>6.5408961119049218</v>
      </c>
      <c r="AV98" s="47">
        <v>43.386501328720911</v>
      </c>
      <c r="AW98" s="47">
        <v>12.476000601318026</v>
      </c>
      <c r="AX98" s="47">
        <v>1.8836101649424606</v>
      </c>
      <c r="AY98" s="47">
        <v>44.339982515117306</v>
      </c>
      <c r="AZ98" s="61">
        <v>14912.501128300251</v>
      </c>
      <c r="BA98" s="64" t="b">
        <f t="shared" si="10"/>
        <v>1</v>
      </c>
      <c r="BB98" s="45">
        <f t="shared" si="17"/>
        <v>0</v>
      </c>
      <c r="BC98" s="47">
        <v>6.5408961119049218</v>
      </c>
      <c r="BD98" s="47">
        <v>5.6877357494825409</v>
      </c>
      <c r="BE98" s="47">
        <v>1.9010592821095573E-2</v>
      </c>
      <c r="BF98" s="47">
        <v>0.43608547762173822</v>
      </c>
      <c r="BG98" s="47">
        <v>0.43608547762173822</v>
      </c>
      <c r="BH98" s="61">
        <v>0</v>
      </c>
      <c r="BI98" s="45">
        <v>28.23078620038763</v>
      </c>
      <c r="BJ98" s="47">
        <v>0.78418850556632325</v>
      </c>
      <c r="BK98" s="47">
        <v>7.9771346949081876E-2</v>
      </c>
      <c r="BL98" s="47">
        <v>12.476000601318026</v>
      </c>
      <c r="BM98" s="47">
        <v>14.958724720980344</v>
      </c>
      <c r="BN98" s="47">
        <v>0.43608547762173822</v>
      </c>
      <c r="BO98" s="61">
        <v>25.47973039972981</v>
      </c>
      <c r="BR98" s="95"/>
      <c r="BT98" s="95"/>
    </row>
    <row r="99" spans="2:72" x14ac:dyDescent="0.25">
      <c r="B99" s="4">
        <v>95</v>
      </c>
      <c r="C99" s="31">
        <v>1</v>
      </c>
      <c r="D99" s="31">
        <v>95</v>
      </c>
      <c r="E99" s="3">
        <v>8</v>
      </c>
      <c r="F99" s="5">
        <v>42</v>
      </c>
      <c r="G99" s="32">
        <v>3.5439999999999999E-2</v>
      </c>
      <c r="H99" s="33">
        <v>2.9064202359818658E-3</v>
      </c>
      <c r="I99" s="36">
        <f t="shared" si="11"/>
        <v>0.77559634745352046</v>
      </c>
      <c r="J99" s="5">
        <f t="shared" si="12"/>
        <v>0.77334867122599948</v>
      </c>
      <c r="K99" s="12">
        <v>1.5100000000000001E-3</v>
      </c>
      <c r="L99" s="3">
        <v>1.2592050459359072E-4</v>
      </c>
      <c r="M99" s="3">
        <f t="shared" si="9"/>
        <v>3.5000000000000003E-2</v>
      </c>
      <c r="N99" s="5">
        <v>2.9645285516241016E-3</v>
      </c>
      <c r="O99" s="12">
        <f t="shared" si="13"/>
        <v>0.45029681491564399</v>
      </c>
      <c r="P99" s="3">
        <v>5.6701602151064618E-5</v>
      </c>
      <c r="Q99" s="3">
        <v>1.3347496710043206E-3</v>
      </c>
      <c r="R99" s="5">
        <v>0.44890536364248862</v>
      </c>
      <c r="S99" s="45">
        <v>416.66666666666669</v>
      </c>
      <c r="T99" s="46">
        <v>0.15</v>
      </c>
      <c r="U99" s="47">
        <v>62.5</v>
      </c>
      <c r="V99" s="47">
        <f t="shared" si="14"/>
        <v>33117.047765691852</v>
      </c>
      <c r="W99" s="47">
        <v>354.16666666666669</v>
      </c>
      <c r="X99" s="47">
        <v>14.480858028262931</v>
      </c>
      <c r="Y99" s="47">
        <v>97.239327490287351</v>
      </c>
      <c r="Z99" s="47">
        <v>27.961644084850448</v>
      </c>
      <c r="AA99" s="47">
        <v>33526.011257735692</v>
      </c>
      <c r="AB99" s="5">
        <v>1</v>
      </c>
      <c r="AC99" s="45">
        <f t="shared" si="15"/>
        <v>0</v>
      </c>
      <c r="AD99" s="47">
        <v>14.480858028262931</v>
      </c>
      <c r="AE99" s="47">
        <v>12.592050459359072</v>
      </c>
      <c r="AF99" s="47">
        <v>5.489668540137888E-3</v>
      </c>
      <c r="AG99" s="47">
        <v>0.94714861872199851</v>
      </c>
      <c r="AH99" s="47">
        <v>0.94714861872199851</v>
      </c>
      <c r="AI99" s="61">
        <v>0</v>
      </c>
      <c r="AJ99" s="45">
        <v>62.5</v>
      </c>
      <c r="AK99" s="47">
        <v>1.7361111111111114</v>
      </c>
      <c r="AL99" s="47">
        <v>0.17660539628362032</v>
      </c>
      <c r="AM99" s="47">
        <v>27.961644084850448</v>
      </c>
      <c r="AN99" s="47">
        <v>33.526011257735696</v>
      </c>
      <c r="AO99" s="47">
        <v>0.94714861872199851</v>
      </c>
      <c r="AP99" s="61">
        <v>56.323275731009254</v>
      </c>
      <c r="AQ99" s="45">
        <v>187.62367288151833</v>
      </c>
      <c r="AR99" s="47">
        <v>28.14355093222775</v>
      </c>
      <c r="AS99" s="47">
        <f t="shared" si="16"/>
        <v>14912.501128300251</v>
      </c>
      <c r="AT99" s="47">
        <v>159.48012194929058</v>
      </c>
      <c r="AU99" s="47">
        <v>6.5206842473724302</v>
      </c>
      <c r="AV99" s="47">
        <v>43.786559453415521</v>
      </c>
      <c r="AW99" s="47">
        <v>12.59103927121299</v>
      </c>
      <c r="AX99" s="47">
        <v>1.9009785520482385</v>
      </c>
      <c r="AY99" s="47">
        <v>44.748832496349763</v>
      </c>
      <c r="AZ99" s="61">
        <v>15050.006275135975</v>
      </c>
      <c r="BA99" s="64" t="b">
        <f t="shared" si="10"/>
        <v>1</v>
      </c>
      <c r="BB99" s="45">
        <f t="shared" si="17"/>
        <v>0</v>
      </c>
      <c r="BC99" s="47">
        <v>6.5206842473724302</v>
      </c>
      <c r="BD99" s="47">
        <v>5.6701602151064616</v>
      </c>
      <c r="BE99" s="47">
        <v>1.8951848649011414E-2</v>
      </c>
      <c r="BF99" s="47">
        <v>0.43473794045749004</v>
      </c>
      <c r="BG99" s="47">
        <v>0.43473794045749004</v>
      </c>
      <c r="BH99" s="61">
        <v>0</v>
      </c>
      <c r="BI99" s="45">
        <v>28.14355093222775</v>
      </c>
      <c r="BJ99" s="47">
        <v>0.78176530367299313</v>
      </c>
      <c r="BK99" s="47">
        <v>7.9524847443429345E-2</v>
      </c>
      <c r="BL99" s="47">
        <v>12.59103927121299</v>
      </c>
      <c r="BM99" s="47">
        <v>15.096656086184408</v>
      </c>
      <c r="BN99" s="47">
        <v>0.43473794045749004</v>
      </c>
      <c r="BO99" s="61">
        <v>25.37043160148426</v>
      </c>
      <c r="BR99" s="95"/>
      <c r="BT99" s="95"/>
    </row>
    <row r="100" spans="2:72" x14ac:dyDescent="0.25">
      <c r="B100" s="4">
        <v>96</v>
      </c>
      <c r="C100" s="31">
        <v>1</v>
      </c>
      <c r="D100" s="31">
        <v>96</v>
      </c>
      <c r="E100" s="3">
        <v>8</v>
      </c>
      <c r="F100" s="5">
        <v>42</v>
      </c>
      <c r="G100" s="32">
        <v>3.5439999999999999E-2</v>
      </c>
      <c r="H100" s="33">
        <v>2.9064202359818658E-3</v>
      </c>
      <c r="I100" s="36">
        <f t="shared" si="11"/>
        <v>0.77334867122599948</v>
      </c>
      <c r="J100" s="5">
        <f t="shared" si="12"/>
        <v>0.77110750875842649</v>
      </c>
      <c r="K100" s="12">
        <v>1.5100000000000001E-3</v>
      </c>
      <c r="L100" s="3">
        <v>1.2592050459359072E-4</v>
      </c>
      <c r="M100" s="3">
        <f t="shared" si="9"/>
        <v>3.5000000000000003E-2</v>
      </c>
      <c r="N100" s="5">
        <v>2.9645285516241016E-3</v>
      </c>
      <c r="O100" s="12">
        <f t="shared" si="13"/>
        <v>0.44890536364248862</v>
      </c>
      <c r="P100" s="3">
        <v>5.6526389904631504E-5</v>
      </c>
      <c r="Q100" s="3">
        <v>1.330625193398565E-3</v>
      </c>
      <c r="R100" s="5">
        <v>0.44751821205918546</v>
      </c>
      <c r="S100" s="45">
        <v>416.66666666666669</v>
      </c>
      <c r="T100" s="46">
        <v>0.15</v>
      </c>
      <c r="U100" s="47">
        <v>62.5</v>
      </c>
      <c r="V100" s="47">
        <f t="shared" si="14"/>
        <v>33526.011257735692</v>
      </c>
      <c r="W100" s="47">
        <v>354.16666666666669</v>
      </c>
      <c r="X100" s="47">
        <v>14.480858028262931</v>
      </c>
      <c r="Y100" s="47">
        <v>98.42794725934138</v>
      </c>
      <c r="Z100" s="47">
        <v>28.303437511361196</v>
      </c>
      <c r="AA100" s="47">
        <v>33935.821576122071</v>
      </c>
      <c r="AB100" s="5">
        <v>1</v>
      </c>
      <c r="AC100" s="45">
        <f t="shared" si="15"/>
        <v>0</v>
      </c>
      <c r="AD100" s="47">
        <v>14.480858028262931</v>
      </c>
      <c r="AE100" s="47">
        <v>12.592050459359072</v>
      </c>
      <c r="AF100" s="47">
        <v>5.489668540137888E-3</v>
      </c>
      <c r="AG100" s="47">
        <v>0.94714861872199851</v>
      </c>
      <c r="AH100" s="47">
        <v>0.94714861872199851</v>
      </c>
      <c r="AI100" s="61">
        <v>0</v>
      </c>
      <c r="AJ100" s="45">
        <v>62.5</v>
      </c>
      <c r="AK100" s="47">
        <v>1.7361111111111114</v>
      </c>
      <c r="AL100" s="47">
        <v>0.17660539628362032</v>
      </c>
      <c r="AM100" s="47">
        <v>28.303437511361196</v>
      </c>
      <c r="AN100" s="47">
        <v>33.935821576122073</v>
      </c>
      <c r="AO100" s="47">
        <v>0.94714861872199851</v>
      </c>
      <c r="AP100" s="61">
        <v>56.255258839133624</v>
      </c>
      <c r="AQ100" s="45">
        <v>187.0439015177036</v>
      </c>
      <c r="AR100" s="47">
        <v>28.056585227655539</v>
      </c>
      <c r="AS100" s="47">
        <f t="shared" si="16"/>
        <v>15050.006275135975</v>
      </c>
      <c r="AT100" s="47">
        <v>158.98731629004806</v>
      </c>
      <c r="AU100" s="47">
        <v>6.5005348390326221</v>
      </c>
      <c r="AV100" s="47">
        <v>44.184833457038231</v>
      </c>
      <c r="AW100" s="47">
        <v>12.705564908370024</v>
      </c>
      <c r="AX100" s="47">
        <v>1.9182694821458786</v>
      </c>
      <c r="AY100" s="47">
        <v>45.155859147866529</v>
      </c>
      <c r="AZ100" s="61">
        <v>15186.898196505645</v>
      </c>
      <c r="BA100" s="64" t="b">
        <f t="shared" si="10"/>
        <v>1</v>
      </c>
      <c r="BB100" s="45">
        <f t="shared" si="17"/>
        <v>0</v>
      </c>
      <c r="BC100" s="47">
        <v>6.5005348390326221</v>
      </c>
      <c r="BD100" s="47">
        <v>5.6526389904631502</v>
      </c>
      <c r="BE100" s="47">
        <v>1.8893286000869532E-2</v>
      </c>
      <c r="BF100" s="47">
        <v>0.43339456728517067</v>
      </c>
      <c r="BG100" s="47">
        <v>0.43339456728517067</v>
      </c>
      <c r="BH100" s="61">
        <v>0</v>
      </c>
      <c r="BI100" s="45">
        <v>28.056585227655539</v>
      </c>
      <c r="BJ100" s="47">
        <v>0.77934958965709844</v>
      </c>
      <c r="BK100" s="47">
        <v>7.9279109639924392E-2</v>
      </c>
      <c r="BL100" s="47">
        <v>12.705564908370024</v>
      </c>
      <c r="BM100" s="47">
        <v>15.23397232513569</v>
      </c>
      <c r="BN100" s="47">
        <v>0.43339456728517067</v>
      </c>
      <c r="BO100" s="61">
        <v>25.261501898157867</v>
      </c>
      <c r="BR100" s="95"/>
      <c r="BT100" s="95"/>
    </row>
    <row r="101" spans="2:72" x14ac:dyDescent="0.25">
      <c r="B101" s="4">
        <v>97</v>
      </c>
      <c r="C101" s="31">
        <v>1</v>
      </c>
      <c r="D101" s="31">
        <v>97</v>
      </c>
      <c r="E101" s="3">
        <v>9</v>
      </c>
      <c r="F101" s="5">
        <v>43</v>
      </c>
      <c r="G101" s="32">
        <v>3.5889999999999998E-2</v>
      </c>
      <c r="H101" s="33">
        <v>2.9427347510455615E-3</v>
      </c>
      <c r="I101" s="36">
        <f t="shared" si="11"/>
        <v>0.77110750875842649</v>
      </c>
      <c r="J101" s="5">
        <f t="shared" si="12"/>
        <v>0.76884500185330507</v>
      </c>
      <c r="K101" s="12">
        <v>1.6199999999999999E-3</v>
      </c>
      <c r="L101" s="3">
        <v>1.3510034136854365E-4</v>
      </c>
      <c r="M101" s="3">
        <f t="shared" si="9"/>
        <v>3.5000000000000003E-2</v>
      </c>
      <c r="N101" s="5">
        <v>2.9645285516241016E-3</v>
      </c>
      <c r="O101" s="12">
        <f t="shared" si="13"/>
        <v>0.44751821205918546</v>
      </c>
      <c r="P101" s="3">
        <v>6.0459863217836266E-5</v>
      </c>
      <c r="Q101" s="3">
        <v>1.3265012820304881E-3</v>
      </c>
      <c r="R101" s="5">
        <v>0.44613125091393713</v>
      </c>
      <c r="S101" s="45">
        <v>416.66666666666669</v>
      </c>
      <c r="T101" s="46">
        <v>0.15</v>
      </c>
      <c r="U101" s="47">
        <v>62.5</v>
      </c>
      <c r="V101" s="47">
        <f t="shared" si="14"/>
        <v>33935.821576122071</v>
      </c>
      <c r="W101" s="47">
        <v>354.16666666666669</v>
      </c>
      <c r="X101" s="47">
        <v>15.53653925738252</v>
      </c>
      <c r="Y101" s="47">
        <v>100.86062010101446</v>
      </c>
      <c r="Z101" s="47">
        <v>28.646093603026973</v>
      </c>
      <c r="AA101" s="47">
        <v>34346.666230029339</v>
      </c>
      <c r="AB101" s="5">
        <v>1</v>
      </c>
      <c r="AC101" s="45">
        <f t="shared" si="15"/>
        <v>0</v>
      </c>
      <c r="AD101" s="47">
        <v>15.53653925738252</v>
      </c>
      <c r="AE101" s="47">
        <v>13.510034136854365</v>
      </c>
      <c r="AF101" s="47">
        <v>5.9634670413499747E-3</v>
      </c>
      <c r="AG101" s="47">
        <v>1.0162342937847524</v>
      </c>
      <c r="AH101" s="47">
        <v>1.0162342937847524</v>
      </c>
      <c r="AI101" s="61">
        <v>0</v>
      </c>
      <c r="AJ101" s="45">
        <v>62.5</v>
      </c>
      <c r="AK101" s="47">
        <v>1.7361111111111114</v>
      </c>
      <c r="AL101" s="47">
        <v>0.17881200744200459</v>
      </c>
      <c r="AM101" s="47">
        <v>28.646093603026973</v>
      </c>
      <c r="AN101" s="47">
        <v>34.346666230029342</v>
      </c>
      <c r="AO101" s="47">
        <v>1.0162342937847524</v>
      </c>
      <c r="AP101" s="61">
        <v>56.258362563113273</v>
      </c>
      <c r="AQ101" s="45">
        <v>186.46592169132728</v>
      </c>
      <c r="AR101" s="47">
        <v>27.969888253699093</v>
      </c>
      <c r="AS101" s="47">
        <f t="shared" si="16"/>
        <v>15186.898196505645</v>
      </c>
      <c r="AT101" s="47">
        <v>158.4960334376282</v>
      </c>
      <c r="AU101" s="47">
        <v>6.9528842700511708</v>
      </c>
      <c r="AV101" s="47">
        <v>45.136964374786636</v>
      </c>
      <c r="AW101" s="47">
        <v>12.819648591706674</v>
      </c>
      <c r="AX101" s="47">
        <v>2.0765947422562454</v>
      </c>
      <c r="AY101" s="47">
        <v>45.560896787607092</v>
      </c>
      <c r="AZ101" s="61">
        <v>15323.121169926437</v>
      </c>
      <c r="BA101" s="64" t="b">
        <f t="shared" si="10"/>
        <v>1</v>
      </c>
      <c r="BB101" s="45">
        <f t="shared" si="17"/>
        <v>0</v>
      </c>
      <c r="BC101" s="47">
        <v>6.9528842700511708</v>
      </c>
      <c r="BD101" s="47">
        <v>6.0459863217836265</v>
      </c>
      <c r="BE101" s="47">
        <v>2.0460494161477633E-2</v>
      </c>
      <c r="BF101" s="47">
        <v>0.46367922121451099</v>
      </c>
      <c r="BG101" s="47">
        <v>0.46367922121451099</v>
      </c>
      <c r="BH101" s="61">
        <v>0</v>
      </c>
      <c r="BI101" s="45">
        <v>27.969888253699093</v>
      </c>
      <c r="BJ101" s="47">
        <v>0.77694134038053042</v>
      </c>
      <c r="BK101" s="47">
        <v>8.0021629865159663E-2</v>
      </c>
      <c r="BL101" s="47">
        <v>12.819648591706674</v>
      </c>
      <c r="BM101" s="47">
        <v>15.370758661456335</v>
      </c>
      <c r="BN101" s="47">
        <v>0.46367922121451099</v>
      </c>
      <c r="BO101" s="61">
        <v>25.185537694648573</v>
      </c>
      <c r="BR101" s="95"/>
      <c r="BT101" s="95"/>
    </row>
    <row r="102" spans="2:72" x14ac:dyDescent="0.25">
      <c r="B102" s="4">
        <v>98</v>
      </c>
      <c r="C102" s="31">
        <v>1</v>
      </c>
      <c r="D102" s="31">
        <v>98</v>
      </c>
      <c r="E102" s="3">
        <v>9</v>
      </c>
      <c r="F102" s="5">
        <v>43</v>
      </c>
      <c r="G102" s="32">
        <v>3.5889999999999998E-2</v>
      </c>
      <c r="H102" s="33">
        <v>2.9427347510455615E-3</v>
      </c>
      <c r="I102" s="36">
        <f t="shared" si="11"/>
        <v>0.76884500185330507</v>
      </c>
      <c r="J102" s="5">
        <f t="shared" si="12"/>
        <v>0.76658913337076107</v>
      </c>
      <c r="K102" s="12">
        <v>1.6199999999999999E-3</v>
      </c>
      <c r="L102" s="3">
        <v>1.3510034136854365E-4</v>
      </c>
      <c r="M102" s="3">
        <f t="shared" si="9"/>
        <v>3.5000000000000003E-2</v>
      </c>
      <c r="N102" s="5">
        <v>2.9645285516241016E-3</v>
      </c>
      <c r="O102" s="12">
        <f t="shared" si="13"/>
        <v>0.44613125091393713</v>
      </c>
      <c r="P102" s="3">
        <v>6.027248429364831E-5</v>
      </c>
      <c r="Q102" s="3">
        <v>1.3223901516055769E-3</v>
      </c>
      <c r="R102" s="5">
        <v>0.44474858827803793</v>
      </c>
      <c r="S102" s="45">
        <v>416.66666666666669</v>
      </c>
      <c r="T102" s="46">
        <v>0.15</v>
      </c>
      <c r="U102" s="47">
        <v>62.5</v>
      </c>
      <c r="V102" s="47">
        <f t="shared" si="14"/>
        <v>34346.666230029339</v>
      </c>
      <c r="W102" s="47">
        <v>354.16666666666669</v>
      </c>
      <c r="X102" s="47">
        <v>15.53653925738252</v>
      </c>
      <c r="Y102" s="47">
        <v>102.06962694134867</v>
      </c>
      <c r="Z102" s="47">
        <v>28.989471653649975</v>
      </c>
      <c r="AA102" s="47">
        <v>34758.376512726318</v>
      </c>
      <c r="AB102" s="5">
        <v>1</v>
      </c>
      <c r="AC102" s="45">
        <f t="shared" si="15"/>
        <v>0</v>
      </c>
      <c r="AD102" s="47">
        <v>15.53653925738252</v>
      </c>
      <c r="AE102" s="47">
        <v>13.510034136854365</v>
      </c>
      <c r="AF102" s="47">
        <v>5.9634670413499747E-3</v>
      </c>
      <c r="AG102" s="47">
        <v>1.0162342937847524</v>
      </c>
      <c r="AH102" s="47">
        <v>1.0162342937847524</v>
      </c>
      <c r="AI102" s="61">
        <v>0</v>
      </c>
      <c r="AJ102" s="45">
        <v>62.5</v>
      </c>
      <c r="AK102" s="47">
        <v>1.7361111111111114</v>
      </c>
      <c r="AL102" s="47">
        <v>0.17881200744200459</v>
      </c>
      <c r="AM102" s="47">
        <v>28.989471653649975</v>
      </c>
      <c r="AN102" s="47">
        <v>34.758376512726322</v>
      </c>
      <c r="AO102" s="47">
        <v>1.0162342937847524</v>
      </c>
      <c r="AP102" s="61">
        <v>56.190030331039296</v>
      </c>
      <c r="AQ102" s="45">
        <v>185.88802121414048</v>
      </c>
      <c r="AR102" s="47">
        <v>27.883203182121072</v>
      </c>
      <c r="AS102" s="47">
        <f t="shared" si="16"/>
        <v>15323.121169926437</v>
      </c>
      <c r="AT102" s="47">
        <v>158.00481803201941</v>
      </c>
      <c r="AU102" s="47">
        <v>6.9313356937695554</v>
      </c>
      <c r="AV102" s="47">
        <v>45.536450347662679</v>
      </c>
      <c r="AW102" s="47">
        <v>12.93310925217696</v>
      </c>
      <c r="AX102" s="47">
        <v>2.0949737024360071</v>
      </c>
      <c r="AY102" s="47">
        <v>45.964134786227781</v>
      </c>
      <c r="AZ102" s="61">
        <v>15458.738884871509</v>
      </c>
      <c r="BA102" s="64" t="b">
        <f t="shared" si="10"/>
        <v>1</v>
      </c>
      <c r="BB102" s="45">
        <f t="shared" si="17"/>
        <v>0</v>
      </c>
      <c r="BC102" s="47">
        <v>6.9313356937695554</v>
      </c>
      <c r="BD102" s="47">
        <v>6.027248429364831</v>
      </c>
      <c r="BE102" s="47">
        <v>2.0397082417218167E-2</v>
      </c>
      <c r="BF102" s="47">
        <v>0.46224217341097129</v>
      </c>
      <c r="BG102" s="47">
        <v>0.46224217341097129</v>
      </c>
      <c r="BH102" s="61">
        <v>0</v>
      </c>
      <c r="BI102" s="45">
        <v>27.883203182121072</v>
      </c>
      <c r="BJ102" s="47">
        <v>0.77453342172558537</v>
      </c>
      <c r="BK102" s="47">
        <v>7.9773624558533748E-2</v>
      </c>
      <c r="BL102" s="47">
        <v>12.93310925217696</v>
      </c>
      <c r="BM102" s="47">
        <v>15.506797993360205</v>
      </c>
      <c r="BN102" s="47">
        <v>0.46224217341097129</v>
      </c>
      <c r="BO102" s="61">
        <v>25.076996817181747</v>
      </c>
      <c r="BR102" s="95"/>
      <c r="BT102" s="95"/>
    </row>
    <row r="103" spans="2:72" x14ac:dyDescent="0.25">
      <c r="B103" s="4">
        <v>99</v>
      </c>
      <c r="C103" s="31">
        <v>1</v>
      </c>
      <c r="D103" s="31">
        <v>99</v>
      </c>
      <c r="E103" s="3">
        <v>9</v>
      </c>
      <c r="F103" s="5">
        <v>43</v>
      </c>
      <c r="G103" s="32">
        <v>3.5889999999999998E-2</v>
      </c>
      <c r="H103" s="33">
        <v>2.9427347510455615E-3</v>
      </c>
      <c r="I103" s="36">
        <f t="shared" si="11"/>
        <v>0.76658913337076107</v>
      </c>
      <c r="J103" s="5">
        <f t="shared" si="12"/>
        <v>0.76433988383299556</v>
      </c>
      <c r="K103" s="12">
        <v>1.6199999999999999E-3</v>
      </c>
      <c r="L103" s="3">
        <v>1.3510034136854365E-4</v>
      </c>
      <c r="M103" s="3">
        <f t="shared" si="9"/>
        <v>3.5000000000000003E-2</v>
      </c>
      <c r="N103" s="5">
        <v>2.9645285516241016E-3</v>
      </c>
      <c r="O103" s="12">
        <f t="shared" si="13"/>
        <v>0.44474858827803793</v>
      </c>
      <c r="P103" s="3">
        <v>6.0085686099540793E-5</v>
      </c>
      <c r="Q103" s="3">
        <v>1.3182917625127696E-3</v>
      </c>
      <c r="R103" s="5">
        <v>0.44337021082942563</v>
      </c>
      <c r="S103" s="45">
        <v>416.66666666666669</v>
      </c>
      <c r="T103" s="46">
        <v>0.15</v>
      </c>
      <c r="U103" s="47">
        <v>62.5</v>
      </c>
      <c r="V103" s="47">
        <f t="shared" si="14"/>
        <v>34758.376512726318</v>
      </c>
      <c r="W103" s="47">
        <v>354.16666666666669</v>
      </c>
      <c r="X103" s="47">
        <v>15.53653925738252</v>
      </c>
      <c r="Y103" s="47">
        <v>103.28118109760386</v>
      </c>
      <c r="Z103" s="47">
        <v>29.333573184361004</v>
      </c>
      <c r="AA103" s="47">
        <v>35170.954248048845</v>
      </c>
      <c r="AB103" s="5">
        <v>1</v>
      </c>
      <c r="AC103" s="45">
        <f t="shared" si="15"/>
        <v>0</v>
      </c>
      <c r="AD103" s="47">
        <v>15.53653925738252</v>
      </c>
      <c r="AE103" s="47">
        <v>13.510034136854365</v>
      </c>
      <c r="AF103" s="47">
        <v>5.9634670413499747E-3</v>
      </c>
      <c r="AG103" s="47">
        <v>1.0162342937847524</v>
      </c>
      <c r="AH103" s="47">
        <v>1.0162342937847524</v>
      </c>
      <c r="AI103" s="61">
        <v>0</v>
      </c>
      <c r="AJ103" s="45">
        <v>62.5</v>
      </c>
      <c r="AK103" s="47">
        <v>1.7361111111111114</v>
      </c>
      <c r="AL103" s="47">
        <v>0.17881200744200459</v>
      </c>
      <c r="AM103" s="47">
        <v>29.333573184361004</v>
      </c>
      <c r="AN103" s="47">
        <v>35.170954248048844</v>
      </c>
      <c r="AO103" s="47">
        <v>1.0162342937847524</v>
      </c>
      <c r="AP103" s="61">
        <v>56.121554126427803</v>
      </c>
      <c r="AQ103" s="45">
        <v>185.31191178251581</v>
      </c>
      <c r="AR103" s="47">
        <v>27.79678676737737</v>
      </c>
      <c r="AS103" s="47">
        <f t="shared" si="16"/>
        <v>15458.738884871509</v>
      </c>
      <c r="AT103" s="47">
        <v>157.51512501513844</v>
      </c>
      <c r="AU103" s="47">
        <v>6.9098539014471916</v>
      </c>
      <c r="AV103" s="47">
        <v>45.934159488847605</v>
      </c>
      <c r="AW103" s="47">
        <v>13.046065262895041</v>
      </c>
      <c r="AX103" s="47">
        <v>2.1132709167695696</v>
      </c>
      <c r="AY103" s="47">
        <v>46.365579264916207</v>
      </c>
      <c r="AZ103" s="61">
        <v>15593.753400029469</v>
      </c>
      <c r="BA103" s="64" t="b">
        <f t="shared" si="10"/>
        <v>1</v>
      </c>
      <c r="BB103" s="45">
        <f t="shared" si="17"/>
        <v>0</v>
      </c>
      <c r="BC103" s="47">
        <v>6.9098539014471916</v>
      </c>
      <c r="BD103" s="47">
        <v>6.0085686099540796</v>
      </c>
      <c r="BE103" s="47">
        <v>2.0333867200436402E-2</v>
      </c>
      <c r="BF103" s="47">
        <v>0.46080957934677419</v>
      </c>
      <c r="BG103" s="47">
        <v>0.46080957934677419</v>
      </c>
      <c r="BH103" s="61">
        <v>0</v>
      </c>
      <c r="BI103" s="45">
        <v>27.79678676737737</v>
      </c>
      <c r="BJ103" s="47">
        <v>0.77213296576048263</v>
      </c>
      <c r="BK103" s="47">
        <v>7.9526387876993551E-2</v>
      </c>
      <c r="BL103" s="47">
        <v>13.046065262895041</v>
      </c>
      <c r="BM103" s="47">
        <v>15.642232250211185</v>
      </c>
      <c r="BN103" s="47">
        <v>0.46080957934677419</v>
      </c>
      <c r="BO103" s="61">
        <v>24.968822781524501</v>
      </c>
      <c r="BR103" s="95"/>
      <c r="BT103" s="95"/>
    </row>
    <row r="104" spans="2:72" x14ac:dyDescent="0.25">
      <c r="B104" s="4">
        <v>100</v>
      </c>
      <c r="C104" s="31">
        <v>1</v>
      </c>
      <c r="D104" s="31">
        <v>100</v>
      </c>
      <c r="E104" s="3">
        <v>9</v>
      </c>
      <c r="F104" s="5">
        <v>43</v>
      </c>
      <c r="G104" s="32">
        <v>3.5889999999999998E-2</v>
      </c>
      <c r="H104" s="33">
        <v>2.9427347510455615E-3</v>
      </c>
      <c r="I104" s="36">
        <f t="shared" si="11"/>
        <v>0.76433988383299556</v>
      </c>
      <c r="J104" s="5">
        <f t="shared" si="12"/>
        <v>0.76209723381935968</v>
      </c>
      <c r="K104" s="12">
        <v>1.6199999999999999E-3</v>
      </c>
      <c r="L104" s="3">
        <v>1.3510034136854365E-4</v>
      </c>
      <c r="M104" s="3">
        <f t="shared" si="9"/>
        <v>3.5000000000000003E-2</v>
      </c>
      <c r="N104" s="5">
        <v>2.9645285516241016E-3</v>
      </c>
      <c r="O104" s="12">
        <f t="shared" si="13"/>
        <v>0.44337021082942563</v>
      </c>
      <c r="P104" s="3">
        <v>5.9899466835698574E-5</v>
      </c>
      <c r="Q104" s="3">
        <v>1.3142060752637681E-3</v>
      </c>
      <c r="R104" s="5">
        <v>0.44199610528732614</v>
      </c>
      <c r="S104" s="45">
        <v>416.66666666666669</v>
      </c>
      <c r="T104" s="46">
        <v>0.15</v>
      </c>
      <c r="U104" s="47">
        <v>62.5</v>
      </c>
      <c r="V104" s="47">
        <f t="shared" si="14"/>
        <v>35170.954248048845</v>
      </c>
      <c r="W104" s="47">
        <v>354.16666666666669</v>
      </c>
      <c r="X104" s="47">
        <v>15.53653925738252</v>
      </c>
      <c r="Y104" s="47">
        <v>104.49528793684513</v>
      </c>
      <c r="Z104" s="47">
        <v>29.678399719495811</v>
      </c>
      <c r="AA104" s="47">
        <v>35584.401263675478</v>
      </c>
      <c r="AB104" s="5">
        <v>1</v>
      </c>
      <c r="AC104" s="45">
        <f t="shared" si="15"/>
        <v>0</v>
      </c>
      <c r="AD104" s="47">
        <v>15.53653925738252</v>
      </c>
      <c r="AE104" s="47">
        <v>13.510034136854365</v>
      </c>
      <c r="AF104" s="47">
        <v>5.9634670413499747E-3</v>
      </c>
      <c r="AG104" s="47">
        <v>1.0162342937847524</v>
      </c>
      <c r="AH104" s="47">
        <v>1.0162342937847524</v>
      </c>
      <c r="AI104" s="61">
        <v>0</v>
      </c>
      <c r="AJ104" s="45">
        <v>62.5</v>
      </c>
      <c r="AK104" s="47">
        <v>1.7361111111111114</v>
      </c>
      <c r="AL104" s="47">
        <v>0.17881200744200459</v>
      </c>
      <c r="AM104" s="47">
        <v>29.678399719495811</v>
      </c>
      <c r="AN104" s="47">
        <v>35.584401263675481</v>
      </c>
      <c r="AO104" s="47">
        <v>1.0162342937847524</v>
      </c>
      <c r="AP104" s="61">
        <v>56.05293364593598</v>
      </c>
      <c r="AQ104" s="45">
        <v>184.73758784559402</v>
      </c>
      <c r="AR104" s="47">
        <v>27.710638176839101</v>
      </c>
      <c r="AS104" s="47">
        <f t="shared" si="16"/>
        <v>15593.753400029469</v>
      </c>
      <c r="AT104" s="47">
        <v>157.02694966875492</v>
      </c>
      <c r="AU104" s="47">
        <v>6.8884386861053359</v>
      </c>
      <c r="AV104" s="47">
        <v>46.330097843240473</v>
      </c>
      <c r="AW104" s="47">
        <v>13.158518340712797</v>
      </c>
      <c r="AX104" s="47">
        <v>2.1314866633617156</v>
      </c>
      <c r="AY104" s="47">
        <v>46.765236325345924</v>
      </c>
      <c r="AZ104" s="61">
        <v>15728.166767525938</v>
      </c>
      <c r="BA104" s="64" t="b">
        <f t="shared" si="10"/>
        <v>1</v>
      </c>
      <c r="BB104" s="45">
        <f t="shared" si="17"/>
        <v>0</v>
      </c>
      <c r="BC104" s="47">
        <v>6.8884386861053359</v>
      </c>
      <c r="BD104" s="47">
        <v>5.9899466835698574</v>
      </c>
      <c r="BE104" s="47">
        <v>2.0270847902048802E-2</v>
      </c>
      <c r="BF104" s="47">
        <v>0.45938142521876368</v>
      </c>
      <c r="BG104" s="47">
        <v>0.45938142521876368</v>
      </c>
      <c r="BH104" s="61">
        <v>0</v>
      </c>
      <c r="BI104" s="45">
        <v>27.710638176839101</v>
      </c>
      <c r="BJ104" s="47">
        <v>0.76973994935664181</v>
      </c>
      <c r="BK104" s="47">
        <v>7.9279917438394409E-2</v>
      </c>
      <c r="BL104" s="47">
        <v>13.158518340712797</v>
      </c>
      <c r="BM104" s="47">
        <v>15.777063490514678</v>
      </c>
      <c r="BN104" s="47">
        <v>0.45938142521876368</v>
      </c>
      <c r="BO104" s="61">
        <v>24.861014420337735</v>
      </c>
      <c r="BR104" s="95"/>
      <c r="BT104" s="95"/>
    </row>
    <row r="105" spans="2:72" x14ac:dyDescent="0.25">
      <c r="B105" s="4">
        <v>101</v>
      </c>
      <c r="C105" s="31">
        <v>1</v>
      </c>
      <c r="D105" s="31">
        <v>101</v>
      </c>
      <c r="E105" s="3">
        <v>9</v>
      </c>
      <c r="F105" s="5">
        <v>43</v>
      </c>
      <c r="G105" s="32">
        <v>3.5889999999999998E-2</v>
      </c>
      <c r="H105" s="33">
        <v>2.9427347510455615E-3</v>
      </c>
      <c r="I105" s="36">
        <f t="shared" si="11"/>
        <v>0.76209723381935968</v>
      </c>
      <c r="J105" s="5">
        <f t="shared" si="12"/>
        <v>0.75986116396618641</v>
      </c>
      <c r="K105" s="12">
        <v>1.6199999999999999E-3</v>
      </c>
      <c r="L105" s="3">
        <v>1.3510034136854365E-4</v>
      </c>
      <c r="M105" s="3">
        <f t="shared" si="9"/>
        <v>3.5000000000000003E-2</v>
      </c>
      <c r="N105" s="5">
        <v>2.9645285516241016E-3</v>
      </c>
      <c r="O105" s="12">
        <f t="shared" si="13"/>
        <v>0.44199610528732614</v>
      </c>
      <c r="P105" s="3">
        <v>5.9713824707884526E-5</v>
      </c>
      <c r="Q105" s="3">
        <v>1.3101330504926576E-3</v>
      </c>
      <c r="R105" s="5">
        <v>0.4406262584121256</v>
      </c>
      <c r="S105" s="45">
        <v>416.66666666666669</v>
      </c>
      <c r="T105" s="46">
        <v>0.15</v>
      </c>
      <c r="U105" s="47">
        <v>62.5</v>
      </c>
      <c r="V105" s="47">
        <f t="shared" si="14"/>
        <v>35584.401263675478</v>
      </c>
      <c r="W105" s="47">
        <v>354.16666666666669</v>
      </c>
      <c r="X105" s="47">
        <v>15.53653925738252</v>
      </c>
      <c r="Y105" s="47">
        <v>105.71195283744571</v>
      </c>
      <c r="Z105" s="47">
        <v>30.023952786601839</v>
      </c>
      <c r="AA105" s="47">
        <v>35998.719391135608</v>
      </c>
      <c r="AB105" s="5">
        <v>1</v>
      </c>
      <c r="AC105" s="45">
        <f t="shared" si="15"/>
        <v>0</v>
      </c>
      <c r="AD105" s="47">
        <v>15.53653925738252</v>
      </c>
      <c r="AE105" s="47">
        <v>13.510034136854365</v>
      </c>
      <c r="AF105" s="47">
        <v>5.9634670413499747E-3</v>
      </c>
      <c r="AG105" s="47">
        <v>1.0162342937847524</v>
      </c>
      <c r="AH105" s="47">
        <v>1.0162342937847524</v>
      </c>
      <c r="AI105" s="61">
        <v>0</v>
      </c>
      <c r="AJ105" s="45">
        <v>62.5</v>
      </c>
      <c r="AK105" s="47">
        <v>1.7361111111111114</v>
      </c>
      <c r="AL105" s="47">
        <v>0.17881200744200459</v>
      </c>
      <c r="AM105" s="47">
        <v>30.023952786601839</v>
      </c>
      <c r="AN105" s="47">
        <v>35.998719391135609</v>
      </c>
      <c r="AO105" s="47">
        <v>1.0162342937847524</v>
      </c>
      <c r="AP105" s="61">
        <v>55.984168585581877</v>
      </c>
      <c r="AQ105" s="45">
        <v>184.16504386971923</v>
      </c>
      <c r="AR105" s="47">
        <v>27.624756580457884</v>
      </c>
      <c r="AS105" s="47">
        <f t="shared" si="16"/>
        <v>15728.166767525938</v>
      </c>
      <c r="AT105" s="47">
        <v>156.54028728926136</v>
      </c>
      <c r="AU105" s="47">
        <v>6.8670898414067203</v>
      </c>
      <c r="AV105" s="47">
        <v>46.724271436468413</v>
      </c>
      <c r="AW105" s="47">
        <v>13.270470197008551</v>
      </c>
      <c r="AX105" s="47">
        <v>2.1496212194305908</v>
      </c>
      <c r="AY105" s="47">
        <v>47.163112049737585</v>
      </c>
      <c r="AZ105" s="61">
        <v>15861.981032944084</v>
      </c>
      <c r="BA105" s="64" t="b">
        <f t="shared" si="10"/>
        <v>1</v>
      </c>
      <c r="BB105" s="45">
        <f t="shared" si="17"/>
        <v>0</v>
      </c>
      <c r="BC105" s="47">
        <v>6.8670898414067203</v>
      </c>
      <c r="BD105" s="47">
        <v>5.971382470788452</v>
      </c>
      <c r="BE105" s="47">
        <v>2.020802391485951E-2</v>
      </c>
      <c r="BF105" s="47">
        <v>0.45795769726656393</v>
      </c>
      <c r="BG105" s="47">
        <v>0.45795769726656393</v>
      </c>
      <c r="BH105" s="61">
        <v>0</v>
      </c>
      <c r="BI105" s="45">
        <v>27.624756580457884</v>
      </c>
      <c r="BJ105" s="47">
        <v>0.76735434945716352</v>
      </c>
      <c r="BK105" s="47">
        <v>7.9034210867974408E-2</v>
      </c>
      <c r="BL105" s="47">
        <v>13.270470197008551</v>
      </c>
      <c r="BM105" s="47">
        <v>15.911293766213284</v>
      </c>
      <c r="BN105" s="47">
        <v>0.45795769726656393</v>
      </c>
      <c r="BO105" s="61">
        <v>24.753570569930524</v>
      </c>
      <c r="BR105" s="95"/>
      <c r="BT105" s="95"/>
    </row>
    <row r="106" spans="2:72" x14ac:dyDescent="0.25">
      <c r="B106" s="4">
        <v>102</v>
      </c>
      <c r="C106" s="31">
        <v>1</v>
      </c>
      <c r="D106" s="31">
        <v>102</v>
      </c>
      <c r="E106" s="3">
        <v>9</v>
      </c>
      <c r="F106" s="5">
        <v>43</v>
      </c>
      <c r="G106" s="32">
        <v>3.5889999999999998E-2</v>
      </c>
      <c r="H106" s="33">
        <v>2.9427347510455615E-3</v>
      </c>
      <c r="I106" s="36">
        <f t="shared" si="11"/>
        <v>0.75986116396618641</v>
      </c>
      <c r="J106" s="5">
        <f t="shared" si="12"/>
        <v>0.75763165496662399</v>
      </c>
      <c r="K106" s="12">
        <v>1.6199999999999999E-3</v>
      </c>
      <c r="L106" s="3">
        <v>1.3510034136854365E-4</v>
      </c>
      <c r="M106" s="3">
        <f t="shared" si="9"/>
        <v>3.5000000000000003E-2</v>
      </c>
      <c r="N106" s="5">
        <v>2.9645285516241016E-3</v>
      </c>
      <c r="O106" s="12">
        <f t="shared" si="13"/>
        <v>0.4406262584121256</v>
      </c>
      <c r="P106" s="3">
        <v>5.9528757927422297E-5</v>
      </c>
      <c r="Q106" s="3">
        <v>1.3060726489555273E-3</v>
      </c>
      <c r="R106" s="5">
        <v>0.43926065700524264</v>
      </c>
      <c r="S106" s="45">
        <v>416.66666666666669</v>
      </c>
      <c r="T106" s="46">
        <v>0.15</v>
      </c>
      <c r="U106" s="47">
        <v>62.5</v>
      </c>
      <c r="V106" s="47">
        <f t="shared" si="14"/>
        <v>35998.719391135608</v>
      </c>
      <c r="W106" s="47">
        <v>354.16666666666669</v>
      </c>
      <c r="X106" s="47">
        <v>15.53653925738252</v>
      </c>
      <c r="Y106" s="47">
        <v>106.93118118911076</v>
      </c>
      <c r="Z106" s="47">
        <v>30.370233916445002</v>
      </c>
      <c r="AA106" s="47">
        <v>36413.910465817557</v>
      </c>
      <c r="AB106" s="5">
        <v>1</v>
      </c>
      <c r="AC106" s="45">
        <f t="shared" si="15"/>
        <v>0</v>
      </c>
      <c r="AD106" s="47">
        <v>15.53653925738252</v>
      </c>
      <c r="AE106" s="47">
        <v>13.510034136854365</v>
      </c>
      <c r="AF106" s="47">
        <v>5.9634670413499747E-3</v>
      </c>
      <c r="AG106" s="47">
        <v>1.0162342937847524</v>
      </c>
      <c r="AH106" s="47">
        <v>1.0162342937847524</v>
      </c>
      <c r="AI106" s="61">
        <v>0</v>
      </c>
      <c r="AJ106" s="45">
        <v>62.5</v>
      </c>
      <c r="AK106" s="47">
        <v>1.7361111111111114</v>
      </c>
      <c r="AL106" s="47">
        <v>0.17881200744200459</v>
      </c>
      <c r="AM106" s="47">
        <v>30.370233916445002</v>
      </c>
      <c r="AN106" s="47">
        <v>36.413910465817558</v>
      </c>
      <c r="AO106" s="47">
        <v>1.0162342937847524</v>
      </c>
      <c r="AP106" s="61">
        <v>55.91525864074309</v>
      </c>
      <c r="AQ106" s="45">
        <v>183.59427433838567</v>
      </c>
      <c r="AR106" s="47">
        <v>27.53914115075785</v>
      </c>
      <c r="AS106" s="47">
        <f t="shared" si="16"/>
        <v>15861.981032944084</v>
      </c>
      <c r="AT106" s="47">
        <v>156.05513318762783</v>
      </c>
      <c r="AU106" s="47">
        <v>6.8458071616535641</v>
      </c>
      <c r="AV106" s="47">
        <v>47.116686274946851</v>
      </c>
      <c r="AW106" s="47">
        <v>13.381922537704172</v>
      </c>
      <c r="AX106" s="47">
        <v>2.1676748613104788</v>
      </c>
      <c r="AY106" s="47">
        <v>47.559212500919649</v>
      </c>
      <c r="AZ106" s="61">
        <v>15995.198235345073</v>
      </c>
      <c r="BA106" s="64" t="b">
        <f t="shared" si="10"/>
        <v>1</v>
      </c>
      <c r="BB106" s="45">
        <f t="shared" si="17"/>
        <v>0</v>
      </c>
      <c r="BC106" s="47">
        <v>6.8458071616535641</v>
      </c>
      <c r="BD106" s="47">
        <v>5.9528757927422298</v>
      </c>
      <c r="BE106" s="47">
        <v>2.0145394633554522E-2</v>
      </c>
      <c r="BF106" s="47">
        <v>0.45653838177244438</v>
      </c>
      <c r="BG106" s="47">
        <v>0.45653838177244438</v>
      </c>
      <c r="BH106" s="61">
        <v>0</v>
      </c>
      <c r="BI106" s="45">
        <v>27.53914115075785</v>
      </c>
      <c r="BJ106" s="47">
        <v>0.76497614307660711</v>
      </c>
      <c r="BK106" s="47">
        <v>7.8789265798331648E-2</v>
      </c>
      <c r="BL106" s="47">
        <v>13.381922537704172</v>
      </c>
      <c r="BM106" s="47">
        <v>16.044925122707333</v>
      </c>
      <c r="BN106" s="47">
        <v>0.45653838177244438</v>
      </c>
      <c r="BO106" s="61">
        <v>24.646490070248856</v>
      </c>
      <c r="BR106" s="95"/>
      <c r="BT106" s="95"/>
    </row>
    <row r="107" spans="2:72" x14ac:dyDescent="0.25">
      <c r="B107" s="4">
        <v>103</v>
      </c>
      <c r="C107" s="31">
        <v>1</v>
      </c>
      <c r="D107" s="31">
        <v>103</v>
      </c>
      <c r="E107" s="3">
        <v>9</v>
      </c>
      <c r="F107" s="5">
        <v>43</v>
      </c>
      <c r="G107" s="32">
        <v>3.5889999999999998E-2</v>
      </c>
      <c r="H107" s="33">
        <v>2.9427347510455615E-3</v>
      </c>
      <c r="I107" s="36">
        <f t="shared" si="11"/>
        <v>0.75763165496662399</v>
      </c>
      <c r="J107" s="5">
        <f t="shared" si="12"/>
        <v>0.75540868757046864</v>
      </c>
      <c r="K107" s="12">
        <v>1.6199999999999999E-3</v>
      </c>
      <c r="L107" s="3">
        <v>1.3510034136854365E-4</v>
      </c>
      <c r="M107" s="3">
        <f t="shared" si="9"/>
        <v>3.5000000000000003E-2</v>
      </c>
      <c r="N107" s="5">
        <v>2.9645285516241016E-3</v>
      </c>
      <c r="O107" s="12">
        <f t="shared" si="13"/>
        <v>0.43926065700524264</v>
      </c>
      <c r="P107" s="3">
        <v>5.9344264711179049E-5</v>
      </c>
      <c r="Q107" s="3">
        <v>1.3020248315300919E-3</v>
      </c>
      <c r="R107" s="5">
        <v>0.4378992879090014</v>
      </c>
      <c r="S107" s="45">
        <v>416.66666666666669</v>
      </c>
      <c r="T107" s="46">
        <v>0.15</v>
      </c>
      <c r="U107" s="47">
        <v>62.5</v>
      </c>
      <c r="V107" s="47">
        <f t="shared" si="14"/>
        <v>36413.910465817557</v>
      </c>
      <c r="W107" s="47">
        <v>354.16666666666669</v>
      </c>
      <c r="X107" s="47">
        <v>15.53653925738252</v>
      </c>
      <c r="Y107" s="47">
        <v>108.15297839290128</v>
      </c>
      <c r="Z107" s="47">
        <v>30.717244643016453</v>
      </c>
      <c r="AA107" s="47">
        <v>36829.976326976721</v>
      </c>
      <c r="AB107" s="5">
        <v>1</v>
      </c>
      <c r="AC107" s="45">
        <f t="shared" si="15"/>
        <v>0</v>
      </c>
      <c r="AD107" s="47">
        <v>15.53653925738252</v>
      </c>
      <c r="AE107" s="47">
        <v>13.510034136854365</v>
      </c>
      <c r="AF107" s="47">
        <v>5.9634670413499747E-3</v>
      </c>
      <c r="AG107" s="47">
        <v>1.0162342937847524</v>
      </c>
      <c r="AH107" s="47">
        <v>1.0162342937847524</v>
      </c>
      <c r="AI107" s="61">
        <v>0</v>
      </c>
      <c r="AJ107" s="45">
        <v>62.5</v>
      </c>
      <c r="AK107" s="47">
        <v>1.7361111111111114</v>
      </c>
      <c r="AL107" s="47">
        <v>0.17881200744200459</v>
      </c>
      <c r="AM107" s="47">
        <v>30.717244643016453</v>
      </c>
      <c r="AN107" s="47">
        <v>36.82997632697672</v>
      </c>
      <c r="AO107" s="47">
        <v>1.0162342937847524</v>
      </c>
      <c r="AP107" s="61">
        <v>55.846203506155383</v>
      </c>
      <c r="AQ107" s="45">
        <v>183.02527375218443</v>
      </c>
      <c r="AR107" s="47">
        <v>27.453791062827666</v>
      </c>
      <c r="AS107" s="47">
        <f t="shared" si="16"/>
        <v>15995.198235345073</v>
      </c>
      <c r="AT107" s="47">
        <v>155.57148268935677</v>
      </c>
      <c r="AU107" s="47">
        <v>6.82459044178559</v>
      </c>
      <c r="AV107" s="47">
        <v>47.507348345939548</v>
      </c>
      <c r="AW107" s="47">
        <v>13.492877063282153</v>
      </c>
      <c r="AX107" s="47">
        <v>2.1856478644545607</v>
      </c>
      <c r="AY107" s="47">
        <v>47.953543722389064</v>
      </c>
      <c r="AZ107" s="61">
        <v>16127.820407288458</v>
      </c>
      <c r="BA107" s="64" t="b">
        <f t="shared" si="10"/>
        <v>1</v>
      </c>
      <c r="BB107" s="45">
        <f t="shared" si="17"/>
        <v>0</v>
      </c>
      <c r="BC107" s="47">
        <v>6.82459044178559</v>
      </c>
      <c r="BD107" s="47">
        <v>5.9344264711179049</v>
      </c>
      <c r="BE107" s="47">
        <v>2.0082959454695837E-2</v>
      </c>
      <c r="BF107" s="47">
        <v>0.4551234650611905</v>
      </c>
      <c r="BG107" s="47">
        <v>0.4551234650611905</v>
      </c>
      <c r="BH107" s="61">
        <v>0</v>
      </c>
      <c r="BI107" s="45">
        <v>27.453791062827666</v>
      </c>
      <c r="BJ107" s="47">
        <v>0.76260530730076859</v>
      </c>
      <c r="BK107" s="47">
        <v>7.8545079869401277E-2</v>
      </c>
      <c r="BL107" s="47">
        <v>13.492877063282153</v>
      </c>
      <c r="BM107" s="47">
        <v>16.177959598875326</v>
      </c>
      <c r="BN107" s="47">
        <v>0.4551234650611905</v>
      </c>
      <c r="BO107" s="61">
        <v>24.539771764864312</v>
      </c>
      <c r="BR107" s="95"/>
      <c r="BT107" s="95"/>
    </row>
    <row r="108" spans="2:72" x14ac:dyDescent="0.25">
      <c r="B108" s="4">
        <v>104</v>
      </c>
      <c r="C108" s="31">
        <v>1</v>
      </c>
      <c r="D108" s="31">
        <v>104</v>
      </c>
      <c r="E108" s="3">
        <v>9</v>
      </c>
      <c r="F108" s="5">
        <v>43</v>
      </c>
      <c r="G108" s="32">
        <v>3.5889999999999998E-2</v>
      </c>
      <c r="H108" s="33">
        <v>2.9427347510455615E-3</v>
      </c>
      <c r="I108" s="36">
        <f t="shared" si="11"/>
        <v>0.75540868757046864</v>
      </c>
      <c r="J108" s="5">
        <f t="shared" si="12"/>
        <v>0.75319224258399875</v>
      </c>
      <c r="K108" s="12">
        <v>1.6199999999999999E-3</v>
      </c>
      <c r="L108" s="3">
        <v>1.3510034136854365E-4</v>
      </c>
      <c r="M108" s="3">
        <f t="shared" si="9"/>
        <v>3.5000000000000003E-2</v>
      </c>
      <c r="N108" s="5">
        <v>2.9645285516241016E-3</v>
      </c>
      <c r="O108" s="12">
        <f t="shared" si="13"/>
        <v>0.4378992879090014</v>
      </c>
      <c r="P108" s="3">
        <v>5.9160343281548271E-5</v>
      </c>
      <c r="Q108" s="3">
        <v>1.2979895592153152E-3</v>
      </c>
      <c r="R108" s="5">
        <v>0.43654213800650449</v>
      </c>
      <c r="S108" s="45">
        <v>416.66666666666669</v>
      </c>
      <c r="T108" s="46">
        <v>0.15</v>
      </c>
      <c r="U108" s="47">
        <v>62.5</v>
      </c>
      <c r="V108" s="47">
        <f t="shared" si="14"/>
        <v>36829.976326976721</v>
      </c>
      <c r="W108" s="47">
        <v>354.16666666666669</v>
      </c>
      <c r="X108" s="47">
        <v>15.53653925738252</v>
      </c>
      <c r="Y108" s="47">
        <v>109.37734986125805</v>
      </c>
      <c r="Z108" s="47">
        <v>31.064986503539387</v>
      </c>
      <c r="AA108" s="47">
        <v>37246.918817743725</v>
      </c>
      <c r="AB108" s="5">
        <v>1</v>
      </c>
      <c r="AC108" s="45">
        <f t="shared" si="15"/>
        <v>0</v>
      </c>
      <c r="AD108" s="47">
        <v>15.53653925738252</v>
      </c>
      <c r="AE108" s="47">
        <v>13.510034136854365</v>
      </c>
      <c r="AF108" s="47">
        <v>5.9634670413499747E-3</v>
      </c>
      <c r="AG108" s="47">
        <v>1.0162342937847524</v>
      </c>
      <c r="AH108" s="47">
        <v>1.0162342937847524</v>
      </c>
      <c r="AI108" s="61">
        <v>0</v>
      </c>
      <c r="AJ108" s="45">
        <v>62.5</v>
      </c>
      <c r="AK108" s="47">
        <v>1.7361111111111114</v>
      </c>
      <c r="AL108" s="47">
        <v>0.17881200744200459</v>
      </c>
      <c r="AM108" s="47">
        <v>31.064986503539387</v>
      </c>
      <c r="AN108" s="47">
        <v>37.246918817743726</v>
      </c>
      <c r="AO108" s="47">
        <v>1.0162342937847524</v>
      </c>
      <c r="AP108" s="61">
        <v>55.777002875911307</v>
      </c>
      <c r="AQ108" s="45">
        <v>182.45803662875059</v>
      </c>
      <c r="AR108" s="47">
        <v>27.368705494312586</v>
      </c>
      <c r="AS108" s="47">
        <f t="shared" si="16"/>
        <v>16127.820407288458</v>
      </c>
      <c r="AT108" s="47">
        <v>155.089331134438</v>
      </c>
      <c r="AU108" s="47">
        <v>6.8034394773780509</v>
      </c>
      <c r="AV108" s="47">
        <v>47.89626361761853</v>
      </c>
      <c r="AW108" s="47">
        <v>13.603335468802612</v>
      </c>
      <c r="AX108" s="47">
        <v>2.2035405034376749</v>
      </c>
      <c r="AY108" s="47">
        <v>48.346111738371718</v>
      </c>
      <c r="AZ108" s="61">
        <v>16259.849574852522</v>
      </c>
      <c r="BA108" s="64" t="b">
        <f t="shared" si="10"/>
        <v>1</v>
      </c>
      <c r="BB108" s="45">
        <f t="shared" si="17"/>
        <v>0</v>
      </c>
      <c r="BC108" s="47">
        <v>6.8034394773780509</v>
      </c>
      <c r="BD108" s="47">
        <v>5.9160343281548267</v>
      </c>
      <c r="BE108" s="47">
        <v>2.0020717776715644E-2</v>
      </c>
      <c r="BF108" s="47">
        <v>0.45371293349996994</v>
      </c>
      <c r="BG108" s="47">
        <v>0.45371293349996994</v>
      </c>
      <c r="BH108" s="61">
        <v>0</v>
      </c>
      <c r="BI108" s="45">
        <v>27.368705494312586</v>
      </c>
      <c r="BJ108" s="47">
        <v>0.76024181928646084</v>
      </c>
      <c r="BK108" s="47">
        <v>7.830165072843287E-2</v>
      </c>
      <c r="BL108" s="47">
        <v>13.603335468802612</v>
      </c>
      <c r="BM108" s="47">
        <v>16.310399227094361</v>
      </c>
      <c r="BN108" s="47">
        <v>0.45371293349996994</v>
      </c>
      <c r="BO108" s="61">
        <v>24.433414500962783</v>
      </c>
      <c r="BR108" s="95"/>
      <c r="BT108" s="95"/>
    </row>
    <row r="109" spans="2:72" x14ac:dyDescent="0.25">
      <c r="B109" s="4">
        <v>105</v>
      </c>
      <c r="C109" s="31">
        <v>1</v>
      </c>
      <c r="D109" s="31">
        <v>105</v>
      </c>
      <c r="E109" s="3">
        <v>9</v>
      </c>
      <c r="F109" s="5">
        <v>43</v>
      </c>
      <c r="G109" s="32">
        <v>3.5889999999999998E-2</v>
      </c>
      <c r="H109" s="33">
        <v>2.9427347510455615E-3</v>
      </c>
      <c r="I109" s="36">
        <f t="shared" si="11"/>
        <v>0.75319224258399875</v>
      </c>
      <c r="J109" s="5">
        <f t="shared" si="12"/>
        <v>0.75098230086980899</v>
      </c>
      <c r="K109" s="12">
        <v>1.6199999999999999E-3</v>
      </c>
      <c r="L109" s="3">
        <v>1.3510034136854365E-4</v>
      </c>
      <c r="M109" s="3">
        <f t="shared" si="9"/>
        <v>3.5000000000000003E-2</v>
      </c>
      <c r="N109" s="5">
        <v>2.9645285516241016E-3</v>
      </c>
      <c r="O109" s="12">
        <f t="shared" si="13"/>
        <v>0.43654213800650449</v>
      </c>
      <c r="P109" s="3">
        <v>5.8976991866432648E-5</v>
      </c>
      <c r="Q109" s="3">
        <v>1.2939667931310345E-3</v>
      </c>
      <c r="R109" s="5">
        <v>0.43518919422150704</v>
      </c>
      <c r="S109" s="45">
        <v>416.66666666666669</v>
      </c>
      <c r="T109" s="46">
        <v>0.15</v>
      </c>
      <c r="U109" s="47">
        <v>62.5</v>
      </c>
      <c r="V109" s="47">
        <f t="shared" si="14"/>
        <v>37246.918817743725</v>
      </c>
      <c r="W109" s="47">
        <v>354.16666666666669</v>
      </c>
      <c r="X109" s="47">
        <v>15.53653925738252</v>
      </c>
      <c r="Y109" s="47">
        <v>110.60430101802561</v>
      </c>
      <c r="Z109" s="47">
        <v>31.413461038475862</v>
      </c>
      <c r="AA109" s="47">
        <v>37664.739785132559</v>
      </c>
      <c r="AB109" s="5">
        <v>1</v>
      </c>
      <c r="AC109" s="45">
        <f t="shared" si="15"/>
        <v>0</v>
      </c>
      <c r="AD109" s="47">
        <v>15.53653925738252</v>
      </c>
      <c r="AE109" s="47">
        <v>13.510034136854365</v>
      </c>
      <c r="AF109" s="47">
        <v>5.9634670413499747E-3</v>
      </c>
      <c r="AG109" s="47">
        <v>1.0162342937847524</v>
      </c>
      <c r="AH109" s="47">
        <v>1.0162342937847524</v>
      </c>
      <c r="AI109" s="61">
        <v>0</v>
      </c>
      <c r="AJ109" s="45">
        <v>62.5</v>
      </c>
      <c r="AK109" s="47">
        <v>1.7361111111111114</v>
      </c>
      <c r="AL109" s="47">
        <v>0.17881200744200459</v>
      </c>
      <c r="AM109" s="47">
        <v>31.413461038475862</v>
      </c>
      <c r="AN109" s="47">
        <v>37.664739785132561</v>
      </c>
      <c r="AO109" s="47">
        <v>1.0162342937847524</v>
      </c>
      <c r="AP109" s="61">
        <v>55.707656443458944</v>
      </c>
      <c r="AQ109" s="45">
        <v>181.89255750271022</v>
      </c>
      <c r="AR109" s="47">
        <v>27.283883625406531</v>
      </c>
      <c r="AS109" s="47">
        <f t="shared" si="16"/>
        <v>16259.849574852522</v>
      </c>
      <c r="AT109" s="47">
        <v>154.60867387730369</v>
      </c>
      <c r="AU109" s="47">
        <v>6.7823540646397547</v>
      </c>
      <c r="AV109" s="47">
        <v>48.283438039123816</v>
      </c>
      <c r="AW109" s="47">
        <v>13.713299443920258</v>
      </c>
      <c r="AX109" s="47">
        <v>2.2213530519590616</v>
      </c>
      <c r="AY109" s="47">
        <v>48.736922553882792</v>
      </c>
      <c r="AZ109" s="61">
        <v>16391.287757654551</v>
      </c>
      <c r="BA109" s="64" t="b">
        <f t="shared" si="10"/>
        <v>1</v>
      </c>
      <c r="BB109" s="45">
        <f t="shared" si="17"/>
        <v>0</v>
      </c>
      <c r="BC109" s="47">
        <v>6.7823540646397547</v>
      </c>
      <c r="BD109" s="47">
        <v>5.8976991866432646</v>
      </c>
      <c r="BE109" s="47">
        <v>1.9958668999910521E-2</v>
      </c>
      <c r="BF109" s="47">
        <v>0.45230677349820025</v>
      </c>
      <c r="BG109" s="47">
        <v>0.45230677349820025</v>
      </c>
      <c r="BH109" s="61">
        <v>0</v>
      </c>
      <c r="BI109" s="45">
        <v>27.283883625406531</v>
      </c>
      <c r="BJ109" s="47">
        <v>0.75788565626129267</v>
      </c>
      <c r="BK109" s="47">
        <v>7.8058976029967683E-2</v>
      </c>
      <c r="BL109" s="47">
        <v>13.713299443920258</v>
      </c>
      <c r="BM109" s="47">
        <v>16.442246033260417</v>
      </c>
      <c r="BN109" s="47">
        <v>0.45230677349820025</v>
      </c>
      <c r="BO109" s="61">
        <v>24.327417129333249</v>
      </c>
      <c r="BR109" s="95"/>
      <c r="BT109" s="95"/>
    </row>
    <row r="110" spans="2:72" x14ac:dyDescent="0.25">
      <c r="B110" s="4">
        <v>106</v>
      </c>
      <c r="C110" s="31">
        <v>1</v>
      </c>
      <c r="D110" s="31">
        <v>106</v>
      </c>
      <c r="E110" s="3">
        <v>9</v>
      </c>
      <c r="F110" s="5">
        <v>43</v>
      </c>
      <c r="G110" s="32">
        <v>3.5889999999999998E-2</v>
      </c>
      <c r="H110" s="33">
        <v>2.9427347510455615E-3</v>
      </c>
      <c r="I110" s="36">
        <f t="shared" si="11"/>
        <v>0.75098230086980899</v>
      </c>
      <c r="J110" s="5">
        <f t="shared" si="12"/>
        <v>0.74877884334664513</v>
      </c>
      <c r="K110" s="12">
        <v>1.6199999999999999E-3</v>
      </c>
      <c r="L110" s="3">
        <v>1.3510034136854365E-4</v>
      </c>
      <c r="M110" s="3">
        <f t="shared" si="9"/>
        <v>3.5000000000000003E-2</v>
      </c>
      <c r="N110" s="5">
        <v>2.9645285516241016E-3</v>
      </c>
      <c r="O110" s="12">
        <f t="shared" si="13"/>
        <v>0.43518919422150704</v>
      </c>
      <c r="P110" s="3">
        <v>5.8794208699227049E-5</v>
      </c>
      <c r="Q110" s="3">
        <v>1.289956494517585E-3</v>
      </c>
      <c r="R110" s="5">
        <v>0.43384044351829021</v>
      </c>
      <c r="S110" s="45">
        <v>416.66666666666669</v>
      </c>
      <c r="T110" s="46">
        <v>0.15</v>
      </c>
      <c r="U110" s="47">
        <v>62.5</v>
      </c>
      <c r="V110" s="47">
        <f t="shared" si="14"/>
        <v>37664.739785132559</v>
      </c>
      <c r="W110" s="47">
        <v>354.16666666666669</v>
      </c>
      <c r="X110" s="47">
        <v>15.53653925738252</v>
      </c>
      <c r="Y110" s="47">
        <v>111.8338372984762</v>
      </c>
      <c r="Z110" s="47">
        <v>31.762669791533597</v>
      </c>
      <c r="AA110" s="47">
        <v>38083.441080048782</v>
      </c>
      <c r="AB110" s="5">
        <v>1</v>
      </c>
      <c r="AC110" s="45">
        <f t="shared" si="15"/>
        <v>0</v>
      </c>
      <c r="AD110" s="47">
        <v>15.53653925738252</v>
      </c>
      <c r="AE110" s="47">
        <v>13.510034136854365</v>
      </c>
      <c r="AF110" s="47">
        <v>5.9634670413499747E-3</v>
      </c>
      <c r="AG110" s="47">
        <v>1.0162342937847524</v>
      </c>
      <c r="AH110" s="47">
        <v>1.0162342937847524</v>
      </c>
      <c r="AI110" s="61">
        <v>0</v>
      </c>
      <c r="AJ110" s="45">
        <v>62.5</v>
      </c>
      <c r="AK110" s="47">
        <v>1.7361111111111114</v>
      </c>
      <c r="AL110" s="47">
        <v>0.17881200744200459</v>
      </c>
      <c r="AM110" s="47">
        <v>31.762669791533597</v>
      </c>
      <c r="AN110" s="47">
        <v>38.083441080048786</v>
      </c>
      <c r="AO110" s="47">
        <v>1.0162342937847524</v>
      </c>
      <c r="AP110" s="61">
        <v>55.638163901600457</v>
      </c>
      <c r="AQ110" s="45">
        <v>181.32883092562793</v>
      </c>
      <c r="AR110" s="47">
        <v>27.199324638844189</v>
      </c>
      <c r="AS110" s="47">
        <f t="shared" si="16"/>
        <v>16391.287757654551</v>
      </c>
      <c r="AT110" s="47">
        <v>154.12950628678374</v>
      </c>
      <c r="AU110" s="47">
        <v>6.76133400041111</v>
      </c>
      <c r="AV110" s="47">
        <v>48.668877540622901</v>
      </c>
      <c r="AW110" s="47">
        <v>13.822770672901287</v>
      </c>
      <c r="AX110" s="47">
        <v>2.2390857828451014</v>
      </c>
      <c r="AY110" s="47">
        <v>49.125982154786641</v>
      </c>
      <c r="AZ110" s="61">
        <v>16522.136968871011</v>
      </c>
      <c r="BA110" s="64" t="b">
        <f t="shared" si="10"/>
        <v>1</v>
      </c>
      <c r="BB110" s="45">
        <f t="shared" si="17"/>
        <v>0</v>
      </c>
      <c r="BC110" s="47">
        <v>6.76133400041111</v>
      </c>
      <c r="BD110" s="47">
        <v>5.8794208699227042</v>
      </c>
      <c r="BE110" s="47">
        <v>1.989681252643568E-2</v>
      </c>
      <c r="BF110" s="47">
        <v>0.45090497150742076</v>
      </c>
      <c r="BG110" s="47">
        <v>0.45090497150742076</v>
      </c>
      <c r="BH110" s="61">
        <v>0</v>
      </c>
      <c r="BI110" s="45">
        <v>27.199324638844189</v>
      </c>
      <c r="BJ110" s="47">
        <v>0.75553679552344988</v>
      </c>
      <c r="BK110" s="47">
        <v>7.7817053435816103E-2</v>
      </c>
      <c r="BL110" s="47">
        <v>13.822770672901287</v>
      </c>
      <c r="BM110" s="47">
        <v>16.573502036808669</v>
      </c>
      <c r="BN110" s="47">
        <v>0.45090497150742076</v>
      </c>
      <c r="BO110" s="61">
        <v>24.221778504356593</v>
      </c>
      <c r="BR110" s="95"/>
      <c r="BT110" s="95"/>
    </row>
    <row r="111" spans="2:72" x14ac:dyDescent="0.25">
      <c r="B111" s="4">
        <v>107</v>
      </c>
      <c r="C111" s="31">
        <v>1</v>
      </c>
      <c r="D111" s="31">
        <v>107</v>
      </c>
      <c r="E111" s="3">
        <v>9</v>
      </c>
      <c r="F111" s="5">
        <v>43</v>
      </c>
      <c r="G111" s="32">
        <v>3.5889999999999998E-2</v>
      </c>
      <c r="H111" s="33">
        <v>2.9427347510455615E-3</v>
      </c>
      <c r="I111" s="36">
        <f t="shared" si="11"/>
        <v>0.74877884334664513</v>
      </c>
      <c r="J111" s="5">
        <f t="shared" si="12"/>
        <v>0.74658185098923913</v>
      </c>
      <c r="K111" s="12">
        <v>1.6199999999999999E-3</v>
      </c>
      <c r="L111" s="3">
        <v>1.3510034136854365E-4</v>
      </c>
      <c r="M111" s="3">
        <f t="shared" si="9"/>
        <v>3.5000000000000003E-2</v>
      </c>
      <c r="N111" s="5">
        <v>2.9645285516241016E-3</v>
      </c>
      <c r="O111" s="12">
        <f t="shared" si="13"/>
        <v>0.43384044351829021</v>
      </c>
      <c r="P111" s="3">
        <v>5.8611992018801386E-5</v>
      </c>
      <c r="Q111" s="3">
        <v>1.2859586247354275E-3</v>
      </c>
      <c r="R111" s="5">
        <v>0.43249587290153602</v>
      </c>
      <c r="S111" s="45">
        <v>416.66666666666669</v>
      </c>
      <c r="T111" s="46">
        <v>0.15</v>
      </c>
      <c r="U111" s="47">
        <v>62.5</v>
      </c>
      <c r="V111" s="47">
        <f t="shared" si="14"/>
        <v>38083.441080048782</v>
      </c>
      <c r="W111" s="47">
        <v>354.16666666666669</v>
      </c>
      <c r="X111" s="47">
        <v>15.53653925738252</v>
      </c>
      <c r="Y111" s="47">
        <v>113.06596414933395</v>
      </c>
      <c r="Z111" s="47">
        <v>32.112614309672836</v>
      </c>
      <c r="AA111" s="47">
        <v>38503.024557297729</v>
      </c>
      <c r="AB111" s="5">
        <v>1</v>
      </c>
      <c r="AC111" s="45">
        <f t="shared" si="15"/>
        <v>0</v>
      </c>
      <c r="AD111" s="47">
        <v>15.53653925738252</v>
      </c>
      <c r="AE111" s="47">
        <v>13.510034136854365</v>
      </c>
      <c r="AF111" s="47">
        <v>5.9634670413499747E-3</v>
      </c>
      <c r="AG111" s="47">
        <v>1.0162342937847524</v>
      </c>
      <c r="AH111" s="47">
        <v>1.0162342937847524</v>
      </c>
      <c r="AI111" s="61">
        <v>0</v>
      </c>
      <c r="AJ111" s="45">
        <v>62.5</v>
      </c>
      <c r="AK111" s="47">
        <v>1.7361111111111114</v>
      </c>
      <c r="AL111" s="47">
        <v>0.17881200744200459</v>
      </c>
      <c r="AM111" s="47">
        <v>32.112614309672836</v>
      </c>
      <c r="AN111" s="47">
        <v>38.503024557297728</v>
      </c>
      <c r="AO111" s="47">
        <v>1.0162342937847524</v>
      </c>
      <c r="AP111" s="61">
        <v>55.568524942490754</v>
      </c>
      <c r="AQ111" s="45">
        <v>180.76685146595426</v>
      </c>
      <c r="AR111" s="47">
        <v>27.115027719893138</v>
      </c>
      <c r="AS111" s="47">
        <f t="shared" si="16"/>
        <v>16522.136968871011</v>
      </c>
      <c r="AT111" s="47">
        <v>153.65182374606113</v>
      </c>
      <c r="AU111" s="47">
        <v>6.7403790821621596</v>
      </c>
      <c r="AV111" s="47">
        <v>49.052588033370064</v>
      </c>
      <c r="AW111" s="47">
        <v>13.931750834640233</v>
      </c>
      <c r="AX111" s="47">
        <v>2.2567389680520447</v>
      </c>
      <c r="AY111" s="47">
        <v>49.513296507856907</v>
      </c>
      <c r="AZ111" s="61">
        <v>16652.399215257734</v>
      </c>
      <c r="BA111" s="64" t="b">
        <f t="shared" si="10"/>
        <v>1</v>
      </c>
      <c r="BB111" s="45">
        <f t="shared" si="17"/>
        <v>0</v>
      </c>
      <c r="BC111" s="47">
        <v>6.7403790821621596</v>
      </c>
      <c r="BD111" s="47">
        <v>5.8611992018801384</v>
      </c>
      <c r="BE111" s="47">
        <v>1.9835147760299172E-2</v>
      </c>
      <c r="BF111" s="47">
        <v>0.44950751402116018</v>
      </c>
      <c r="BG111" s="47">
        <v>0.44950751402116018</v>
      </c>
      <c r="BH111" s="61">
        <v>0</v>
      </c>
      <c r="BI111" s="45">
        <v>27.115027719893138</v>
      </c>
      <c r="BJ111" s="47">
        <v>0.75319521444147619</v>
      </c>
      <c r="BK111" s="47">
        <v>7.7575880615035092E-2</v>
      </c>
      <c r="BL111" s="47">
        <v>13.931750834640233</v>
      </c>
      <c r="BM111" s="47">
        <v>16.704169250733667</v>
      </c>
      <c r="BN111" s="47">
        <v>0.44950751402116018</v>
      </c>
      <c r="BO111" s="61">
        <v>24.116497483994422</v>
      </c>
      <c r="BR111" s="95"/>
      <c r="BT111" s="95"/>
    </row>
    <row r="112" spans="2:72" x14ac:dyDescent="0.25">
      <c r="B112" s="4">
        <v>108</v>
      </c>
      <c r="C112" s="31">
        <v>1</v>
      </c>
      <c r="D112" s="31">
        <v>108</v>
      </c>
      <c r="E112" s="3">
        <v>9</v>
      </c>
      <c r="F112" s="5">
        <v>43</v>
      </c>
      <c r="G112" s="32">
        <v>3.5889999999999998E-2</v>
      </c>
      <c r="H112" s="33">
        <v>2.9427347510455615E-3</v>
      </c>
      <c r="I112" s="36">
        <f t="shared" si="11"/>
        <v>0.74658185098923913</v>
      </c>
      <c r="J112" s="5">
        <f t="shared" si="12"/>
        <v>0.74439130482814519</v>
      </c>
      <c r="K112" s="12">
        <v>1.6199999999999999E-3</v>
      </c>
      <c r="L112" s="3">
        <v>1.3510034136854365E-4</v>
      </c>
      <c r="M112" s="3">
        <f t="shared" si="9"/>
        <v>3.5000000000000003E-2</v>
      </c>
      <c r="N112" s="5">
        <v>2.9645285516241016E-3</v>
      </c>
      <c r="O112" s="12">
        <f t="shared" si="13"/>
        <v>0.43249587290153602</v>
      </c>
      <c r="P112" s="3">
        <v>5.8430340069483784E-5</v>
      </c>
      <c r="Q112" s="3">
        <v>1.2819731452647751E-3</v>
      </c>
      <c r="R112" s="5">
        <v>0.43115546941620175</v>
      </c>
      <c r="S112" s="45">
        <v>416.66666666666669</v>
      </c>
      <c r="T112" s="46">
        <v>0.15</v>
      </c>
      <c r="U112" s="47">
        <v>62.5</v>
      </c>
      <c r="V112" s="47">
        <f t="shared" si="14"/>
        <v>38503.024557297729</v>
      </c>
      <c r="W112" s="47">
        <v>354.16666666666669</v>
      </c>
      <c r="X112" s="47">
        <v>15.53653925738252</v>
      </c>
      <c r="Y112" s="47">
        <v>114.30068702879896</v>
      </c>
      <c r="Z112" s="47">
        <v>32.463296143113176</v>
      </c>
      <c r="AA112" s="47">
        <v>38923.492075592701</v>
      </c>
      <c r="AB112" s="5">
        <v>1</v>
      </c>
      <c r="AC112" s="45">
        <f t="shared" si="15"/>
        <v>0</v>
      </c>
      <c r="AD112" s="47">
        <v>15.53653925738252</v>
      </c>
      <c r="AE112" s="47">
        <v>13.510034136854365</v>
      </c>
      <c r="AF112" s="47">
        <v>5.9634670413499747E-3</v>
      </c>
      <c r="AG112" s="47">
        <v>1.0162342937847524</v>
      </c>
      <c r="AH112" s="47">
        <v>1.0162342937847524</v>
      </c>
      <c r="AI112" s="61">
        <v>0</v>
      </c>
      <c r="AJ112" s="45">
        <v>62.5</v>
      </c>
      <c r="AK112" s="47">
        <v>1.7361111111111114</v>
      </c>
      <c r="AL112" s="47">
        <v>0.17881200744200459</v>
      </c>
      <c r="AM112" s="47">
        <v>32.463296143113176</v>
      </c>
      <c r="AN112" s="47">
        <v>38.923492075592705</v>
      </c>
      <c r="AO112" s="47">
        <v>1.0162342937847524</v>
      </c>
      <c r="AP112" s="61">
        <v>55.49873925763611</v>
      </c>
      <c r="AQ112" s="45">
        <v>180.20661370897335</v>
      </c>
      <c r="AR112" s="47">
        <v>27.030992056346001</v>
      </c>
      <c r="AS112" s="47">
        <f t="shared" si="16"/>
        <v>16652.399215257734</v>
      </c>
      <c r="AT112" s="47">
        <v>153.17562165262734</v>
      </c>
      <c r="AU112" s="47">
        <v>6.7194891079906354</v>
      </c>
      <c r="AV112" s="47">
        <v>49.434575409765614</v>
      </c>
      <c r="AW112" s="47">
        <v>14.040241602676781</v>
      </c>
      <c r="AX112" s="47">
        <v>2.2743128786687352</v>
      </c>
      <c r="AY112" s="47">
        <v>49.898871560836049</v>
      </c>
      <c r="AZ112" s="61">
        <v>16782.076497169957</v>
      </c>
      <c r="BA112" s="64" t="b">
        <f t="shared" si="10"/>
        <v>1</v>
      </c>
      <c r="BB112" s="45">
        <f t="shared" si="17"/>
        <v>0</v>
      </c>
      <c r="BC112" s="47">
        <v>6.7194891079906354</v>
      </c>
      <c r="BD112" s="47">
        <v>5.8430340069483782</v>
      </c>
      <c r="BE112" s="47">
        <v>1.9773674107356184E-2</v>
      </c>
      <c r="BF112" s="47">
        <v>0.44811438757480671</v>
      </c>
      <c r="BG112" s="47">
        <v>0.44811438757480671</v>
      </c>
      <c r="BH112" s="61">
        <v>0</v>
      </c>
      <c r="BI112" s="45">
        <v>27.030992056346001</v>
      </c>
      <c r="BJ112" s="47">
        <v>0.75086089045405568</v>
      </c>
      <c r="BK112" s="47">
        <v>7.7335455243905726E-2</v>
      </c>
      <c r="BL112" s="47">
        <v>14.040241602676781</v>
      </c>
      <c r="BM112" s="47">
        <v>16.834249681609485</v>
      </c>
      <c r="BN112" s="47">
        <v>0.44811438757480671</v>
      </c>
      <c r="BO112" s="61">
        <v>24.011572929777952</v>
      </c>
      <c r="BR112" s="95"/>
      <c r="BT112" s="95"/>
    </row>
    <row r="113" spans="2:72" x14ac:dyDescent="0.25">
      <c r="B113" s="4">
        <v>109</v>
      </c>
      <c r="C113" s="31">
        <v>1</v>
      </c>
      <c r="D113" s="31">
        <v>109</v>
      </c>
      <c r="E113" s="3">
        <v>10</v>
      </c>
      <c r="F113" s="5">
        <v>44</v>
      </c>
      <c r="G113" s="32">
        <v>3.6269999999999997E-2</v>
      </c>
      <c r="H113" s="33">
        <v>2.9733890817738029E-3</v>
      </c>
      <c r="I113" s="36">
        <f t="shared" si="11"/>
        <v>0.74439130482814519</v>
      </c>
      <c r="J113" s="5">
        <f t="shared" si="12"/>
        <v>0.74218450153462046</v>
      </c>
      <c r="K113" s="12">
        <v>1.75E-3</v>
      </c>
      <c r="L113" s="3">
        <v>1.4595043476606229E-4</v>
      </c>
      <c r="M113" s="3">
        <f t="shared" si="9"/>
        <v>3.5000000000000003E-2</v>
      </c>
      <c r="N113" s="5">
        <v>2.9645285516241016E-3</v>
      </c>
      <c r="O113" s="12">
        <f t="shared" si="13"/>
        <v>0.43115546941620175</v>
      </c>
      <c r="P113" s="3">
        <v>6.2927328213060316E-5</v>
      </c>
      <c r="Q113" s="3">
        <v>1.2779861494120572E-3</v>
      </c>
      <c r="R113" s="5">
        <v>0.42981455593857665</v>
      </c>
      <c r="S113" s="45">
        <v>416.66666666666669</v>
      </c>
      <c r="T113" s="46">
        <v>0.15</v>
      </c>
      <c r="U113" s="47">
        <v>62.5</v>
      </c>
      <c r="V113" s="47">
        <f t="shared" si="14"/>
        <v>38923.492075592701</v>
      </c>
      <c r="W113" s="47">
        <v>354.16666666666669</v>
      </c>
      <c r="X113" s="47">
        <v>16.784299998097161</v>
      </c>
      <c r="Y113" s="47">
        <v>116.73785540751179</v>
      </c>
      <c r="Z113" s="47">
        <v>32.814676914723982</v>
      </c>
      <c r="AA113" s="47">
        <v>39344.797620754056</v>
      </c>
      <c r="AB113" s="5">
        <v>1</v>
      </c>
      <c r="AC113" s="45">
        <f t="shared" si="15"/>
        <v>0</v>
      </c>
      <c r="AD113" s="47">
        <v>16.784299998097161</v>
      </c>
      <c r="AE113" s="47">
        <v>14.595043476606229</v>
      </c>
      <c r="AF113" s="47">
        <v>6.5095114382032341E-3</v>
      </c>
      <c r="AG113" s="47">
        <v>1.0978830164645679</v>
      </c>
      <c r="AH113" s="47">
        <v>1.0978830164645679</v>
      </c>
      <c r="AI113" s="61">
        <v>0</v>
      </c>
      <c r="AJ113" s="45">
        <v>62.5</v>
      </c>
      <c r="AK113" s="47">
        <v>1.7361111111111114</v>
      </c>
      <c r="AL113" s="47">
        <v>0.1806746837883387</v>
      </c>
      <c r="AM113" s="47">
        <v>32.814676914723982</v>
      </c>
      <c r="AN113" s="47">
        <v>39.344797620754058</v>
      </c>
      <c r="AO113" s="47">
        <v>1.0978830164645679</v>
      </c>
      <c r="AP113" s="61">
        <v>55.512325883111714</v>
      </c>
      <c r="AQ113" s="45">
        <v>179.64811225675075</v>
      </c>
      <c r="AR113" s="47">
        <v>26.94721683851261</v>
      </c>
      <c r="AS113" s="47">
        <f t="shared" si="16"/>
        <v>16782.076497169957</v>
      </c>
      <c r="AT113" s="47">
        <v>152.70089541823813</v>
      </c>
      <c r="AU113" s="47">
        <v>7.2366427445019355</v>
      </c>
      <c r="AV113" s="47">
        <v>50.332164846866377</v>
      </c>
      <c r="AW113" s="47">
        <v>14.148227428908802</v>
      </c>
      <c r="AX113" s="47">
        <v>2.4758629933576217</v>
      </c>
      <c r="AY113" s="47">
        <v>50.282106410744078</v>
      </c>
      <c r="AZ113" s="61">
        <v>16910.966717857551</v>
      </c>
      <c r="BA113" s="64" t="b">
        <f t="shared" si="10"/>
        <v>1</v>
      </c>
      <c r="BB113" s="45">
        <f t="shared" si="17"/>
        <v>0</v>
      </c>
      <c r="BC113" s="47">
        <v>7.2366427445019355</v>
      </c>
      <c r="BD113" s="47">
        <v>6.2927328213060321</v>
      </c>
      <c r="BE113" s="47">
        <v>2.1517354525199664E-2</v>
      </c>
      <c r="BF113" s="47">
        <v>0.48271363886055152</v>
      </c>
      <c r="BG113" s="47">
        <v>0.48271363886055152</v>
      </c>
      <c r="BH113" s="61">
        <v>0</v>
      </c>
      <c r="BI113" s="45">
        <v>26.94721683851261</v>
      </c>
      <c r="BJ113" s="47">
        <v>0.74853380106979484</v>
      </c>
      <c r="BK113" s="47">
        <v>7.7898878100384997E-2</v>
      </c>
      <c r="BL113" s="47">
        <v>14.148227428908802</v>
      </c>
      <c r="BM113" s="47">
        <v>16.963724687261674</v>
      </c>
      <c r="BN113" s="47">
        <v>0.48271363886055152</v>
      </c>
      <c r="BO113" s="61">
        <v>23.943798296050879</v>
      </c>
      <c r="BR113" s="95"/>
      <c r="BT113" s="95"/>
    </row>
    <row r="114" spans="2:72" x14ac:dyDescent="0.25">
      <c r="B114" s="4">
        <v>110</v>
      </c>
      <c r="C114" s="31">
        <v>1</v>
      </c>
      <c r="D114" s="31">
        <v>110</v>
      </c>
      <c r="E114" s="3">
        <v>10</v>
      </c>
      <c r="F114" s="5">
        <v>44</v>
      </c>
      <c r="G114" s="32">
        <v>3.6269999999999997E-2</v>
      </c>
      <c r="H114" s="33">
        <v>2.9733890817738029E-3</v>
      </c>
      <c r="I114" s="36">
        <f t="shared" si="11"/>
        <v>0.74218450153462046</v>
      </c>
      <c r="J114" s="5">
        <f t="shared" si="12"/>
        <v>0.73998424047331246</v>
      </c>
      <c r="K114" s="12">
        <v>1.75E-3</v>
      </c>
      <c r="L114" s="3">
        <v>1.4595043476606229E-4</v>
      </c>
      <c r="M114" s="3">
        <f t="shared" si="9"/>
        <v>3.5000000000000003E-2</v>
      </c>
      <c r="N114" s="5">
        <v>2.9645285516241016E-3</v>
      </c>
      <c r="O114" s="12">
        <f t="shared" si="13"/>
        <v>0.42981455593857665</v>
      </c>
      <c r="P114" s="3">
        <v>6.2731621308017262E-5</v>
      </c>
      <c r="Q114" s="3">
        <v>1.2740115533010877E-3</v>
      </c>
      <c r="R114" s="5">
        <v>0.42847781276396751</v>
      </c>
      <c r="S114" s="45">
        <v>416.66666666666669</v>
      </c>
      <c r="T114" s="46">
        <v>0.15</v>
      </c>
      <c r="U114" s="47">
        <v>62.5</v>
      </c>
      <c r="V114" s="47">
        <f t="shared" si="14"/>
        <v>39344.797620754056</v>
      </c>
      <c r="W114" s="47">
        <v>354.16666666666669</v>
      </c>
      <c r="X114" s="47">
        <v>16.784299998097161</v>
      </c>
      <c r="Y114" s="47">
        <v>117.99056071558532</v>
      </c>
      <c r="Z114" s="47">
        <v>33.166808790115176</v>
      </c>
      <c r="AA114" s="47">
        <v>39767.003739348096</v>
      </c>
      <c r="AB114" s="5">
        <v>1</v>
      </c>
      <c r="AC114" s="45">
        <f t="shared" si="15"/>
        <v>0</v>
      </c>
      <c r="AD114" s="47">
        <v>16.784299998097161</v>
      </c>
      <c r="AE114" s="47">
        <v>14.595043476606229</v>
      </c>
      <c r="AF114" s="47">
        <v>6.5095114382032341E-3</v>
      </c>
      <c r="AG114" s="47">
        <v>1.0978830164645679</v>
      </c>
      <c r="AH114" s="47">
        <v>1.0978830164645679</v>
      </c>
      <c r="AI114" s="61">
        <v>0</v>
      </c>
      <c r="AJ114" s="45">
        <v>62.5</v>
      </c>
      <c r="AK114" s="47">
        <v>1.7361111111111114</v>
      </c>
      <c r="AL114" s="47">
        <v>0.1806746837883387</v>
      </c>
      <c r="AM114" s="47">
        <v>33.166808790115176</v>
      </c>
      <c r="AN114" s="47">
        <v>39.767003739348098</v>
      </c>
      <c r="AO114" s="47">
        <v>1.0978830164645679</v>
      </c>
      <c r="AP114" s="61">
        <v>55.442251639908861</v>
      </c>
      <c r="AQ114" s="45">
        <v>179.08939830774028</v>
      </c>
      <c r="AR114" s="47">
        <v>26.863409746161039</v>
      </c>
      <c r="AS114" s="47">
        <f t="shared" si="16"/>
        <v>16910.966717857551</v>
      </c>
      <c r="AT114" s="47">
        <v>152.22598856157924</v>
      </c>
      <c r="AU114" s="47">
        <v>7.214136450421984</v>
      </c>
      <c r="AV114" s="47">
        <v>50.714060458912918</v>
      </c>
      <c r="AW114" s="47">
        <v>14.255577192023017</v>
      </c>
      <c r="AX114" s="47">
        <v>2.4946486191312878</v>
      </c>
      <c r="AY114" s="47">
        <v>50.663622204096967</v>
      </c>
      <c r="AZ114" s="61">
        <v>17039.278782412366</v>
      </c>
      <c r="BA114" s="64" t="b">
        <f t="shared" si="10"/>
        <v>1</v>
      </c>
      <c r="BB114" s="45">
        <f t="shared" si="17"/>
        <v>0</v>
      </c>
      <c r="BC114" s="47">
        <v>7.214136450421984</v>
      </c>
      <c r="BD114" s="47">
        <v>6.273162130801726</v>
      </c>
      <c r="BE114" s="47">
        <v>2.1450434556111144E-2</v>
      </c>
      <c r="BF114" s="47">
        <v>0.4812123770881846</v>
      </c>
      <c r="BG114" s="47">
        <v>0.4812123770881846</v>
      </c>
      <c r="BH114" s="61">
        <v>0</v>
      </c>
      <c r="BI114" s="45">
        <v>26.863409746161039</v>
      </c>
      <c r="BJ114" s="47">
        <v>0.74620582628225129</v>
      </c>
      <c r="BK114" s="47">
        <v>7.7656608981827566E-2</v>
      </c>
      <c r="BL114" s="47">
        <v>14.255577192023017</v>
      </c>
      <c r="BM114" s="47">
        <v>17.092437053235621</v>
      </c>
      <c r="BN114" s="47">
        <v>0.4812123770881846</v>
      </c>
      <c r="BO114" s="61">
        <v>23.839213044736198</v>
      </c>
      <c r="BR114" s="95"/>
      <c r="BT114" s="95"/>
    </row>
    <row r="115" spans="2:72" x14ac:dyDescent="0.25">
      <c r="B115" s="4">
        <v>111</v>
      </c>
      <c r="C115" s="31">
        <v>1</v>
      </c>
      <c r="D115" s="31">
        <v>111</v>
      </c>
      <c r="E115" s="3">
        <v>10</v>
      </c>
      <c r="F115" s="5">
        <v>44</v>
      </c>
      <c r="G115" s="32">
        <v>3.6269999999999997E-2</v>
      </c>
      <c r="H115" s="33">
        <v>2.9733890817738029E-3</v>
      </c>
      <c r="I115" s="36">
        <f t="shared" si="11"/>
        <v>0.73998424047331246</v>
      </c>
      <c r="J115" s="5">
        <f t="shared" si="12"/>
        <v>0.73779050224928799</v>
      </c>
      <c r="K115" s="12">
        <v>1.75E-3</v>
      </c>
      <c r="L115" s="3">
        <v>1.4595043476606229E-4</v>
      </c>
      <c r="M115" s="3">
        <f t="shared" si="9"/>
        <v>3.5000000000000003E-2</v>
      </c>
      <c r="N115" s="5">
        <v>2.9645285516241016E-3</v>
      </c>
      <c r="O115" s="12">
        <f t="shared" si="13"/>
        <v>0.42847781276396751</v>
      </c>
      <c r="P115" s="3">
        <v>6.2536523060512491E-5</v>
      </c>
      <c r="Q115" s="3">
        <v>1.2700493183680954E-3</v>
      </c>
      <c r="R115" s="5">
        <v>0.42714522692253892</v>
      </c>
      <c r="S115" s="45">
        <v>416.66666666666669</v>
      </c>
      <c r="T115" s="46">
        <v>0.15</v>
      </c>
      <c r="U115" s="47">
        <v>62.5</v>
      </c>
      <c r="V115" s="47">
        <f t="shared" si="14"/>
        <v>39767.003739348096</v>
      </c>
      <c r="W115" s="47">
        <v>354.16666666666669</v>
      </c>
      <c r="X115" s="47">
        <v>16.784299998097161</v>
      </c>
      <c r="Y115" s="47">
        <v>119.24594377887094</v>
      </c>
      <c r="Z115" s="47">
        <v>33.519693374829608</v>
      </c>
      <c r="AA115" s="47">
        <v>40190.112356420701</v>
      </c>
      <c r="AB115" s="5">
        <v>1</v>
      </c>
      <c r="AC115" s="45">
        <f t="shared" si="15"/>
        <v>0</v>
      </c>
      <c r="AD115" s="47">
        <v>16.784299998097161</v>
      </c>
      <c r="AE115" s="47">
        <v>14.595043476606229</v>
      </c>
      <c r="AF115" s="47">
        <v>6.5095114382032341E-3</v>
      </c>
      <c r="AG115" s="47">
        <v>1.0978830164645679</v>
      </c>
      <c r="AH115" s="47">
        <v>1.0978830164645679</v>
      </c>
      <c r="AI115" s="61">
        <v>0</v>
      </c>
      <c r="AJ115" s="45">
        <v>62.5</v>
      </c>
      <c r="AK115" s="47">
        <v>1.7361111111111114</v>
      </c>
      <c r="AL115" s="47">
        <v>0.1806746837883387</v>
      </c>
      <c r="AM115" s="47">
        <v>33.519693374829608</v>
      </c>
      <c r="AN115" s="47">
        <v>40.190112356420698</v>
      </c>
      <c r="AO115" s="47">
        <v>1.0978830164645679</v>
      </c>
      <c r="AP115" s="61">
        <v>55.372027607550706</v>
      </c>
      <c r="AQ115" s="45">
        <v>178.53242198498648</v>
      </c>
      <c r="AR115" s="47">
        <v>26.779863297747969</v>
      </c>
      <c r="AS115" s="47">
        <f t="shared" si="16"/>
        <v>17039.278782412366</v>
      </c>
      <c r="AT115" s="47">
        <v>151.75255868723849</v>
      </c>
      <c r="AU115" s="47">
        <v>7.1917001519589361</v>
      </c>
      <c r="AV115" s="47">
        <v>51.094241171345601</v>
      </c>
      <c r="AW115" s="47">
        <v>14.362444901765826</v>
      </c>
      <c r="AX115" s="47">
        <v>2.5133498881818879</v>
      </c>
      <c r="AY115" s="47">
        <v>51.043424803409216</v>
      </c>
      <c r="AZ115" s="61">
        <v>17167.014662525635</v>
      </c>
      <c r="BA115" s="64" t="b">
        <f t="shared" si="10"/>
        <v>1</v>
      </c>
      <c r="BB115" s="45">
        <f t="shared" si="17"/>
        <v>0</v>
      </c>
      <c r="BC115" s="47">
        <v>7.1917001519589361</v>
      </c>
      <c r="BD115" s="47">
        <v>6.253652306051249</v>
      </c>
      <c r="BE115" s="47">
        <v>2.1383722711225701E-2</v>
      </c>
      <c r="BF115" s="47">
        <v>0.47971578430945638</v>
      </c>
      <c r="BG115" s="47">
        <v>0.47971578430945638</v>
      </c>
      <c r="BH115" s="61">
        <v>0</v>
      </c>
      <c r="BI115" s="45">
        <v>26.779863297747969</v>
      </c>
      <c r="BJ115" s="47">
        <v>0.74388509160411043</v>
      </c>
      <c r="BK115" s="47">
        <v>7.7415093331448831E-2</v>
      </c>
      <c r="BL115" s="47">
        <v>14.362444901765826</v>
      </c>
      <c r="BM115" s="47">
        <v>17.220571437217245</v>
      </c>
      <c r="BN115" s="47">
        <v>0.47971578430945638</v>
      </c>
      <c r="BO115" s="61">
        <v>23.734982548333342</v>
      </c>
      <c r="BR115" s="95"/>
      <c r="BT115" s="95"/>
    </row>
    <row r="116" spans="2:72" x14ac:dyDescent="0.25">
      <c r="B116" s="4">
        <v>112</v>
      </c>
      <c r="C116" s="31">
        <v>1</v>
      </c>
      <c r="D116" s="31">
        <v>112</v>
      </c>
      <c r="E116" s="3">
        <v>10</v>
      </c>
      <c r="F116" s="5">
        <v>44</v>
      </c>
      <c r="G116" s="32">
        <v>3.6269999999999997E-2</v>
      </c>
      <c r="H116" s="33">
        <v>2.9733890817738029E-3</v>
      </c>
      <c r="I116" s="36">
        <f t="shared" si="11"/>
        <v>0.73779050224928799</v>
      </c>
      <c r="J116" s="5">
        <f t="shared" si="12"/>
        <v>0.73560326752511174</v>
      </c>
      <c r="K116" s="12">
        <v>1.75E-3</v>
      </c>
      <c r="L116" s="3">
        <v>1.4595043476606229E-4</v>
      </c>
      <c r="M116" s="3">
        <f t="shared" si="9"/>
        <v>3.5000000000000003E-2</v>
      </c>
      <c r="N116" s="5">
        <v>2.9645285516241016E-3</v>
      </c>
      <c r="O116" s="12">
        <f t="shared" si="13"/>
        <v>0.42714522692253892</v>
      </c>
      <c r="P116" s="3">
        <v>6.2342031577592883E-5</v>
      </c>
      <c r="Q116" s="3">
        <v>1.2660994061692446E-3</v>
      </c>
      <c r="R116" s="5">
        <v>0.42581678548479213</v>
      </c>
      <c r="S116" s="45">
        <v>416.66666666666669</v>
      </c>
      <c r="T116" s="46">
        <v>0.15</v>
      </c>
      <c r="U116" s="47">
        <v>62.5</v>
      </c>
      <c r="V116" s="47">
        <f t="shared" si="14"/>
        <v>40190.112356420701</v>
      </c>
      <c r="W116" s="47">
        <v>354.16666666666669</v>
      </c>
      <c r="X116" s="47">
        <v>16.784299998097161</v>
      </c>
      <c r="Y116" s="47">
        <v>120.50401032127903</v>
      </c>
      <c r="Z116" s="47">
        <v>33.873332277842124</v>
      </c>
      <c r="AA116" s="47">
        <v>40614.125401132704</v>
      </c>
      <c r="AB116" s="5">
        <v>1</v>
      </c>
      <c r="AC116" s="45">
        <f t="shared" si="15"/>
        <v>0</v>
      </c>
      <c r="AD116" s="47">
        <v>16.784299998097161</v>
      </c>
      <c r="AE116" s="47">
        <v>14.595043476606229</v>
      </c>
      <c r="AF116" s="47">
        <v>6.5095114382032341E-3</v>
      </c>
      <c r="AG116" s="47">
        <v>1.0978830164645679</v>
      </c>
      <c r="AH116" s="47">
        <v>1.0978830164645679</v>
      </c>
      <c r="AI116" s="61">
        <v>0</v>
      </c>
      <c r="AJ116" s="45">
        <v>62.5</v>
      </c>
      <c r="AK116" s="47">
        <v>1.7361111111111114</v>
      </c>
      <c r="AL116" s="47">
        <v>0.1806746837883387</v>
      </c>
      <c r="AM116" s="47">
        <v>33.873332277842124</v>
      </c>
      <c r="AN116" s="47">
        <v>40.614125401132704</v>
      </c>
      <c r="AO116" s="47">
        <v>1.0978830164645679</v>
      </c>
      <c r="AP116" s="61">
        <v>55.301653465851217</v>
      </c>
      <c r="AQ116" s="45">
        <v>177.97717788439124</v>
      </c>
      <c r="AR116" s="47">
        <v>26.696576682658684</v>
      </c>
      <c r="AS116" s="47">
        <f t="shared" si="16"/>
        <v>17167.014662525635</v>
      </c>
      <c r="AT116" s="47">
        <v>151.28060120173254</v>
      </c>
      <c r="AU116" s="47">
        <v>7.1693336314231813</v>
      </c>
      <c r="AV116" s="47">
        <v>51.472712833758642</v>
      </c>
      <c r="AW116" s="47">
        <v>14.468832202441417</v>
      </c>
      <c r="AX116" s="47">
        <v>2.5319670882537291</v>
      </c>
      <c r="AY116" s="47">
        <v>51.421520052457289</v>
      </c>
      <c r="AZ116" s="61">
        <v>17294.176323586551</v>
      </c>
      <c r="BA116" s="64" t="b">
        <f t="shared" si="10"/>
        <v>1</v>
      </c>
      <c r="BB116" s="45">
        <f t="shared" si="17"/>
        <v>0</v>
      </c>
      <c r="BC116" s="47">
        <v>7.1693336314231813</v>
      </c>
      <c r="BD116" s="47">
        <v>6.2342031577592891</v>
      </c>
      <c r="BE116" s="47">
        <v>2.1317218343267417E-2</v>
      </c>
      <c r="BF116" s="47">
        <v>0.47822384600357976</v>
      </c>
      <c r="BG116" s="47">
        <v>0.47822384600357976</v>
      </c>
      <c r="BH116" s="61">
        <v>0</v>
      </c>
      <c r="BI116" s="45">
        <v>26.696576682658684</v>
      </c>
      <c r="BJ116" s="47">
        <v>0.74157157451829681</v>
      </c>
      <c r="BK116" s="47">
        <v>7.7174328805927908E-2</v>
      </c>
      <c r="BL116" s="47">
        <v>14.468832202441417</v>
      </c>
      <c r="BM116" s="47">
        <v>17.348129810727279</v>
      </c>
      <c r="BN116" s="47">
        <v>0.47822384600357976</v>
      </c>
      <c r="BO116" s="61">
        <v>23.631105674664035</v>
      </c>
      <c r="BR116" s="95"/>
      <c r="BT116" s="95"/>
    </row>
    <row r="117" spans="2:72" x14ac:dyDescent="0.25">
      <c r="B117" s="4">
        <v>113</v>
      </c>
      <c r="C117" s="31">
        <v>1</v>
      </c>
      <c r="D117" s="31">
        <v>113</v>
      </c>
      <c r="E117" s="3">
        <v>10</v>
      </c>
      <c r="F117" s="5">
        <v>44</v>
      </c>
      <c r="G117" s="32">
        <v>3.6269999999999997E-2</v>
      </c>
      <c r="H117" s="33">
        <v>2.9733890817738029E-3</v>
      </c>
      <c r="I117" s="36">
        <f t="shared" si="11"/>
        <v>0.73560326752511174</v>
      </c>
      <c r="J117" s="5">
        <f t="shared" si="12"/>
        <v>0.7334225170206754</v>
      </c>
      <c r="K117" s="12">
        <v>1.75E-3</v>
      </c>
      <c r="L117" s="3">
        <v>1.4595043476606229E-4</v>
      </c>
      <c r="M117" s="3">
        <f t="shared" si="9"/>
        <v>3.5000000000000003E-2</v>
      </c>
      <c r="N117" s="5">
        <v>2.9645285516241016E-3</v>
      </c>
      <c r="O117" s="12">
        <f t="shared" si="13"/>
        <v>0.42581678548479213</v>
      </c>
      <c r="P117" s="3">
        <v>6.2148144972192496E-5</v>
      </c>
      <c r="Q117" s="3">
        <v>1.262161778380261E-3</v>
      </c>
      <c r="R117" s="5">
        <v>0.42449247556143965</v>
      </c>
      <c r="S117" s="45">
        <v>416.66666666666669</v>
      </c>
      <c r="T117" s="46">
        <v>0.15</v>
      </c>
      <c r="U117" s="47">
        <v>62.5</v>
      </c>
      <c r="V117" s="47">
        <f t="shared" si="14"/>
        <v>40614.125401132704</v>
      </c>
      <c r="W117" s="47">
        <v>354.16666666666669</v>
      </c>
      <c r="X117" s="47">
        <v>16.784299998097161</v>
      </c>
      <c r="Y117" s="47">
        <v>121.76476607895536</v>
      </c>
      <c r="Z117" s="47">
        <v>34.227727111566857</v>
      </c>
      <c r="AA117" s="47">
        <v>41039.044806768659</v>
      </c>
      <c r="AB117" s="5">
        <v>1</v>
      </c>
      <c r="AC117" s="45">
        <f t="shared" si="15"/>
        <v>0</v>
      </c>
      <c r="AD117" s="47">
        <v>16.784299998097161</v>
      </c>
      <c r="AE117" s="47">
        <v>14.595043476606229</v>
      </c>
      <c r="AF117" s="47">
        <v>6.5095114382032341E-3</v>
      </c>
      <c r="AG117" s="47">
        <v>1.0978830164645679</v>
      </c>
      <c r="AH117" s="47">
        <v>1.0978830164645679</v>
      </c>
      <c r="AI117" s="61">
        <v>0</v>
      </c>
      <c r="AJ117" s="45">
        <v>62.5</v>
      </c>
      <c r="AK117" s="47">
        <v>1.7361111111111114</v>
      </c>
      <c r="AL117" s="47">
        <v>0.1806746837883387</v>
      </c>
      <c r="AM117" s="47">
        <v>34.227727111566857</v>
      </c>
      <c r="AN117" s="47">
        <v>41.039044806768658</v>
      </c>
      <c r="AO117" s="47">
        <v>1.0978830164645679</v>
      </c>
      <c r="AP117" s="61">
        <v>55.231128893939982</v>
      </c>
      <c r="AQ117" s="45">
        <v>177.4236606186634</v>
      </c>
      <c r="AR117" s="47">
        <v>26.613549092799509</v>
      </c>
      <c r="AS117" s="47">
        <f t="shared" si="16"/>
        <v>17294.176323586551</v>
      </c>
      <c r="AT117" s="47">
        <v>150.81011152586387</v>
      </c>
      <c r="AU117" s="47">
        <v>7.1470366718021356</v>
      </c>
      <c r="AV117" s="47">
        <v>51.849481277048383</v>
      </c>
      <c r="AW117" s="47">
        <v>14.574740733098052</v>
      </c>
      <c r="AX117" s="47">
        <v>2.5505005061713595</v>
      </c>
      <c r="AY117" s="47">
        <v>51.797913776338291</v>
      </c>
      <c r="AZ117" s="61">
        <v>17420.765724702054</v>
      </c>
      <c r="BA117" s="64" t="b">
        <f t="shared" si="10"/>
        <v>1</v>
      </c>
      <c r="BB117" s="45">
        <f t="shared" si="17"/>
        <v>0</v>
      </c>
      <c r="BC117" s="47">
        <v>7.1470366718021356</v>
      </c>
      <c r="BD117" s="47">
        <v>6.2148144972192494</v>
      </c>
      <c r="BE117" s="47">
        <v>2.1250920806973449E-2</v>
      </c>
      <c r="BF117" s="47">
        <v>0.47673654769492985</v>
      </c>
      <c r="BG117" s="47">
        <v>0.47673654769492985</v>
      </c>
      <c r="BH117" s="61">
        <v>0</v>
      </c>
      <c r="BI117" s="45">
        <v>26.613549092799509</v>
      </c>
      <c r="BJ117" s="47">
        <v>0.73926525257776421</v>
      </c>
      <c r="BK117" s="47">
        <v>7.693431306923168E-2</v>
      </c>
      <c r="BL117" s="47">
        <v>14.574740733098052</v>
      </c>
      <c r="BM117" s="47">
        <v>17.475114138984583</v>
      </c>
      <c r="BN117" s="47">
        <v>0.47673654769492985</v>
      </c>
      <c r="BO117" s="61">
        <v>23.527581295099374</v>
      </c>
      <c r="BR117" s="95"/>
      <c r="BT117" s="95"/>
    </row>
    <row r="118" spans="2:72" x14ac:dyDescent="0.25">
      <c r="B118" s="4">
        <v>114</v>
      </c>
      <c r="C118" s="31">
        <v>1</v>
      </c>
      <c r="D118" s="31">
        <v>114</v>
      </c>
      <c r="E118" s="3">
        <v>10</v>
      </c>
      <c r="F118" s="5">
        <v>44</v>
      </c>
      <c r="G118" s="32">
        <v>3.6269999999999997E-2</v>
      </c>
      <c r="H118" s="33">
        <v>2.9733890817738029E-3</v>
      </c>
      <c r="I118" s="36">
        <f t="shared" si="11"/>
        <v>0.7334225170206754</v>
      </c>
      <c r="J118" s="5">
        <f t="shared" si="12"/>
        <v>0.7312482315130282</v>
      </c>
      <c r="K118" s="12">
        <v>1.75E-3</v>
      </c>
      <c r="L118" s="3">
        <v>1.4595043476606229E-4</v>
      </c>
      <c r="M118" s="3">
        <f t="shared" si="9"/>
        <v>3.5000000000000003E-2</v>
      </c>
      <c r="N118" s="5">
        <v>2.9645285516241016E-3</v>
      </c>
      <c r="O118" s="12">
        <f t="shared" si="13"/>
        <v>0.42449247556143965</v>
      </c>
      <c r="P118" s="3">
        <v>6.1954861363114187E-5</v>
      </c>
      <c r="Q118" s="3">
        <v>1.2582363967960611E-3</v>
      </c>
      <c r="R118" s="5">
        <v>0.42317228430328047</v>
      </c>
      <c r="S118" s="45">
        <v>416.66666666666669</v>
      </c>
      <c r="T118" s="46">
        <v>0.15</v>
      </c>
      <c r="U118" s="47">
        <v>62.5</v>
      </c>
      <c r="V118" s="47">
        <f t="shared" si="14"/>
        <v>41039.044806768659</v>
      </c>
      <c r="W118" s="47">
        <v>354.16666666666669</v>
      </c>
      <c r="X118" s="47">
        <v>16.784299998097161</v>
      </c>
      <c r="Y118" s="47">
        <v>123.02821680030713</v>
      </c>
      <c r="Z118" s="47">
        <v>34.58287949186461</v>
      </c>
      <c r="AA118" s="47">
        <v>41464.87251074567</v>
      </c>
      <c r="AB118" s="5">
        <v>1</v>
      </c>
      <c r="AC118" s="45">
        <f t="shared" si="15"/>
        <v>0</v>
      </c>
      <c r="AD118" s="47">
        <v>16.784299998097161</v>
      </c>
      <c r="AE118" s="47">
        <v>14.595043476606229</v>
      </c>
      <c r="AF118" s="47">
        <v>6.5095114382032341E-3</v>
      </c>
      <c r="AG118" s="47">
        <v>1.0978830164645679</v>
      </c>
      <c r="AH118" s="47">
        <v>1.0978830164645679</v>
      </c>
      <c r="AI118" s="61">
        <v>0</v>
      </c>
      <c r="AJ118" s="45">
        <v>62.5</v>
      </c>
      <c r="AK118" s="47">
        <v>1.7361111111111114</v>
      </c>
      <c r="AL118" s="47">
        <v>0.1806746837883387</v>
      </c>
      <c r="AM118" s="47">
        <v>34.58287949186461</v>
      </c>
      <c r="AN118" s="47">
        <v>41.464872510745671</v>
      </c>
      <c r="AO118" s="47">
        <v>1.0978830164645679</v>
      </c>
      <c r="AP118" s="61">
        <v>55.160453570260742</v>
      </c>
      <c r="AQ118" s="45">
        <v>176.87186481726653</v>
      </c>
      <c r="AR118" s="47">
        <v>26.53077972258998</v>
      </c>
      <c r="AS118" s="47">
        <f t="shared" si="16"/>
        <v>17420.765724702054</v>
      </c>
      <c r="AT118" s="47">
        <v>150.34108509467654</v>
      </c>
      <c r="AU118" s="47">
        <v>7.1248090567581306</v>
      </c>
      <c r="AV118" s="47">
        <v>52.224552313471825</v>
      </c>
      <c r="AW118" s="47">
        <v>14.680172127544537</v>
      </c>
      <c r="AX118" s="47">
        <v>2.5689504278424504</v>
      </c>
      <c r="AY118" s="47">
        <v>52.17261178152863</v>
      </c>
      <c r="AZ118" s="61">
        <v>17546.784818716533</v>
      </c>
      <c r="BA118" s="64" t="b">
        <f t="shared" si="10"/>
        <v>1</v>
      </c>
      <c r="BB118" s="45">
        <f t="shared" si="17"/>
        <v>0</v>
      </c>
      <c r="BC118" s="47">
        <v>7.1248090567581306</v>
      </c>
      <c r="BD118" s="47">
        <v>6.1954861363114189</v>
      </c>
      <c r="BE118" s="47">
        <v>2.1184829459087732E-2</v>
      </c>
      <c r="BF118" s="47">
        <v>0.47525387495289972</v>
      </c>
      <c r="BG118" s="47">
        <v>0.47525387495289972</v>
      </c>
      <c r="BH118" s="61">
        <v>0</v>
      </c>
      <c r="BI118" s="45">
        <v>26.53077972258998</v>
      </c>
      <c r="BJ118" s="47">
        <v>0.73696610340527724</v>
      </c>
      <c r="BK118" s="47">
        <v>7.6695043792592218E-2</v>
      </c>
      <c r="BL118" s="47">
        <v>14.680172127544537</v>
      </c>
      <c r="BM118" s="47">
        <v>17.601526380925918</v>
      </c>
      <c r="BN118" s="47">
        <v>0.47525387495289972</v>
      </c>
      <c r="BO118" s="61">
        <v>23.424408284548818</v>
      </c>
      <c r="BR118" s="95"/>
      <c r="BT118" s="95"/>
    </row>
    <row r="119" spans="2:72" x14ac:dyDescent="0.25">
      <c r="B119" s="4">
        <v>115</v>
      </c>
      <c r="C119" s="31">
        <v>1</v>
      </c>
      <c r="D119" s="31">
        <v>115</v>
      </c>
      <c r="E119" s="3">
        <v>10</v>
      </c>
      <c r="F119" s="5">
        <v>44</v>
      </c>
      <c r="G119" s="32">
        <v>3.6269999999999997E-2</v>
      </c>
      <c r="H119" s="33">
        <v>2.9733890817738029E-3</v>
      </c>
      <c r="I119" s="36">
        <f t="shared" si="11"/>
        <v>0.7312482315130282</v>
      </c>
      <c r="J119" s="5">
        <f t="shared" si="12"/>
        <v>0.7290803918362071</v>
      </c>
      <c r="K119" s="12">
        <v>1.75E-3</v>
      </c>
      <c r="L119" s="3">
        <v>1.4595043476606229E-4</v>
      </c>
      <c r="M119" s="3">
        <f t="shared" si="9"/>
        <v>3.5000000000000003E-2</v>
      </c>
      <c r="N119" s="5">
        <v>2.9645285516241016E-3</v>
      </c>
      <c r="O119" s="12">
        <f t="shared" si="13"/>
        <v>0.42317228430328047</v>
      </c>
      <c r="P119" s="3">
        <v>6.1762178875011505E-5</v>
      </c>
      <c r="Q119" s="3">
        <v>1.2543232233303812E-3</v>
      </c>
      <c r="R119" s="5">
        <v>0.42185619890107512</v>
      </c>
      <c r="S119" s="45">
        <v>416.66666666666669</v>
      </c>
      <c r="T119" s="46">
        <v>0.15</v>
      </c>
      <c r="U119" s="47">
        <v>62.5</v>
      </c>
      <c r="V119" s="47">
        <f t="shared" si="14"/>
        <v>41464.87251074567</v>
      </c>
      <c r="W119" s="47">
        <v>354.16666666666669</v>
      </c>
      <c r="X119" s="47">
        <v>16.784299998097161</v>
      </c>
      <c r="Y119" s="47">
        <v>124.29436824602918</v>
      </c>
      <c r="Z119" s="47">
        <v>34.938791038050219</v>
      </c>
      <c r="AA119" s="47">
        <v>41891.610454622212</v>
      </c>
      <c r="AB119" s="5">
        <v>1</v>
      </c>
      <c r="AC119" s="45">
        <f t="shared" si="15"/>
        <v>0</v>
      </c>
      <c r="AD119" s="47">
        <v>16.784299998097161</v>
      </c>
      <c r="AE119" s="47">
        <v>14.595043476606229</v>
      </c>
      <c r="AF119" s="47">
        <v>6.5095114382032341E-3</v>
      </c>
      <c r="AG119" s="47">
        <v>1.0978830164645679</v>
      </c>
      <c r="AH119" s="47">
        <v>1.0978830164645679</v>
      </c>
      <c r="AI119" s="61">
        <v>0</v>
      </c>
      <c r="AJ119" s="45">
        <v>62.5</v>
      </c>
      <c r="AK119" s="47">
        <v>1.7361111111111114</v>
      </c>
      <c r="AL119" s="47">
        <v>0.1806746837883387</v>
      </c>
      <c r="AM119" s="47">
        <v>34.938791038050219</v>
      </c>
      <c r="AN119" s="47">
        <v>41.89161045462221</v>
      </c>
      <c r="AO119" s="47">
        <v>1.0978830164645679</v>
      </c>
      <c r="AP119" s="61">
        <v>55.089627172569806</v>
      </c>
      <c r="AQ119" s="45">
        <v>176.32178512636688</v>
      </c>
      <c r="AR119" s="47">
        <v>26.448267768955031</v>
      </c>
      <c r="AS119" s="47">
        <f t="shared" si="16"/>
        <v>17546.784818716533</v>
      </c>
      <c r="AT119" s="47">
        <v>149.87351735741183</v>
      </c>
      <c r="AU119" s="47">
        <v>7.1026505706263219</v>
      </c>
      <c r="AV119" s="47">
        <v>52.597931736705277</v>
      </c>
      <c r="AW119" s="47">
        <v>14.785128014366689</v>
      </c>
      <c r="AX119" s="47">
        <v>2.5873171382606781</v>
      </c>
      <c r="AY119" s="47">
        <v>52.545619855942412</v>
      </c>
      <c r="AZ119" s="61">
        <v>17672.235552231457</v>
      </c>
      <c r="BA119" s="64" t="b">
        <f t="shared" si="10"/>
        <v>1</v>
      </c>
      <c r="BB119" s="45">
        <f t="shared" si="17"/>
        <v>0</v>
      </c>
      <c r="BC119" s="47">
        <v>7.1026505706263219</v>
      </c>
      <c r="BD119" s="47">
        <v>6.1762178875011502</v>
      </c>
      <c r="BE119" s="47">
        <v>2.1118943658354778E-2</v>
      </c>
      <c r="BF119" s="47">
        <v>0.47377581339176322</v>
      </c>
      <c r="BG119" s="47">
        <v>0.47377581339176322</v>
      </c>
      <c r="BH119" s="61">
        <v>0</v>
      </c>
      <c r="BI119" s="45">
        <v>26.448267768955031</v>
      </c>
      <c r="BJ119" s="47">
        <v>0.73467410469319538</v>
      </c>
      <c r="BK119" s="47">
        <v>7.6456518654484176E-2</v>
      </c>
      <c r="BL119" s="47">
        <v>14.785128014366689</v>
      </c>
      <c r="BM119" s="47">
        <v>17.727368489225665</v>
      </c>
      <c r="BN119" s="47">
        <v>0.47377581339176322</v>
      </c>
      <c r="BO119" s="61">
        <v>23.321585521449109</v>
      </c>
      <c r="BR119" s="95"/>
      <c r="BT119" s="95"/>
    </row>
    <row r="120" spans="2:72" x14ac:dyDescent="0.25">
      <c r="B120" s="4">
        <v>116</v>
      </c>
      <c r="C120" s="31">
        <v>1</v>
      </c>
      <c r="D120" s="31">
        <v>116</v>
      </c>
      <c r="E120" s="3">
        <v>10</v>
      </c>
      <c r="F120" s="5">
        <v>44</v>
      </c>
      <c r="G120" s="32">
        <v>3.6269999999999997E-2</v>
      </c>
      <c r="H120" s="33">
        <v>2.9733890817738029E-3</v>
      </c>
      <c r="I120" s="36">
        <f t="shared" si="11"/>
        <v>0.7290803918362071</v>
      </c>
      <c r="J120" s="5">
        <f t="shared" si="12"/>
        <v>0.72691897888106793</v>
      </c>
      <c r="K120" s="12">
        <v>1.75E-3</v>
      </c>
      <c r="L120" s="3">
        <v>1.4595043476606229E-4</v>
      </c>
      <c r="M120" s="3">
        <f t="shared" si="9"/>
        <v>3.5000000000000003E-2</v>
      </c>
      <c r="N120" s="5">
        <v>2.9645285516241016E-3</v>
      </c>
      <c r="O120" s="12">
        <f t="shared" si="13"/>
        <v>0.42185619890107512</v>
      </c>
      <c r="P120" s="3">
        <v>6.157009563837036E-5</v>
      </c>
      <c r="Q120" s="3">
        <v>1.2504222200154069E-3</v>
      </c>
      <c r="R120" s="5">
        <v>0.4205442065854213</v>
      </c>
      <c r="S120" s="45">
        <v>416.66666666666669</v>
      </c>
      <c r="T120" s="46">
        <v>0.15</v>
      </c>
      <c r="U120" s="47">
        <v>62.5</v>
      </c>
      <c r="V120" s="47">
        <f t="shared" si="14"/>
        <v>41891.610454622212</v>
      </c>
      <c r="W120" s="47">
        <v>354.16666666666669</v>
      </c>
      <c r="X120" s="47">
        <v>16.784299998097161</v>
      </c>
      <c r="Y120" s="47">
        <v>125.56322618913029</v>
      </c>
      <c r="Z120" s="47">
        <v>35.295463372899924</v>
      </c>
      <c r="AA120" s="47">
        <v>42319.260584107004</v>
      </c>
      <c r="AB120" s="5">
        <v>1</v>
      </c>
      <c r="AC120" s="45">
        <f t="shared" si="15"/>
        <v>0</v>
      </c>
      <c r="AD120" s="47">
        <v>16.784299998097161</v>
      </c>
      <c r="AE120" s="47">
        <v>14.595043476606229</v>
      </c>
      <c r="AF120" s="47">
        <v>6.5095114382032341E-3</v>
      </c>
      <c r="AG120" s="47">
        <v>1.0978830164645679</v>
      </c>
      <c r="AH120" s="47">
        <v>1.0978830164645679</v>
      </c>
      <c r="AI120" s="61">
        <v>0</v>
      </c>
      <c r="AJ120" s="45">
        <v>62.5</v>
      </c>
      <c r="AK120" s="47">
        <v>1.7361111111111114</v>
      </c>
      <c r="AL120" s="47">
        <v>0.1806746837883387</v>
      </c>
      <c r="AM120" s="47">
        <v>35.295463372899924</v>
      </c>
      <c r="AN120" s="47">
        <v>42.319260584107006</v>
      </c>
      <c r="AO120" s="47">
        <v>1.0978830164645679</v>
      </c>
      <c r="AP120" s="61">
        <v>55.018649377934707</v>
      </c>
      <c r="AQ120" s="45">
        <v>175.7734162087813</v>
      </c>
      <c r="AR120" s="47">
        <v>26.366012431317195</v>
      </c>
      <c r="AS120" s="47">
        <f t="shared" si="16"/>
        <v>17672.235552231457</v>
      </c>
      <c r="AT120" s="47">
        <v>149.40740377746411</v>
      </c>
      <c r="AU120" s="47">
        <v>7.080560998412591</v>
      </c>
      <c r="AV120" s="47">
        <v>52.969625321902413</v>
      </c>
      <c r="AW120" s="47">
        <v>14.889610016943672</v>
      </c>
      <c r="AX120" s="47">
        <v>2.605600921508584</v>
      </c>
      <c r="AY120" s="47">
        <v>52.916943768989555</v>
      </c>
      <c r="AZ120" s="61">
        <v>17797.119865624965</v>
      </c>
      <c r="BA120" s="64" t="b">
        <f t="shared" si="10"/>
        <v>1</v>
      </c>
      <c r="BB120" s="45">
        <f t="shared" si="17"/>
        <v>0</v>
      </c>
      <c r="BC120" s="47">
        <v>7.080560998412591</v>
      </c>
      <c r="BD120" s="47">
        <v>6.1570095638370361</v>
      </c>
      <c r="BE120" s="47">
        <v>2.1053262765513416E-2</v>
      </c>
      <c r="BF120" s="47">
        <v>0.47230234867053417</v>
      </c>
      <c r="BG120" s="47">
        <v>0.47230234867053417</v>
      </c>
      <c r="BH120" s="61">
        <v>0</v>
      </c>
      <c r="BI120" s="45">
        <v>26.366012431317195</v>
      </c>
      <c r="BJ120" s="47">
        <v>0.73238923420325552</v>
      </c>
      <c r="BK120" s="47">
        <v>7.6218735340602264E-2</v>
      </c>
      <c r="BL120" s="47">
        <v>14.889610016943672</v>
      </c>
      <c r="BM120" s="47">
        <v>17.852642410315475</v>
      </c>
      <c r="BN120" s="47">
        <v>0.47230234867053417</v>
      </c>
      <c r="BO120" s="61">
        <v>23.219111887753275</v>
      </c>
      <c r="BR120" s="95"/>
      <c r="BT120" s="95"/>
    </row>
    <row r="121" spans="2:72" x14ac:dyDescent="0.25">
      <c r="B121" s="4">
        <v>117</v>
      </c>
      <c r="C121" s="31">
        <v>1</v>
      </c>
      <c r="D121" s="31">
        <v>117</v>
      </c>
      <c r="E121" s="3">
        <v>10</v>
      </c>
      <c r="F121" s="5">
        <v>44</v>
      </c>
      <c r="G121" s="32">
        <v>3.6269999999999997E-2</v>
      </c>
      <c r="H121" s="33">
        <v>2.9733890817738029E-3</v>
      </c>
      <c r="I121" s="36">
        <f t="shared" si="11"/>
        <v>0.72691897888106793</v>
      </c>
      <c r="J121" s="5">
        <f t="shared" si="12"/>
        <v>0.72476397359511724</v>
      </c>
      <c r="K121" s="12">
        <v>1.75E-3</v>
      </c>
      <c r="L121" s="3">
        <v>1.4595043476606229E-4</v>
      </c>
      <c r="M121" s="3">
        <f t="shared" si="9"/>
        <v>3.5000000000000003E-2</v>
      </c>
      <c r="N121" s="5">
        <v>2.9645285516241016E-3</v>
      </c>
      <c r="O121" s="12">
        <f t="shared" si="13"/>
        <v>0.4205442065854213</v>
      </c>
      <c r="P121" s="3">
        <v>6.137860978949095E-5</v>
      </c>
      <c r="Q121" s="3">
        <v>1.2465333490014061E-3</v>
      </c>
      <c r="R121" s="5">
        <v>0.41923629462663037</v>
      </c>
      <c r="S121" s="45">
        <v>416.66666666666669</v>
      </c>
      <c r="T121" s="46">
        <v>0.15</v>
      </c>
      <c r="U121" s="47">
        <v>62.5</v>
      </c>
      <c r="V121" s="47">
        <f t="shared" si="14"/>
        <v>42319.260584107004</v>
      </c>
      <c r="W121" s="47">
        <v>354.16666666666669</v>
      </c>
      <c r="X121" s="47">
        <v>16.784299998097161</v>
      </c>
      <c r="Y121" s="47">
        <v>126.83479641495953</v>
      </c>
      <c r="Z121" s="47">
        <v>35.652898122658776</v>
      </c>
      <c r="AA121" s="47">
        <v>42747.824849067867</v>
      </c>
      <c r="AB121" s="5">
        <v>1</v>
      </c>
      <c r="AC121" s="45">
        <f t="shared" si="15"/>
        <v>0</v>
      </c>
      <c r="AD121" s="47">
        <v>16.784299998097161</v>
      </c>
      <c r="AE121" s="47">
        <v>14.595043476606229</v>
      </c>
      <c r="AF121" s="47">
        <v>6.5095114382032341E-3</v>
      </c>
      <c r="AG121" s="47">
        <v>1.0978830164645679</v>
      </c>
      <c r="AH121" s="47">
        <v>1.0978830164645679</v>
      </c>
      <c r="AI121" s="61">
        <v>0</v>
      </c>
      <c r="AJ121" s="45">
        <v>62.5</v>
      </c>
      <c r="AK121" s="47">
        <v>1.7361111111111114</v>
      </c>
      <c r="AL121" s="47">
        <v>0.1806746837883387</v>
      </c>
      <c r="AM121" s="47">
        <v>35.652898122658776</v>
      </c>
      <c r="AN121" s="47">
        <v>42.747824849067868</v>
      </c>
      <c r="AO121" s="47">
        <v>1.0978830164645679</v>
      </c>
      <c r="AP121" s="61">
        <v>54.94751986273269</v>
      </c>
      <c r="AQ121" s="45">
        <v>175.22675274392554</v>
      </c>
      <c r="AR121" s="47">
        <v>26.284012911588832</v>
      </c>
      <c r="AS121" s="47">
        <f t="shared" si="16"/>
        <v>17797.119865624965</v>
      </c>
      <c r="AT121" s="47">
        <v>148.94273983233671</v>
      </c>
      <c r="AU121" s="47">
        <v>7.0585401257914588</v>
      </c>
      <c r="AV121" s="47">
        <v>53.339638825752573</v>
      </c>
      <c r="AW121" s="47">
        <v>14.993619753464385</v>
      </c>
      <c r="AX121" s="47">
        <v>2.6238020607604402</v>
      </c>
      <c r="AY121" s="47">
        <v>53.286589271634071</v>
      </c>
      <c r="AZ121" s="61">
        <v>17921.439693071403</v>
      </c>
      <c r="BA121" s="64" t="b">
        <f t="shared" si="10"/>
        <v>1</v>
      </c>
      <c r="BB121" s="45">
        <f t="shared" si="17"/>
        <v>0</v>
      </c>
      <c r="BC121" s="47">
        <v>7.0585401257914588</v>
      </c>
      <c r="BD121" s="47">
        <v>6.137860978949095</v>
      </c>
      <c r="BE121" s="47">
        <v>2.098778614329061E-2</v>
      </c>
      <c r="BF121" s="47">
        <v>0.4708334664928272</v>
      </c>
      <c r="BG121" s="47">
        <v>0.4708334664928272</v>
      </c>
      <c r="BH121" s="61">
        <v>0</v>
      </c>
      <c r="BI121" s="45">
        <v>26.284012911588832</v>
      </c>
      <c r="BJ121" s="47">
        <v>0.73011146976635655</v>
      </c>
      <c r="BK121" s="47">
        <v>7.5981691543838784E-2</v>
      </c>
      <c r="BL121" s="47">
        <v>14.993619753464385</v>
      </c>
      <c r="BM121" s="47">
        <v>17.977350084403803</v>
      </c>
      <c r="BN121" s="47">
        <v>0.4708334664928272</v>
      </c>
      <c r="BO121" s="61">
        <v>23.116986268919725</v>
      </c>
      <c r="BR121" s="95"/>
      <c r="BT121" s="95"/>
    </row>
    <row r="122" spans="2:72" x14ac:dyDescent="0.25">
      <c r="B122" s="4">
        <v>118</v>
      </c>
      <c r="C122" s="31">
        <v>1</v>
      </c>
      <c r="D122" s="31">
        <v>118</v>
      </c>
      <c r="E122" s="3">
        <v>10</v>
      </c>
      <c r="F122" s="5">
        <v>44</v>
      </c>
      <c r="G122" s="32">
        <v>3.6269999999999997E-2</v>
      </c>
      <c r="H122" s="33">
        <v>2.9733890817738029E-3</v>
      </c>
      <c r="I122" s="36">
        <f t="shared" si="11"/>
        <v>0.72476397359511724</v>
      </c>
      <c r="J122" s="5">
        <f t="shared" si="12"/>
        <v>0.7226153569823438</v>
      </c>
      <c r="K122" s="12">
        <v>1.75E-3</v>
      </c>
      <c r="L122" s="3">
        <v>1.4595043476606229E-4</v>
      </c>
      <c r="M122" s="3">
        <f t="shared" si="9"/>
        <v>3.5000000000000003E-2</v>
      </c>
      <c r="N122" s="5">
        <v>2.9645285516241016E-3</v>
      </c>
      <c r="O122" s="12">
        <f t="shared" si="13"/>
        <v>0.41923629462663037</v>
      </c>
      <c r="P122" s="3">
        <v>6.1187719470469687E-5</v>
      </c>
      <c r="Q122" s="3">
        <v>1.2426565725563608E-3</v>
      </c>
      <c r="R122" s="5">
        <v>0.41793245033460358</v>
      </c>
      <c r="S122" s="45">
        <v>416.66666666666669</v>
      </c>
      <c r="T122" s="46">
        <v>0.15</v>
      </c>
      <c r="U122" s="47">
        <v>62.5</v>
      </c>
      <c r="V122" s="47">
        <f t="shared" si="14"/>
        <v>42747.824849067867</v>
      </c>
      <c r="W122" s="47">
        <v>354.16666666666669</v>
      </c>
      <c r="X122" s="47">
        <v>16.784299998097161</v>
      </c>
      <c r="Y122" s="47">
        <v>128.10908472123256</v>
      </c>
      <c r="Z122" s="47">
        <v>36.011096917048057</v>
      </c>
      <c r="AA122" s="47">
        <v>43177.305203540614</v>
      </c>
      <c r="AB122" s="5">
        <v>1</v>
      </c>
      <c r="AC122" s="45">
        <f t="shared" si="15"/>
        <v>0</v>
      </c>
      <c r="AD122" s="47">
        <v>16.784299998097161</v>
      </c>
      <c r="AE122" s="47">
        <v>14.595043476606229</v>
      </c>
      <c r="AF122" s="47">
        <v>6.5095114382032341E-3</v>
      </c>
      <c r="AG122" s="47">
        <v>1.0978830164645679</v>
      </c>
      <c r="AH122" s="47">
        <v>1.0978830164645679</v>
      </c>
      <c r="AI122" s="61">
        <v>0</v>
      </c>
      <c r="AJ122" s="45">
        <v>62.5</v>
      </c>
      <c r="AK122" s="47">
        <v>1.7361111111111114</v>
      </c>
      <c r="AL122" s="47">
        <v>0.1806746837883387</v>
      </c>
      <c r="AM122" s="47">
        <v>36.011096917048057</v>
      </c>
      <c r="AN122" s="47">
        <v>43.177305203540612</v>
      </c>
      <c r="AO122" s="47">
        <v>1.0978830164645679</v>
      </c>
      <c r="AP122" s="61">
        <v>54.876238302649242</v>
      </c>
      <c r="AQ122" s="45">
        <v>174.68178942776265</v>
      </c>
      <c r="AR122" s="47">
        <v>26.202268414164397</v>
      </c>
      <c r="AS122" s="47">
        <f t="shared" si="16"/>
        <v>17921.439693071403</v>
      </c>
      <c r="AT122" s="47">
        <v>148.47952101359826</v>
      </c>
      <c r="AU122" s="47">
        <v>7.0365877391040126</v>
      </c>
      <c r="AV122" s="47">
        <v>53.707977986538609</v>
      </c>
      <c r="AW122" s="47">
        <v>15.097158836943697</v>
      </c>
      <c r="AX122" s="47">
        <v>2.6419208382850941</v>
      </c>
      <c r="AY122" s="47">
        <v>53.654562096451706</v>
      </c>
      <c r="AZ122" s="61">
        <v>18045.196962560753</v>
      </c>
      <c r="BA122" s="64" t="b">
        <f t="shared" si="10"/>
        <v>1</v>
      </c>
      <c r="BB122" s="45">
        <f t="shared" si="17"/>
        <v>0</v>
      </c>
      <c r="BC122" s="47">
        <v>7.0365877391040126</v>
      </c>
      <c r="BD122" s="47">
        <v>6.1187719470469686</v>
      </c>
      <c r="BE122" s="47">
        <v>2.0922513156395279E-2</v>
      </c>
      <c r="BF122" s="47">
        <v>0.46936915260671963</v>
      </c>
      <c r="BG122" s="47">
        <v>0.46936915260671963</v>
      </c>
      <c r="BH122" s="61">
        <v>0</v>
      </c>
      <c r="BI122" s="45">
        <v>26.202268414164397</v>
      </c>
      <c r="BJ122" s="47">
        <v>0.72784078928234452</v>
      </c>
      <c r="BK122" s="47">
        <v>7.5745384964261253E-2</v>
      </c>
      <c r="BL122" s="47">
        <v>15.097158836943697</v>
      </c>
      <c r="BM122" s="47">
        <v>18.101493445495493</v>
      </c>
      <c r="BN122" s="47">
        <v>0.46936915260671963</v>
      </c>
      <c r="BO122" s="61">
        <v>23.015207553901238</v>
      </c>
      <c r="BR122" s="95"/>
      <c r="BT122" s="95"/>
    </row>
    <row r="123" spans="2:72" x14ac:dyDescent="0.25">
      <c r="B123" s="4">
        <v>119</v>
      </c>
      <c r="C123" s="31">
        <v>1</v>
      </c>
      <c r="D123" s="31">
        <v>119</v>
      </c>
      <c r="E123" s="3">
        <v>10</v>
      </c>
      <c r="F123" s="5">
        <v>44</v>
      </c>
      <c r="G123" s="32">
        <v>3.6269999999999997E-2</v>
      </c>
      <c r="H123" s="33">
        <v>2.9733890817738029E-3</v>
      </c>
      <c r="I123" s="36">
        <f t="shared" si="11"/>
        <v>0.7226153569823438</v>
      </c>
      <c r="J123" s="5">
        <f t="shared" si="12"/>
        <v>0.72047311010305182</v>
      </c>
      <c r="K123" s="12">
        <v>1.75E-3</v>
      </c>
      <c r="L123" s="3">
        <v>1.4595043476606229E-4</v>
      </c>
      <c r="M123" s="3">
        <f t="shared" si="9"/>
        <v>3.5000000000000003E-2</v>
      </c>
      <c r="N123" s="5">
        <v>2.9645285516241016E-3</v>
      </c>
      <c r="O123" s="12">
        <f t="shared" si="13"/>
        <v>0.41793245033460358</v>
      </c>
      <c r="P123" s="3">
        <v>6.0997422829181125E-5</v>
      </c>
      <c r="Q123" s="3">
        <v>1.2387918530656016E-3</v>
      </c>
      <c r="R123" s="5">
        <v>0.41663266105870883</v>
      </c>
      <c r="S123" s="45">
        <v>416.66666666666669</v>
      </c>
      <c r="T123" s="46">
        <v>0.15</v>
      </c>
      <c r="U123" s="47">
        <v>62.5</v>
      </c>
      <c r="V123" s="47">
        <f t="shared" si="14"/>
        <v>43177.305203540614</v>
      </c>
      <c r="W123" s="47">
        <v>354.16666666666669</v>
      </c>
      <c r="X123" s="47">
        <v>16.784299998097161</v>
      </c>
      <c r="Y123" s="47">
        <v>129.38609691805817</v>
      </c>
      <c r="Z123" s="47">
        <v>36.370061389272699</v>
      </c>
      <c r="AA123" s="47">
        <v>43607.703605737966</v>
      </c>
      <c r="AB123" s="5">
        <v>1</v>
      </c>
      <c r="AC123" s="45">
        <f t="shared" si="15"/>
        <v>0</v>
      </c>
      <c r="AD123" s="47">
        <v>16.784299998097161</v>
      </c>
      <c r="AE123" s="47">
        <v>14.595043476606229</v>
      </c>
      <c r="AF123" s="47">
        <v>6.5095114382032341E-3</v>
      </c>
      <c r="AG123" s="47">
        <v>1.0978830164645679</v>
      </c>
      <c r="AH123" s="47">
        <v>1.0978830164645679</v>
      </c>
      <c r="AI123" s="61">
        <v>0</v>
      </c>
      <c r="AJ123" s="45">
        <v>62.5</v>
      </c>
      <c r="AK123" s="47">
        <v>1.7361111111111114</v>
      </c>
      <c r="AL123" s="47">
        <v>0.1806746837883387</v>
      </c>
      <c r="AM123" s="47">
        <v>36.370061389272699</v>
      </c>
      <c r="AN123" s="47">
        <v>43.607703605737967</v>
      </c>
      <c r="AO123" s="47">
        <v>1.0978830164645679</v>
      </c>
      <c r="AP123" s="61">
        <v>54.804804372676529</v>
      </c>
      <c r="AQ123" s="45">
        <v>174.13852097275151</v>
      </c>
      <c r="AR123" s="47">
        <v>26.120778145912723</v>
      </c>
      <c r="AS123" s="47">
        <f t="shared" si="16"/>
        <v>18045.196962560753</v>
      </c>
      <c r="AT123" s="47">
        <v>148.01774282683877</v>
      </c>
      <c r="AU123" s="47">
        <v>7.0147036253558284</v>
      </c>
      <c r="AV123" s="47">
        <v>54.074648524194551</v>
      </c>
      <c r="AW123" s="47">
        <v>15.200228875238693</v>
      </c>
      <c r="AX123" s="47">
        <v>2.6599575354488052</v>
      </c>
      <c r="AY123" s="47">
        <v>54.020867957687649</v>
      </c>
      <c r="AZ123" s="61">
        <v>18168.39359591806</v>
      </c>
      <c r="BA123" s="64" t="b">
        <f t="shared" si="10"/>
        <v>1</v>
      </c>
      <c r="BB123" s="45">
        <f t="shared" si="17"/>
        <v>0</v>
      </c>
      <c r="BC123" s="47">
        <v>7.0147036253558284</v>
      </c>
      <c r="BD123" s="47">
        <v>6.0997422829181129</v>
      </c>
      <c r="BE123" s="47">
        <v>2.0857443171512134E-2</v>
      </c>
      <c r="BF123" s="47">
        <v>0.4679093928046138</v>
      </c>
      <c r="BG123" s="47">
        <v>0.4679093928046138</v>
      </c>
      <c r="BH123" s="61">
        <v>0</v>
      </c>
      <c r="BI123" s="45">
        <v>26.120778145912723</v>
      </c>
      <c r="BJ123" s="47">
        <v>0.72557717071979799</v>
      </c>
      <c r="BK123" s="47">
        <v>7.5509813309090068E-2</v>
      </c>
      <c r="BL123" s="47">
        <v>15.200228875238693</v>
      </c>
      <c r="BM123" s="47">
        <v>18.225074421411197</v>
      </c>
      <c r="BN123" s="47">
        <v>0.4679093928046138</v>
      </c>
      <c r="BO123" s="61">
        <v>22.913774635134128</v>
      </c>
      <c r="BR123" s="95"/>
      <c r="BT123" s="95"/>
    </row>
    <row r="124" spans="2:72" x14ac:dyDescent="0.25">
      <c r="B124" s="4">
        <v>120</v>
      </c>
      <c r="C124" s="31">
        <v>1</v>
      </c>
      <c r="D124" s="31">
        <v>120</v>
      </c>
      <c r="E124" s="3">
        <v>10</v>
      </c>
      <c r="F124" s="5">
        <v>44</v>
      </c>
      <c r="G124" s="32">
        <v>3.6269999999999997E-2</v>
      </c>
      <c r="H124" s="33">
        <v>2.9733890817738029E-3</v>
      </c>
      <c r="I124" s="36">
        <f t="shared" si="11"/>
        <v>0.72047311010305182</v>
      </c>
      <c r="J124" s="5">
        <f t="shared" si="12"/>
        <v>0.71833721407369333</v>
      </c>
      <c r="K124" s="12">
        <v>1.75E-3</v>
      </c>
      <c r="L124" s="3">
        <v>1.4595043476606229E-4</v>
      </c>
      <c r="M124" s="3">
        <f t="shared" si="9"/>
        <v>3.5000000000000003E-2</v>
      </c>
      <c r="N124" s="5">
        <v>2.9645285516241016E-3</v>
      </c>
      <c r="O124" s="12">
        <f t="shared" si="13"/>
        <v>0.41663266105870883</v>
      </c>
      <c r="P124" s="3">
        <v>6.0807718019260025E-5</v>
      </c>
      <c r="Q124" s="3">
        <v>1.2349391530314421E-3</v>
      </c>
      <c r="R124" s="5">
        <v>0.41533691418765811</v>
      </c>
      <c r="S124" s="45">
        <v>416.66666666666669</v>
      </c>
      <c r="T124" s="46">
        <v>0.15</v>
      </c>
      <c r="U124" s="47">
        <v>62.5</v>
      </c>
      <c r="V124" s="47">
        <f t="shared" si="14"/>
        <v>43607.703605737966</v>
      </c>
      <c r="W124" s="47">
        <v>354.16666666666669</v>
      </c>
      <c r="X124" s="47">
        <v>16.784299998097161</v>
      </c>
      <c r="Y124" s="47">
        <v>130.66583882796468</v>
      </c>
      <c r="Z124" s="47">
        <v>36.729793176028743</v>
      </c>
      <c r="AA124" s="47">
        <v>44039.022018058466</v>
      </c>
      <c r="AB124" s="5">
        <v>1</v>
      </c>
      <c r="AC124" s="45">
        <f t="shared" si="15"/>
        <v>0</v>
      </c>
      <c r="AD124" s="47">
        <v>16.784299998097161</v>
      </c>
      <c r="AE124" s="47">
        <v>14.595043476606229</v>
      </c>
      <c r="AF124" s="47">
        <v>6.5095114382032341E-3</v>
      </c>
      <c r="AG124" s="47">
        <v>1.0978830164645679</v>
      </c>
      <c r="AH124" s="47">
        <v>1.0978830164645679</v>
      </c>
      <c r="AI124" s="61">
        <v>0</v>
      </c>
      <c r="AJ124" s="45">
        <v>62.5</v>
      </c>
      <c r="AK124" s="47">
        <v>1.7361111111111114</v>
      </c>
      <c r="AL124" s="47">
        <v>0.1806746837883387</v>
      </c>
      <c r="AM124" s="47">
        <v>36.729793176028743</v>
      </c>
      <c r="AN124" s="47">
        <v>44.039022018058468</v>
      </c>
      <c r="AO124" s="47">
        <v>1.0978830164645679</v>
      </c>
      <c r="AP124" s="61">
        <v>54.733217747112079</v>
      </c>
      <c r="AQ124" s="45">
        <v>173.59694210779534</v>
      </c>
      <c r="AR124" s="47">
        <v>26.039541316169302</v>
      </c>
      <c r="AS124" s="47">
        <f t="shared" si="16"/>
        <v>18168.39359591806</v>
      </c>
      <c r="AT124" s="47">
        <v>147.55740079162607</v>
      </c>
      <c r="AU124" s="47">
        <v>6.9928875722149018</v>
      </c>
      <c r="AV124" s="47">
        <v>54.43965614036329</v>
      </c>
      <c r="AW124" s="47">
        <v>15.302831471064863</v>
      </c>
      <c r="AX124" s="47">
        <v>2.6779124327180828</v>
      </c>
      <c r="AY124" s="47">
        <v>54.38551255131415</v>
      </c>
      <c r="AZ124" s="61">
        <v>18291.031508822736</v>
      </c>
      <c r="BA124" s="64" t="b">
        <f t="shared" si="10"/>
        <v>1</v>
      </c>
      <c r="BB124" s="45">
        <f t="shared" si="17"/>
        <v>0</v>
      </c>
      <c r="BC124" s="47">
        <v>6.9928875722149018</v>
      </c>
      <c r="BD124" s="47">
        <v>6.0807718019260024</v>
      </c>
      <c r="BE124" s="47">
        <v>2.0792575557295506E-2</v>
      </c>
      <c r="BF124" s="47">
        <v>0.46645417292309743</v>
      </c>
      <c r="BG124" s="47">
        <v>0.46645417292309743</v>
      </c>
      <c r="BH124" s="61">
        <v>0</v>
      </c>
      <c r="BI124" s="45">
        <v>26.039541316169302</v>
      </c>
      <c r="BJ124" s="47">
        <v>0.72332059211581401</v>
      </c>
      <c r="BK124" s="47">
        <v>7.5274974292676322E-2</v>
      </c>
      <c r="BL124" s="47">
        <v>15.302831471064863</v>
      </c>
      <c r="BM124" s="47">
        <v>18.34809493380677</v>
      </c>
      <c r="BN124" s="47">
        <v>0.46645417292309743</v>
      </c>
      <c r="BO124" s="61">
        <v>22.812686408527352</v>
      </c>
      <c r="BR124" s="95"/>
      <c r="BT124" s="95"/>
    </row>
    <row r="125" spans="2:72" x14ac:dyDescent="0.25">
      <c r="B125" s="4">
        <v>121</v>
      </c>
      <c r="C125" s="31">
        <v>1</v>
      </c>
      <c r="D125" s="31">
        <v>121</v>
      </c>
      <c r="E125" s="3">
        <v>11</v>
      </c>
      <c r="F125" s="5">
        <v>45</v>
      </c>
      <c r="G125" s="32">
        <v>3.6650000000000002E-2</v>
      </c>
      <c r="H125" s="33">
        <v>3.004033110041382E-3</v>
      </c>
      <c r="I125" s="36">
        <f t="shared" si="11"/>
        <v>0.71833721407369333</v>
      </c>
      <c r="J125" s="5">
        <f t="shared" si="12"/>
        <v>0.71618576831274139</v>
      </c>
      <c r="K125" s="12">
        <v>1.9E-3</v>
      </c>
      <c r="L125" s="3">
        <v>1.5847138288338503E-4</v>
      </c>
      <c r="M125" s="3">
        <f t="shared" si="9"/>
        <v>3.5000000000000003E-2</v>
      </c>
      <c r="N125" s="5">
        <v>2.9645285516241016E-3</v>
      </c>
      <c r="O125" s="12">
        <f t="shared" si="13"/>
        <v>0.41533691418765811</v>
      </c>
      <c r="P125" s="3">
        <v>6.5819015153836005E-5</v>
      </c>
      <c r="Q125" s="3">
        <v>1.2310830183030984E-3</v>
      </c>
      <c r="R125" s="5">
        <v>0.41404001215420116</v>
      </c>
      <c r="S125" s="45">
        <v>416.66666666666669</v>
      </c>
      <c r="T125" s="46">
        <v>0.15</v>
      </c>
      <c r="U125" s="47">
        <v>62.5</v>
      </c>
      <c r="V125" s="47">
        <f t="shared" si="14"/>
        <v>44039.022018058466</v>
      </c>
      <c r="W125" s="47">
        <v>354.16666666666669</v>
      </c>
      <c r="X125" s="47">
        <v>18.224209031589275</v>
      </c>
      <c r="Y125" s="47">
        <v>133.30386254189349</v>
      </c>
      <c r="Z125" s="47">
        <v>37.090223615196194</v>
      </c>
      <c r="AA125" s="47">
        <v>44471.178114620234</v>
      </c>
      <c r="AB125" s="5">
        <v>1</v>
      </c>
      <c r="AC125" s="45">
        <f t="shared" si="15"/>
        <v>0</v>
      </c>
      <c r="AD125" s="47">
        <v>18.224209031589275</v>
      </c>
      <c r="AE125" s="47">
        <v>15.847138288338503</v>
      </c>
      <c r="AF125" s="47">
        <v>7.1407992176359984E-3</v>
      </c>
      <c r="AG125" s="47">
        <v>1.1921057712342045</v>
      </c>
      <c r="AH125" s="47">
        <v>1.1921057712342045</v>
      </c>
      <c r="AI125" s="61">
        <v>0</v>
      </c>
      <c r="AJ125" s="45">
        <v>62.5</v>
      </c>
      <c r="AK125" s="47">
        <v>1.7361111111111114</v>
      </c>
      <c r="AL125" s="47">
        <v>0.18253673411709787</v>
      </c>
      <c r="AM125" s="47">
        <v>37.090223615196194</v>
      </c>
      <c r="AN125" s="47">
        <v>44.471178114620237</v>
      </c>
      <c r="AO125" s="47">
        <v>1.1921057712342045</v>
      </c>
      <c r="AP125" s="61">
        <v>54.757576894816154</v>
      </c>
      <c r="AQ125" s="45">
        <v>173.05704757819089</v>
      </c>
      <c r="AR125" s="47">
        <v>25.958557136728633</v>
      </c>
      <c r="AS125" s="47">
        <f t="shared" si="16"/>
        <v>18291.031508822736</v>
      </c>
      <c r="AT125" s="47">
        <v>147.09849044146225</v>
      </c>
      <c r="AU125" s="47">
        <v>7.569186742691139</v>
      </c>
      <c r="AV125" s="47">
        <v>55.366014917445803</v>
      </c>
      <c r="AW125" s="47">
        <v>15.404939022865795</v>
      </c>
      <c r="AX125" s="47">
        <v>2.92704914623513</v>
      </c>
      <c r="AY125" s="47">
        <v>54.74771218084139</v>
      </c>
      <c r="AZ125" s="61">
        <v>18412.847127089015</v>
      </c>
      <c r="BA125" s="64" t="b">
        <f t="shared" si="10"/>
        <v>1</v>
      </c>
      <c r="BB125" s="45">
        <f t="shared" si="17"/>
        <v>0</v>
      </c>
      <c r="BC125" s="47">
        <v>7.569186742691139</v>
      </c>
      <c r="BD125" s="47">
        <v>6.5819015153836</v>
      </c>
      <c r="BE125" s="47">
        <v>2.2738087591130461E-2</v>
      </c>
      <c r="BF125" s="47">
        <v>0.50501165744933474</v>
      </c>
      <c r="BG125" s="47">
        <v>0.50501165744933474</v>
      </c>
      <c r="BH125" s="61">
        <v>0</v>
      </c>
      <c r="BI125" s="45">
        <v>25.958557136728633</v>
      </c>
      <c r="BJ125" s="47">
        <v>0.72107103157579544</v>
      </c>
      <c r="BK125" s="47">
        <v>7.5814243874088444E-2</v>
      </c>
      <c r="BL125" s="47">
        <v>15.404939022865795</v>
      </c>
      <c r="BM125" s="47">
        <v>18.470521888416084</v>
      </c>
      <c r="BN125" s="47">
        <v>0.50501165744933474</v>
      </c>
      <c r="BO125" s="61">
        <v>22.752729140925972</v>
      </c>
      <c r="BR125" s="95"/>
      <c r="BT125" s="95"/>
    </row>
    <row r="126" spans="2:72" x14ac:dyDescent="0.25">
      <c r="B126" s="4">
        <v>122</v>
      </c>
      <c r="C126" s="31">
        <v>1</v>
      </c>
      <c r="D126" s="31">
        <v>122</v>
      </c>
      <c r="E126" s="3">
        <v>11</v>
      </c>
      <c r="F126" s="5">
        <v>45</v>
      </c>
      <c r="G126" s="32">
        <v>3.6650000000000002E-2</v>
      </c>
      <c r="H126" s="33">
        <v>3.004033110041382E-3</v>
      </c>
      <c r="I126" s="36">
        <f t="shared" si="11"/>
        <v>0.71618576831274139</v>
      </c>
      <c r="J126" s="5">
        <f t="shared" si="12"/>
        <v>0.71404076620912982</v>
      </c>
      <c r="K126" s="12">
        <v>1.9E-3</v>
      </c>
      <c r="L126" s="3">
        <v>1.5847138288338503E-4</v>
      </c>
      <c r="M126" s="3">
        <f t="shared" si="9"/>
        <v>3.5000000000000003E-2</v>
      </c>
      <c r="N126" s="5">
        <v>2.9645285516241016E-3</v>
      </c>
      <c r="O126" s="12">
        <f t="shared" si="13"/>
        <v>0.41404001215420116</v>
      </c>
      <c r="P126" s="3">
        <v>6.5613493295129798E-5</v>
      </c>
      <c r="Q126" s="3">
        <v>1.2272389244716742E-3</v>
      </c>
      <c r="R126" s="5">
        <v>0.41274715973643433</v>
      </c>
      <c r="S126" s="45">
        <v>416.66666666666669</v>
      </c>
      <c r="T126" s="46">
        <v>0.15</v>
      </c>
      <c r="U126" s="47">
        <v>62.5</v>
      </c>
      <c r="V126" s="47">
        <f t="shared" si="14"/>
        <v>44471.178114620234</v>
      </c>
      <c r="W126" s="47">
        <v>354.16666666666669</v>
      </c>
      <c r="X126" s="47">
        <v>18.224209031589275</v>
      </c>
      <c r="Y126" s="47">
        <v>134.6020737646713</v>
      </c>
      <c r="Z126" s="47">
        <v>37.451435538349976</v>
      </c>
      <c r="AA126" s="47">
        <v>44904.271210481624</v>
      </c>
      <c r="AB126" s="5">
        <v>1</v>
      </c>
      <c r="AC126" s="45">
        <f t="shared" si="15"/>
        <v>0</v>
      </c>
      <c r="AD126" s="47">
        <v>18.224209031589275</v>
      </c>
      <c r="AE126" s="47">
        <v>15.847138288338503</v>
      </c>
      <c r="AF126" s="47">
        <v>7.1407992176359984E-3</v>
      </c>
      <c r="AG126" s="47">
        <v>1.1921057712342045</v>
      </c>
      <c r="AH126" s="47">
        <v>1.1921057712342045</v>
      </c>
      <c r="AI126" s="61">
        <v>0</v>
      </c>
      <c r="AJ126" s="45">
        <v>62.5</v>
      </c>
      <c r="AK126" s="47">
        <v>1.7361111111111114</v>
      </c>
      <c r="AL126" s="47">
        <v>0.18253673411709787</v>
      </c>
      <c r="AM126" s="47">
        <v>37.451435538349976</v>
      </c>
      <c r="AN126" s="47">
        <v>44.904271210481625</v>
      </c>
      <c r="AO126" s="47">
        <v>1.1921057712342045</v>
      </c>
      <c r="AP126" s="61">
        <v>54.685695722108541</v>
      </c>
      <c r="AQ126" s="45">
        <v>172.51667173091715</v>
      </c>
      <c r="AR126" s="47">
        <v>25.877500759637574</v>
      </c>
      <c r="AS126" s="47">
        <f t="shared" si="16"/>
        <v>18412.847127089015</v>
      </c>
      <c r="AT126" s="47">
        <v>146.63917097127958</v>
      </c>
      <c r="AU126" s="47">
        <v>7.5455517289399259</v>
      </c>
      <c r="AV126" s="47">
        <v>55.730644257505219</v>
      </c>
      <c r="AW126" s="47">
        <v>15.506392825490719</v>
      </c>
      <c r="AX126" s="47">
        <v>2.9463260979916286</v>
      </c>
      <c r="AY126" s="47">
        <v>55.108269504535876</v>
      </c>
      <c r="AZ126" s="61">
        <v>18534.110402160844</v>
      </c>
      <c r="BA126" s="64" t="b">
        <f t="shared" si="10"/>
        <v>1</v>
      </c>
      <c r="BB126" s="45">
        <f t="shared" si="17"/>
        <v>0</v>
      </c>
      <c r="BC126" s="47">
        <v>7.5455517289399259</v>
      </c>
      <c r="BD126" s="47">
        <v>6.5613493295129803</v>
      </c>
      <c r="BE126" s="47">
        <v>2.2667087227265532E-2</v>
      </c>
      <c r="BF126" s="47">
        <v>0.50343474332710558</v>
      </c>
      <c r="BG126" s="47">
        <v>0.50343474332710558</v>
      </c>
      <c r="BH126" s="61">
        <v>0</v>
      </c>
      <c r="BI126" s="45">
        <v>25.877500759637574</v>
      </c>
      <c r="BJ126" s="47">
        <v>0.71881946554548826</v>
      </c>
      <c r="BK126" s="47">
        <v>7.5577511612431383E-2</v>
      </c>
      <c r="BL126" s="47">
        <v>15.506392825490719</v>
      </c>
      <c r="BM126" s="47">
        <v>18.592164997763359</v>
      </c>
      <c r="BN126" s="47">
        <v>0.50343474332710558</v>
      </c>
      <c r="BO126" s="61">
        <v>22.651921376758981</v>
      </c>
      <c r="BR126" s="95"/>
      <c r="BT126" s="95"/>
    </row>
    <row r="127" spans="2:72" x14ac:dyDescent="0.25">
      <c r="B127" s="4">
        <v>123</v>
      </c>
      <c r="C127" s="31">
        <v>1</v>
      </c>
      <c r="D127" s="31">
        <v>123</v>
      </c>
      <c r="E127" s="3">
        <v>11</v>
      </c>
      <c r="F127" s="5">
        <v>45</v>
      </c>
      <c r="G127" s="32">
        <v>3.6650000000000002E-2</v>
      </c>
      <c r="H127" s="33">
        <v>3.004033110041382E-3</v>
      </c>
      <c r="I127" s="36">
        <f t="shared" si="11"/>
        <v>0.71404076620912982</v>
      </c>
      <c r="J127" s="5">
        <f t="shared" si="12"/>
        <v>0.71190218846387343</v>
      </c>
      <c r="K127" s="12">
        <v>1.9E-3</v>
      </c>
      <c r="L127" s="3">
        <v>1.5847138288338503E-4</v>
      </c>
      <c r="M127" s="3">
        <f t="shared" si="9"/>
        <v>3.5000000000000003E-2</v>
      </c>
      <c r="N127" s="5">
        <v>2.9645285516241016E-3</v>
      </c>
      <c r="O127" s="12">
        <f t="shared" si="13"/>
        <v>0.41274715973643433</v>
      </c>
      <c r="P127" s="3">
        <v>6.5408613184622159E-5</v>
      </c>
      <c r="Q127" s="3">
        <v>1.2234068339391055E-3</v>
      </c>
      <c r="R127" s="5">
        <v>0.41145834428931061</v>
      </c>
      <c r="S127" s="45">
        <v>416.66666666666669</v>
      </c>
      <c r="T127" s="46">
        <v>0.15</v>
      </c>
      <c r="U127" s="47">
        <v>62.5</v>
      </c>
      <c r="V127" s="47">
        <f t="shared" si="14"/>
        <v>44904.271210481624</v>
      </c>
      <c r="W127" s="47">
        <v>354.16666666666669</v>
      </c>
      <c r="X127" s="47">
        <v>18.224209031589275</v>
      </c>
      <c r="Y127" s="47">
        <v>135.90309976436924</v>
      </c>
      <c r="Z127" s="47">
        <v>37.813430639900893</v>
      </c>
      <c r="AA127" s="47">
        <v>45338.303337241166</v>
      </c>
      <c r="AB127" s="5">
        <v>1</v>
      </c>
      <c r="AC127" s="45">
        <f t="shared" si="15"/>
        <v>0</v>
      </c>
      <c r="AD127" s="47">
        <v>18.224209031589275</v>
      </c>
      <c r="AE127" s="47">
        <v>15.847138288338503</v>
      </c>
      <c r="AF127" s="47">
        <v>7.1407992176359984E-3</v>
      </c>
      <c r="AG127" s="47">
        <v>1.1921057712342045</v>
      </c>
      <c r="AH127" s="47">
        <v>1.1921057712342045</v>
      </c>
      <c r="AI127" s="61">
        <v>0</v>
      </c>
      <c r="AJ127" s="45">
        <v>62.5</v>
      </c>
      <c r="AK127" s="47">
        <v>1.7361111111111114</v>
      </c>
      <c r="AL127" s="47">
        <v>0.18253673411709787</v>
      </c>
      <c r="AM127" s="47">
        <v>37.813430639900893</v>
      </c>
      <c r="AN127" s="47">
        <v>45.338303337241165</v>
      </c>
      <c r="AO127" s="47">
        <v>1.1921057712342045</v>
      </c>
      <c r="AP127" s="61">
        <v>54.613658696899918</v>
      </c>
      <c r="AQ127" s="45">
        <v>171.97798322351431</v>
      </c>
      <c r="AR127" s="47">
        <v>25.796697483527147</v>
      </c>
      <c r="AS127" s="47">
        <f t="shared" si="16"/>
        <v>18534.110402160844</v>
      </c>
      <c r="AT127" s="47">
        <v>146.18128573998717</v>
      </c>
      <c r="AU127" s="47">
        <v>7.5219905162315479</v>
      </c>
      <c r="AV127" s="47">
        <v>56.093618427120731</v>
      </c>
      <c r="AW127" s="47">
        <v>15.607386096509765</v>
      </c>
      <c r="AX127" s="47">
        <v>2.965515545432674</v>
      </c>
      <c r="AY127" s="47">
        <v>55.46719014198505</v>
      </c>
      <c r="AZ127" s="61">
        <v>18654.823224027794</v>
      </c>
      <c r="BA127" s="64" t="b">
        <f t="shared" si="10"/>
        <v>1</v>
      </c>
      <c r="BB127" s="45">
        <f t="shared" si="17"/>
        <v>0</v>
      </c>
      <c r="BC127" s="47">
        <v>7.5219905162315479</v>
      </c>
      <c r="BD127" s="47">
        <v>6.5408613184622162</v>
      </c>
      <c r="BE127" s="47">
        <v>2.2596308564176836E-2</v>
      </c>
      <c r="BF127" s="47">
        <v>0.50186275316675433</v>
      </c>
      <c r="BG127" s="47">
        <v>0.50186275316675433</v>
      </c>
      <c r="BH127" s="61">
        <v>0</v>
      </c>
      <c r="BI127" s="45">
        <v>25.796697483527147</v>
      </c>
      <c r="BJ127" s="47">
        <v>0.71657493009797635</v>
      </c>
      <c r="BK127" s="47">
        <v>7.534151855439683E-2</v>
      </c>
      <c r="BL127" s="47">
        <v>15.607386096509765</v>
      </c>
      <c r="BM127" s="47">
        <v>18.713255929715192</v>
      </c>
      <c r="BN127" s="47">
        <v>0.50186275316675433</v>
      </c>
      <c r="BO127" s="61">
        <v>22.551456991944892</v>
      </c>
      <c r="BR127" s="95"/>
      <c r="BT127" s="95"/>
    </row>
    <row r="128" spans="2:72" x14ac:dyDescent="0.25">
      <c r="B128" s="4">
        <v>124</v>
      </c>
      <c r="C128" s="31">
        <v>1</v>
      </c>
      <c r="D128" s="31">
        <v>124</v>
      </c>
      <c r="E128" s="3">
        <v>11</v>
      </c>
      <c r="F128" s="5">
        <v>45</v>
      </c>
      <c r="G128" s="32">
        <v>3.6650000000000002E-2</v>
      </c>
      <c r="H128" s="33">
        <v>3.004033110041382E-3</v>
      </c>
      <c r="I128" s="36">
        <f t="shared" si="11"/>
        <v>0.71190218846387343</v>
      </c>
      <c r="J128" s="5">
        <f t="shared" si="12"/>
        <v>0.70977001583578814</v>
      </c>
      <c r="K128" s="12">
        <v>1.9E-3</v>
      </c>
      <c r="L128" s="3">
        <v>1.5847138288338503E-4</v>
      </c>
      <c r="M128" s="3">
        <f t="shared" si="9"/>
        <v>3.5000000000000003E-2</v>
      </c>
      <c r="N128" s="5">
        <v>2.9645285516241016E-3</v>
      </c>
      <c r="O128" s="12">
        <f t="shared" si="13"/>
        <v>0.41145834428931061</v>
      </c>
      <c r="P128" s="3">
        <v>6.5204372818434999E-5</v>
      </c>
      <c r="Q128" s="3">
        <v>1.2195867092247299E-3</v>
      </c>
      <c r="R128" s="5">
        <v>0.41017355320726745</v>
      </c>
      <c r="S128" s="45">
        <v>416.66666666666669</v>
      </c>
      <c r="T128" s="46">
        <v>0.15</v>
      </c>
      <c r="U128" s="47">
        <v>62.5</v>
      </c>
      <c r="V128" s="47">
        <f t="shared" si="14"/>
        <v>45338.303337241166</v>
      </c>
      <c r="W128" s="47">
        <v>354.16666666666669</v>
      </c>
      <c r="X128" s="47">
        <v>18.224209031589275</v>
      </c>
      <c r="Y128" s="47">
        <v>137.20694664397658</v>
      </c>
      <c r="Z128" s="47">
        <v>38.176210617933513</v>
      </c>
      <c r="AA128" s="47">
        <v>45773.276530902287</v>
      </c>
      <c r="AB128" s="5">
        <v>1</v>
      </c>
      <c r="AC128" s="45">
        <f t="shared" si="15"/>
        <v>0</v>
      </c>
      <c r="AD128" s="47">
        <v>18.224209031589275</v>
      </c>
      <c r="AE128" s="47">
        <v>15.847138288338503</v>
      </c>
      <c r="AF128" s="47">
        <v>7.1407992176359984E-3</v>
      </c>
      <c r="AG128" s="47">
        <v>1.1921057712342045</v>
      </c>
      <c r="AH128" s="47">
        <v>1.1921057712342045</v>
      </c>
      <c r="AI128" s="61">
        <v>0</v>
      </c>
      <c r="AJ128" s="45">
        <v>62.5</v>
      </c>
      <c r="AK128" s="47">
        <v>1.7361111111111114</v>
      </c>
      <c r="AL128" s="47">
        <v>0.18253673411709787</v>
      </c>
      <c r="AM128" s="47">
        <v>38.176210617933513</v>
      </c>
      <c r="AN128" s="47">
        <v>45.773276530902287</v>
      </c>
      <c r="AO128" s="47">
        <v>1.1921057712342045</v>
      </c>
      <c r="AP128" s="61">
        <v>54.541465481271416</v>
      </c>
      <c r="AQ128" s="45">
        <v>171.44097678721275</v>
      </c>
      <c r="AR128" s="47">
        <v>25.716146518081914</v>
      </c>
      <c r="AS128" s="47">
        <f t="shared" si="16"/>
        <v>18654.823224027794</v>
      </c>
      <c r="AT128" s="47">
        <v>145.72483026913085</v>
      </c>
      <c r="AU128" s="47">
        <v>7.4985028741200237</v>
      </c>
      <c r="AV128" s="47">
        <v>56.454943091122438</v>
      </c>
      <c r="AW128" s="47">
        <v>15.707920412094936</v>
      </c>
      <c r="AX128" s="47">
        <v>2.9846177880422755</v>
      </c>
      <c r="AY128" s="47">
        <v>55.824479694756718</v>
      </c>
      <c r="AZ128" s="61">
        <v>18774.987476619026</v>
      </c>
      <c r="BA128" s="64" t="b">
        <f t="shared" si="10"/>
        <v>1</v>
      </c>
      <c r="BB128" s="45">
        <f t="shared" si="17"/>
        <v>0</v>
      </c>
      <c r="BC128" s="47">
        <v>7.4985028741200237</v>
      </c>
      <c r="BD128" s="47">
        <v>6.5204372818434999</v>
      </c>
      <c r="BE128" s="47">
        <v>2.2525750909597016E-2</v>
      </c>
      <c r="BF128" s="47">
        <v>0.50029567159306043</v>
      </c>
      <c r="BG128" s="47">
        <v>0.50029567159306043</v>
      </c>
      <c r="BH128" s="61">
        <v>0</v>
      </c>
      <c r="BI128" s="45">
        <v>25.716146518081914</v>
      </c>
      <c r="BJ128" s="47">
        <v>0.71433740328005324</v>
      </c>
      <c r="BK128" s="47">
        <v>7.5106262391799211E-2</v>
      </c>
      <c r="BL128" s="47">
        <v>15.707920412094936</v>
      </c>
      <c r="BM128" s="47">
        <v>18.833796574101815</v>
      </c>
      <c r="BN128" s="47">
        <v>0.50029567159306043</v>
      </c>
      <c r="BO128" s="61">
        <v>22.45133488677984</v>
      </c>
      <c r="BR128" s="95"/>
      <c r="BT128" s="95"/>
    </row>
    <row r="129" spans="2:72" x14ac:dyDescent="0.25">
      <c r="B129" s="4">
        <v>125</v>
      </c>
      <c r="C129" s="31">
        <v>1</v>
      </c>
      <c r="D129" s="31">
        <v>125</v>
      </c>
      <c r="E129" s="3">
        <v>11</v>
      </c>
      <c r="F129" s="5">
        <v>45</v>
      </c>
      <c r="G129" s="32">
        <v>3.6650000000000002E-2</v>
      </c>
      <c r="H129" s="33">
        <v>3.004033110041382E-3</v>
      </c>
      <c r="I129" s="36">
        <f t="shared" si="11"/>
        <v>0.70977001583578814</v>
      </c>
      <c r="J129" s="5">
        <f t="shared" si="12"/>
        <v>0.70764422914131786</v>
      </c>
      <c r="K129" s="12">
        <v>1.9E-3</v>
      </c>
      <c r="L129" s="3">
        <v>1.5847138288338503E-4</v>
      </c>
      <c r="M129" s="3">
        <f t="shared" si="9"/>
        <v>3.5000000000000003E-2</v>
      </c>
      <c r="N129" s="5">
        <v>2.9645285516241016E-3</v>
      </c>
      <c r="O129" s="12">
        <f t="shared" si="13"/>
        <v>0.41017355320726745</v>
      </c>
      <c r="P129" s="3">
        <v>6.5000770198947379E-5</v>
      </c>
      <c r="Q129" s="3">
        <v>1.2157785129649197E-3</v>
      </c>
      <c r="R129" s="5">
        <v>0.40889277392410361</v>
      </c>
      <c r="S129" s="45">
        <v>416.66666666666669</v>
      </c>
      <c r="T129" s="46">
        <v>0.15</v>
      </c>
      <c r="U129" s="47">
        <v>62.5</v>
      </c>
      <c r="V129" s="47">
        <f t="shared" si="14"/>
        <v>45773.276530902287</v>
      </c>
      <c r="W129" s="47">
        <v>354.16666666666669</v>
      </c>
      <c r="X129" s="47">
        <v>18.224209031589275</v>
      </c>
      <c r="Y129" s="47">
        <v>138.51362051971503</v>
      </c>
      <c r="Z129" s="47">
        <v>38.53977717421423</v>
      </c>
      <c r="AA129" s="47">
        <v>46209.192831882858</v>
      </c>
      <c r="AB129" s="5">
        <v>1</v>
      </c>
      <c r="AC129" s="45">
        <f t="shared" si="15"/>
        <v>0</v>
      </c>
      <c r="AD129" s="47">
        <v>18.224209031589275</v>
      </c>
      <c r="AE129" s="47">
        <v>15.847138288338503</v>
      </c>
      <c r="AF129" s="47">
        <v>7.1407992176359984E-3</v>
      </c>
      <c r="AG129" s="47">
        <v>1.1921057712342045</v>
      </c>
      <c r="AH129" s="47">
        <v>1.1921057712342045</v>
      </c>
      <c r="AI129" s="61">
        <v>0</v>
      </c>
      <c r="AJ129" s="45">
        <v>62.5</v>
      </c>
      <c r="AK129" s="47">
        <v>1.7361111111111114</v>
      </c>
      <c r="AL129" s="47">
        <v>0.18253673411709787</v>
      </c>
      <c r="AM129" s="47">
        <v>38.53977717421423</v>
      </c>
      <c r="AN129" s="47">
        <v>46.209192831882859</v>
      </c>
      <c r="AO129" s="47">
        <v>1.1921057712342045</v>
      </c>
      <c r="AP129" s="61">
        <v>54.46911573657156</v>
      </c>
      <c r="AQ129" s="45">
        <v>170.90564716969479</v>
      </c>
      <c r="AR129" s="47">
        <v>25.635847075454215</v>
      </c>
      <c r="AS129" s="47">
        <f t="shared" si="16"/>
        <v>18774.987476619026</v>
      </c>
      <c r="AT129" s="47">
        <v>145.26980009424057</v>
      </c>
      <c r="AU129" s="47">
        <v>7.4750885728789473</v>
      </c>
      <c r="AV129" s="47">
        <v>56.814623896174616</v>
      </c>
      <c r="AW129" s="47">
        <v>15.807997343363802</v>
      </c>
      <c r="AX129" s="47">
        <v>3.0036331243440659</v>
      </c>
      <c r="AY129" s="47">
        <v>56.180143746455805</v>
      </c>
      <c r="AZ129" s="61">
        <v>18894.605037822399</v>
      </c>
      <c r="BA129" s="64" t="b">
        <f t="shared" si="10"/>
        <v>1</v>
      </c>
      <c r="BB129" s="45">
        <f t="shared" si="17"/>
        <v>0</v>
      </c>
      <c r="BC129" s="47">
        <v>7.4750885728789473</v>
      </c>
      <c r="BD129" s="47">
        <v>6.5000770198947384</v>
      </c>
      <c r="BE129" s="47">
        <v>2.2455413573420339E-2</v>
      </c>
      <c r="BF129" s="47">
        <v>0.49873348327881462</v>
      </c>
      <c r="BG129" s="47">
        <v>0.49873348327881462</v>
      </c>
      <c r="BH129" s="61">
        <v>0</v>
      </c>
      <c r="BI129" s="45">
        <v>25.635847075454215</v>
      </c>
      <c r="BJ129" s="47">
        <v>0.71210686320706162</v>
      </c>
      <c r="BK129" s="47">
        <v>7.4871740823660271E-2</v>
      </c>
      <c r="BL129" s="47">
        <v>15.807997343363802</v>
      </c>
      <c r="BM129" s="47">
        <v>18.953788814693187</v>
      </c>
      <c r="BN129" s="47">
        <v>0.49873348327881462</v>
      </c>
      <c r="BO129" s="61">
        <v>22.351553965020244</v>
      </c>
      <c r="BR129" s="95"/>
      <c r="BT129" s="95"/>
    </row>
    <row r="130" spans="2:72" x14ac:dyDescent="0.25">
      <c r="B130" s="4">
        <v>126</v>
      </c>
      <c r="C130" s="31">
        <v>1</v>
      </c>
      <c r="D130" s="31">
        <v>126</v>
      </c>
      <c r="E130" s="3">
        <v>11</v>
      </c>
      <c r="F130" s="5">
        <v>45</v>
      </c>
      <c r="G130" s="32">
        <v>3.6650000000000002E-2</v>
      </c>
      <c r="H130" s="33">
        <v>3.004033110041382E-3</v>
      </c>
      <c r="I130" s="36">
        <f t="shared" si="11"/>
        <v>0.70764422914131786</v>
      </c>
      <c r="J130" s="5">
        <f t="shared" si="12"/>
        <v>0.70552480925436212</v>
      </c>
      <c r="K130" s="12">
        <v>1.9E-3</v>
      </c>
      <c r="L130" s="3">
        <v>1.5847138288338503E-4</v>
      </c>
      <c r="M130" s="3">
        <f t="shared" si="9"/>
        <v>3.5000000000000003E-2</v>
      </c>
      <c r="N130" s="5">
        <v>2.9645285516241016E-3</v>
      </c>
      <c r="O130" s="12">
        <f t="shared" si="13"/>
        <v>0.40889277392410361</v>
      </c>
      <c r="P130" s="3">
        <v>6.4797803334776016E-5</v>
      </c>
      <c r="Q130" s="3">
        <v>1.2119822079127156E-3</v>
      </c>
      <c r="R130" s="5">
        <v>0.40761599391285608</v>
      </c>
      <c r="S130" s="45">
        <v>416.66666666666669</v>
      </c>
      <c r="T130" s="46">
        <v>0.15</v>
      </c>
      <c r="U130" s="47">
        <v>62.5</v>
      </c>
      <c r="V130" s="47">
        <f t="shared" si="14"/>
        <v>46209.192831882858</v>
      </c>
      <c r="W130" s="47">
        <v>354.16666666666669</v>
      </c>
      <c r="X130" s="47">
        <v>18.224209031589275</v>
      </c>
      <c r="Y130" s="47">
        <v>139.82312752106742</v>
      </c>
      <c r="Z130" s="47">
        <v>38.90413201419917</v>
      </c>
      <c r="AA130" s="47">
        <v>46646.054285024802</v>
      </c>
      <c r="AB130" s="5">
        <v>1</v>
      </c>
      <c r="AC130" s="45">
        <f t="shared" si="15"/>
        <v>0</v>
      </c>
      <c r="AD130" s="47">
        <v>18.224209031589275</v>
      </c>
      <c r="AE130" s="47">
        <v>15.847138288338503</v>
      </c>
      <c r="AF130" s="47">
        <v>7.1407992176359984E-3</v>
      </c>
      <c r="AG130" s="47">
        <v>1.1921057712342045</v>
      </c>
      <c r="AH130" s="47">
        <v>1.1921057712342045</v>
      </c>
      <c r="AI130" s="61">
        <v>0</v>
      </c>
      <c r="AJ130" s="45">
        <v>62.5</v>
      </c>
      <c r="AK130" s="47">
        <v>1.7361111111111114</v>
      </c>
      <c r="AL130" s="47">
        <v>0.18253673411709787</v>
      </c>
      <c r="AM130" s="47">
        <v>38.90413201419917</v>
      </c>
      <c r="AN130" s="47">
        <v>46.646054285024803</v>
      </c>
      <c r="AO130" s="47">
        <v>1.1921057712342045</v>
      </c>
      <c r="AP130" s="61">
        <v>54.396609123414557</v>
      </c>
      <c r="AQ130" s="45">
        <v>170.37198913504318</v>
      </c>
      <c r="AR130" s="47">
        <v>25.555798370256475</v>
      </c>
      <c r="AS130" s="47">
        <f t="shared" si="16"/>
        <v>18894.605037822399</v>
      </c>
      <c r="AT130" s="47">
        <v>144.81619076478671</v>
      </c>
      <c r="AU130" s="47">
        <v>7.4517473834992405</v>
      </c>
      <c r="AV130" s="47">
        <v>57.172666470832979</v>
      </c>
      <c r="AW130" s="47">
        <v>15.907618456395433</v>
      </c>
      <c r="AX130" s="47">
        <v>3.0225618519043249</v>
      </c>
      <c r="AY130" s="47">
        <v>56.534187862780783</v>
      </c>
      <c r="AZ130" s="61">
        <v>19013.67777950344</v>
      </c>
      <c r="BA130" s="64" t="b">
        <f t="shared" si="10"/>
        <v>1</v>
      </c>
      <c r="BB130" s="45">
        <f t="shared" si="17"/>
        <v>0</v>
      </c>
      <c r="BC130" s="47">
        <v>7.4517473834992405</v>
      </c>
      <c r="BD130" s="47">
        <v>6.4797803334776019</v>
      </c>
      <c r="BE130" s="47">
        <v>2.2385295867695953E-2</v>
      </c>
      <c r="BF130" s="47">
        <v>0.49717617294466732</v>
      </c>
      <c r="BG130" s="47">
        <v>0.49717617294466732</v>
      </c>
      <c r="BH130" s="61">
        <v>0</v>
      </c>
      <c r="BI130" s="45">
        <v>25.555798370256475</v>
      </c>
      <c r="BJ130" s="47">
        <v>0.70988328806267997</v>
      </c>
      <c r="BK130" s="47">
        <v>7.4637951556186702E-2</v>
      </c>
      <c r="BL130" s="47">
        <v>15.907618456395433</v>
      </c>
      <c r="BM130" s="47">
        <v>19.073234529218112</v>
      </c>
      <c r="BN130" s="47">
        <v>0.49717617294466732</v>
      </c>
      <c r="BO130" s="61">
        <v>22.252113133871969</v>
      </c>
      <c r="BR130" s="95"/>
      <c r="BT130" s="95"/>
    </row>
    <row r="131" spans="2:72" x14ac:dyDescent="0.25">
      <c r="B131" s="4">
        <v>127</v>
      </c>
      <c r="C131" s="31">
        <v>1</v>
      </c>
      <c r="D131" s="31">
        <v>127</v>
      </c>
      <c r="E131" s="3">
        <v>11</v>
      </c>
      <c r="F131" s="5">
        <v>45</v>
      </c>
      <c r="G131" s="32">
        <v>3.6650000000000002E-2</v>
      </c>
      <c r="H131" s="33">
        <v>3.004033110041382E-3</v>
      </c>
      <c r="I131" s="36">
        <f t="shared" si="11"/>
        <v>0.70552480925436212</v>
      </c>
      <c r="J131" s="5">
        <f t="shared" si="12"/>
        <v>0.70341173710610361</v>
      </c>
      <c r="K131" s="12">
        <v>1.9E-3</v>
      </c>
      <c r="L131" s="3">
        <v>1.5847138288338503E-4</v>
      </c>
      <c r="M131" s="3">
        <f t="shared" si="9"/>
        <v>3.5000000000000003E-2</v>
      </c>
      <c r="N131" s="5">
        <v>2.9645285516241016E-3</v>
      </c>
      <c r="O131" s="12">
        <f t="shared" si="13"/>
        <v>0.40761599391285608</v>
      </c>
      <c r="P131" s="3">
        <v>6.4595470240755759E-5</v>
      </c>
      <c r="Q131" s="3">
        <v>1.2081977569374635E-3</v>
      </c>
      <c r="R131" s="5">
        <v>0.40634320068567786</v>
      </c>
      <c r="S131" s="45">
        <v>416.66666666666669</v>
      </c>
      <c r="T131" s="46">
        <v>0.15</v>
      </c>
      <c r="U131" s="47">
        <v>62.5</v>
      </c>
      <c r="V131" s="47">
        <f t="shared" si="14"/>
        <v>46646.054285024802</v>
      </c>
      <c r="W131" s="47">
        <v>354.16666666666669</v>
      </c>
      <c r="X131" s="47">
        <v>18.224209031589275</v>
      </c>
      <c r="Y131" s="47">
        <v>141.13547379080663</v>
      </c>
      <c r="Z131" s="47">
        <v>39.269276847042228</v>
      </c>
      <c r="AA131" s="47">
        <v>47083.862939603634</v>
      </c>
      <c r="AB131" s="5">
        <v>1</v>
      </c>
      <c r="AC131" s="45">
        <f t="shared" si="15"/>
        <v>0</v>
      </c>
      <c r="AD131" s="47">
        <v>18.224209031589275</v>
      </c>
      <c r="AE131" s="47">
        <v>15.847138288338503</v>
      </c>
      <c r="AF131" s="47">
        <v>7.1407992176359984E-3</v>
      </c>
      <c r="AG131" s="47">
        <v>1.1921057712342045</v>
      </c>
      <c r="AH131" s="47">
        <v>1.1921057712342045</v>
      </c>
      <c r="AI131" s="61">
        <v>0</v>
      </c>
      <c r="AJ131" s="45">
        <v>62.5</v>
      </c>
      <c r="AK131" s="47">
        <v>1.7361111111111114</v>
      </c>
      <c r="AL131" s="47">
        <v>0.18253673411709787</v>
      </c>
      <c r="AM131" s="47">
        <v>39.269276847042228</v>
      </c>
      <c r="AN131" s="47">
        <v>47.083862939603634</v>
      </c>
      <c r="AO131" s="47">
        <v>1.1921057712342045</v>
      </c>
      <c r="AP131" s="61">
        <v>54.323945301678783</v>
      </c>
      <c r="AQ131" s="45">
        <v>169.83999746369005</v>
      </c>
      <c r="AR131" s="47">
        <v>25.475999619553505</v>
      </c>
      <c r="AS131" s="47">
        <f t="shared" si="16"/>
        <v>19013.67777950344</v>
      </c>
      <c r="AT131" s="47">
        <v>144.36399784413655</v>
      </c>
      <c r="AU131" s="47">
        <v>7.4284790776869105</v>
      </c>
      <c r="AV131" s="47">
        <v>57.529076425601538</v>
      </c>
      <c r="AW131" s="47">
        <v>16.00678531224624</v>
      </c>
      <c r="AX131" s="47">
        <v>3.0414042673349928</v>
      </c>
      <c r="AY131" s="47">
        <v>56.886617591580141</v>
      </c>
      <c r="AZ131" s="61">
        <v>19132.207567524329</v>
      </c>
      <c r="BA131" s="64" t="b">
        <f t="shared" si="10"/>
        <v>1</v>
      </c>
      <c r="BB131" s="45">
        <f t="shared" si="17"/>
        <v>0</v>
      </c>
      <c r="BC131" s="47">
        <v>7.4284790776869105</v>
      </c>
      <c r="BD131" s="47">
        <v>6.4595470240755759</v>
      </c>
      <c r="BE131" s="47">
        <v>2.2315397106621147E-2</v>
      </c>
      <c r="BF131" s="47">
        <v>0.49562372535897786</v>
      </c>
      <c r="BG131" s="47">
        <v>0.49562372535897786</v>
      </c>
      <c r="BH131" s="61">
        <v>0</v>
      </c>
      <c r="BI131" s="45">
        <v>25.475999619553505</v>
      </c>
      <c r="BJ131" s="47">
        <v>0.7076666560987086</v>
      </c>
      <c r="BK131" s="47">
        <v>7.4404892302747591E-2</v>
      </c>
      <c r="BL131" s="47">
        <v>16.00678531224624</v>
      </c>
      <c r="BM131" s="47">
        <v>19.192135589383224</v>
      </c>
      <c r="BN131" s="47">
        <v>0.49562372535897786</v>
      </c>
      <c r="BO131" s="61">
        <v>22.15301130397954</v>
      </c>
      <c r="BR131" s="95"/>
      <c r="BT131" s="95"/>
    </row>
    <row r="132" spans="2:72" x14ac:dyDescent="0.25">
      <c r="B132" s="4">
        <v>128</v>
      </c>
      <c r="C132" s="31">
        <v>1</v>
      </c>
      <c r="D132" s="31">
        <v>128</v>
      </c>
      <c r="E132" s="3">
        <v>11</v>
      </c>
      <c r="F132" s="5">
        <v>45</v>
      </c>
      <c r="G132" s="32">
        <v>3.6650000000000002E-2</v>
      </c>
      <c r="H132" s="33">
        <v>3.004033110041382E-3</v>
      </c>
      <c r="I132" s="36">
        <f t="shared" si="11"/>
        <v>0.70341173710610361</v>
      </c>
      <c r="J132" s="5">
        <f t="shared" si="12"/>
        <v>0.70130499368483701</v>
      </c>
      <c r="K132" s="12">
        <v>1.9E-3</v>
      </c>
      <c r="L132" s="3">
        <v>1.5847138288338503E-4</v>
      </c>
      <c r="M132" s="3">
        <f t="shared" si="9"/>
        <v>3.5000000000000003E-2</v>
      </c>
      <c r="N132" s="5">
        <v>2.9645285516241016E-3</v>
      </c>
      <c r="O132" s="12">
        <f t="shared" si="13"/>
        <v>0.40634320068567786</v>
      </c>
      <c r="P132" s="3">
        <v>6.4393768937920219E-5</v>
      </c>
      <c r="Q132" s="3">
        <v>1.2044251230244512E-3</v>
      </c>
      <c r="R132" s="5">
        <v>0.40507438179371552</v>
      </c>
      <c r="S132" s="45">
        <v>416.66666666666669</v>
      </c>
      <c r="T132" s="46">
        <v>0.15</v>
      </c>
      <c r="U132" s="47">
        <v>62.5</v>
      </c>
      <c r="V132" s="47">
        <f t="shared" si="14"/>
        <v>47083.862939603634</v>
      </c>
      <c r="W132" s="47">
        <v>354.16666666666669</v>
      </c>
      <c r="X132" s="47">
        <v>18.224209031589275</v>
      </c>
      <c r="Y132" s="47">
        <v>142.4506654850241</v>
      </c>
      <c r="Z132" s="47">
        <v>39.635213385603116</v>
      </c>
      <c r="AA132" s="47">
        <v>47522.620849338127</v>
      </c>
      <c r="AB132" s="5">
        <v>1</v>
      </c>
      <c r="AC132" s="45">
        <f t="shared" si="15"/>
        <v>0</v>
      </c>
      <c r="AD132" s="47">
        <v>18.224209031589275</v>
      </c>
      <c r="AE132" s="47">
        <v>15.847138288338503</v>
      </c>
      <c r="AF132" s="47">
        <v>7.1407992176359984E-3</v>
      </c>
      <c r="AG132" s="47">
        <v>1.1921057712342045</v>
      </c>
      <c r="AH132" s="47">
        <v>1.1921057712342045</v>
      </c>
      <c r="AI132" s="61">
        <v>0</v>
      </c>
      <c r="AJ132" s="45">
        <v>62.5</v>
      </c>
      <c r="AK132" s="47">
        <v>1.7361111111111114</v>
      </c>
      <c r="AL132" s="47">
        <v>0.18253673411709787</v>
      </c>
      <c r="AM132" s="47">
        <v>39.635213385603116</v>
      </c>
      <c r="AN132" s="47">
        <v>47.522620849338125</v>
      </c>
      <c r="AO132" s="47">
        <v>1.1921057712342045</v>
      </c>
      <c r="AP132" s="61">
        <v>54.25112393050518</v>
      </c>
      <c r="AQ132" s="45">
        <v>169.30966695236577</v>
      </c>
      <c r="AR132" s="47">
        <v>25.396450042854866</v>
      </c>
      <c r="AS132" s="47">
        <f t="shared" si="16"/>
        <v>19132.207567524329</v>
      </c>
      <c r="AT132" s="47">
        <v>143.91321690951091</v>
      </c>
      <c r="AU132" s="47">
        <v>7.4052834278608239</v>
      </c>
      <c r="AV132" s="47">
        <v>57.883859352989582</v>
      </c>
      <c r="AW132" s="47">
        <v>16.10549946696581</v>
      </c>
      <c r="AX132" s="47">
        <v>3.0601606662966732</v>
      </c>
      <c r="AY132" s="47">
        <v>57.237438462908493</v>
      </c>
      <c r="AZ132" s="61">
        <v>19250.196261762801</v>
      </c>
      <c r="BA132" s="64" t="b">
        <f t="shared" si="10"/>
        <v>1</v>
      </c>
      <c r="BB132" s="45">
        <f t="shared" si="17"/>
        <v>0</v>
      </c>
      <c r="BC132" s="47">
        <v>7.4052834278608239</v>
      </c>
      <c r="BD132" s="47">
        <v>6.4393768937920219</v>
      </c>
      <c r="BE132" s="47">
        <v>2.2245716606534658E-2</v>
      </c>
      <c r="BF132" s="47">
        <v>0.49407612533766831</v>
      </c>
      <c r="BG132" s="47">
        <v>0.49407612533766831</v>
      </c>
      <c r="BH132" s="61">
        <v>0</v>
      </c>
      <c r="BI132" s="45">
        <v>25.396450042854866</v>
      </c>
      <c r="BJ132" s="47">
        <v>0.7054569456348575</v>
      </c>
      <c r="BK132" s="47">
        <v>7.4172560783852121E-2</v>
      </c>
      <c r="BL132" s="47">
        <v>16.10549946696581</v>
      </c>
      <c r="BM132" s="47">
        <v>19.310493860891981</v>
      </c>
      <c r="BN132" s="47">
        <v>0.49407612533766831</v>
      </c>
      <c r="BO132" s="61">
        <v>22.054247389415355</v>
      </c>
      <c r="BR132" s="95"/>
      <c r="BT132" s="95"/>
    </row>
    <row r="133" spans="2:72" x14ac:dyDescent="0.25">
      <c r="B133" s="4">
        <v>129</v>
      </c>
      <c r="C133" s="31">
        <v>1</v>
      </c>
      <c r="D133" s="31">
        <v>129</v>
      </c>
      <c r="E133" s="3">
        <v>11</v>
      </c>
      <c r="F133" s="5">
        <v>45</v>
      </c>
      <c r="G133" s="32">
        <v>3.6650000000000002E-2</v>
      </c>
      <c r="H133" s="33">
        <v>3.004033110041382E-3</v>
      </c>
      <c r="I133" s="36">
        <f t="shared" si="11"/>
        <v>0.70130499368483701</v>
      </c>
      <c r="J133" s="5">
        <f t="shared" si="12"/>
        <v>0.69920456003579756</v>
      </c>
      <c r="K133" s="12">
        <v>1.9E-3</v>
      </c>
      <c r="L133" s="3">
        <v>1.5847138288338503E-4</v>
      </c>
      <c r="M133" s="3">
        <f t="shared" ref="M133:M196" si="18">IF(OR(D133=Pol_Year*12,AB133=0),1,_xlfn.XLOOKUP(E133,Arr.LapseTable.Year,Arr.LapseTable.Rates,0,-1)/100)</f>
        <v>3.5000000000000003E-2</v>
      </c>
      <c r="N133" s="5">
        <v>2.9645285516241016E-3</v>
      </c>
      <c r="O133" s="12">
        <f t="shared" si="13"/>
        <v>0.40507438179371552</v>
      </c>
      <c r="P133" s="3">
        <v>6.4192697453482376E-5</v>
      </c>
      <c r="Q133" s="3">
        <v>1.2006642692745451E-3</v>
      </c>
      <c r="R133" s="5">
        <v>0.40380952482698745</v>
      </c>
      <c r="S133" s="45">
        <v>416.66666666666669</v>
      </c>
      <c r="T133" s="46">
        <v>0.15</v>
      </c>
      <c r="U133" s="47">
        <v>62.5</v>
      </c>
      <c r="V133" s="47">
        <f t="shared" si="14"/>
        <v>47522.620849338127</v>
      </c>
      <c r="W133" s="47">
        <v>354.16666666666669</v>
      </c>
      <c r="X133" s="47">
        <v>18.224209031589275</v>
      </c>
      <c r="Y133" s="47">
        <v>143.76870877315906</v>
      </c>
      <c r="Z133" s="47">
        <v>40.001943346455299</v>
      </c>
      <c r="AA133" s="47">
        <v>47962.330072399905</v>
      </c>
      <c r="AB133" s="5">
        <v>1</v>
      </c>
      <c r="AC133" s="45">
        <f t="shared" si="15"/>
        <v>0</v>
      </c>
      <c r="AD133" s="47">
        <v>18.224209031589275</v>
      </c>
      <c r="AE133" s="47">
        <v>15.847138288338503</v>
      </c>
      <c r="AF133" s="47">
        <v>7.1407992176359984E-3</v>
      </c>
      <c r="AG133" s="47">
        <v>1.1921057712342045</v>
      </c>
      <c r="AH133" s="47">
        <v>1.1921057712342045</v>
      </c>
      <c r="AI133" s="61">
        <v>0</v>
      </c>
      <c r="AJ133" s="45">
        <v>62.5</v>
      </c>
      <c r="AK133" s="47">
        <v>1.7361111111111114</v>
      </c>
      <c r="AL133" s="47">
        <v>0.18253673411709787</v>
      </c>
      <c r="AM133" s="47">
        <v>40.001943346455299</v>
      </c>
      <c r="AN133" s="47">
        <v>47.962330072399908</v>
      </c>
      <c r="AO133" s="47">
        <v>1.1921057712342045</v>
      </c>
      <c r="AP133" s="61">
        <v>54.17814466829558</v>
      </c>
      <c r="AQ133" s="45">
        <v>168.78099241404814</v>
      </c>
      <c r="AR133" s="47">
        <v>25.317148862107221</v>
      </c>
      <c r="AS133" s="47">
        <f t="shared" si="16"/>
        <v>19250.196261762801</v>
      </c>
      <c r="AT133" s="47">
        <v>143.46384355194093</v>
      </c>
      <c r="AU133" s="47">
        <v>7.3821602071504726</v>
      </c>
      <c r="AV133" s="47">
        <v>58.237020827568209</v>
      </c>
      <c r="AW133" s="47">
        <v>16.203762471612631</v>
      </c>
      <c r="AX133" s="47">
        <v>3.0788313435016303</v>
      </c>
      <c r="AY133" s="47">
        <v>57.586655989082644</v>
      </c>
      <c r="AZ133" s="61">
        <v>19367.645716130963</v>
      </c>
      <c r="BA133" s="64" t="b">
        <f t="shared" si="10"/>
        <v>1</v>
      </c>
      <c r="BB133" s="45">
        <f t="shared" si="17"/>
        <v>0</v>
      </c>
      <c r="BC133" s="47">
        <v>7.3821602071504726</v>
      </c>
      <c r="BD133" s="47">
        <v>6.4192697453482381</v>
      </c>
      <c r="BE133" s="47">
        <v>2.2176253685909968E-2</v>
      </c>
      <c r="BF133" s="47">
        <v>0.4925333577440722</v>
      </c>
      <c r="BG133" s="47">
        <v>0.4925333577440722</v>
      </c>
      <c r="BH133" s="61">
        <v>0</v>
      </c>
      <c r="BI133" s="45">
        <v>25.317148862107221</v>
      </c>
      <c r="BJ133" s="47">
        <v>0.70325413505853396</v>
      </c>
      <c r="BK133" s="47">
        <v>7.3940954727127237E-2</v>
      </c>
      <c r="BL133" s="47">
        <v>16.203762471612631</v>
      </c>
      <c r="BM133" s="47">
        <v>19.428311203463522</v>
      </c>
      <c r="BN133" s="47">
        <v>0.4925333577440722</v>
      </c>
      <c r="BO133" s="61">
        <v>21.955820307668994</v>
      </c>
      <c r="BR133" s="95"/>
      <c r="BT133" s="95"/>
    </row>
    <row r="134" spans="2:72" x14ac:dyDescent="0.25">
      <c r="B134" s="4">
        <v>130</v>
      </c>
      <c r="C134" s="31">
        <v>1</v>
      </c>
      <c r="D134" s="31">
        <v>130</v>
      </c>
      <c r="E134" s="3">
        <v>11</v>
      </c>
      <c r="F134" s="5">
        <v>45</v>
      </c>
      <c r="G134" s="32">
        <v>3.6650000000000002E-2</v>
      </c>
      <c r="H134" s="33">
        <v>3.004033110041382E-3</v>
      </c>
      <c r="I134" s="36">
        <f t="shared" si="11"/>
        <v>0.69920456003579756</v>
      </c>
      <c r="J134" s="5">
        <f t="shared" si="12"/>
        <v>0.69711041726099077</v>
      </c>
      <c r="K134" s="12">
        <v>1.9E-3</v>
      </c>
      <c r="L134" s="3">
        <v>1.5847138288338503E-4</v>
      </c>
      <c r="M134" s="3">
        <f t="shared" si="18"/>
        <v>3.5000000000000003E-2</v>
      </c>
      <c r="N134" s="5">
        <v>2.9645285516241016E-3</v>
      </c>
      <c r="O134" s="12">
        <f t="shared" si="13"/>
        <v>0.40380952482698745</v>
      </c>
      <c r="P134" s="3">
        <v>6.3992253820815297E-5</v>
      </c>
      <c r="Q134" s="3">
        <v>1.1969151589038313E-3</v>
      </c>
      <c r="R134" s="5">
        <v>0.40254861741426279</v>
      </c>
      <c r="S134" s="45">
        <v>416.66666666666669</v>
      </c>
      <c r="T134" s="46">
        <v>0.15</v>
      </c>
      <c r="U134" s="47">
        <v>62.5</v>
      </c>
      <c r="V134" s="47">
        <f t="shared" si="14"/>
        <v>47962.330072399905</v>
      </c>
      <c r="W134" s="47">
        <v>354.16666666666669</v>
      </c>
      <c r="X134" s="47">
        <v>18.224209031589275</v>
      </c>
      <c r="Y134" s="47">
        <v>145.08960983802723</v>
      </c>
      <c r="Z134" s="47">
        <v>40.369468449894171</v>
      </c>
      <c r="AA134" s="47">
        <v>48402.992671423111</v>
      </c>
      <c r="AB134" s="5">
        <v>1</v>
      </c>
      <c r="AC134" s="45">
        <f t="shared" si="15"/>
        <v>0</v>
      </c>
      <c r="AD134" s="47">
        <v>18.224209031589275</v>
      </c>
      <c r="AE134" s="47">
        <v>15.847138288338503</v>
      </c>
      <c r="AF134" s="47">
        <v>7.1407992176359984E-3</v>
      </c>
      <c r="AG134" s="47">
        <v>1.1921057712342045</v>
      </c>
      <c r="AH134" s="47">
        <v>1.1921057712342045</v>
      </c>
      <c r="AI134" s="61">
        <v>0</v>
      </c>
      <c r="AJ134" s="45">
        <v>62.5</v>
      </c>
      <c r="AK134" s="47">
        <v>1.7361111111111114</v>
      </c>
      <c r="AL134" s="47">
        <v>0.18253673411709787</v>
      </c>
      <c r="AM134" s="47">
        <v>40.369468449894171</v>
      </c>
      <c r="AN134" s="47">
        <v>48.402992671423114</v>
      </c>
      <c r="AO134" s="47">
        <v>1.1921057712342045</v>
      </c>
      <c r="AP134" s="61">
        <v>54.105007172711254</v>
      </c>
      <c r="AQ134" s="45">
        <v>168.25396867791144</v>
      </c>
      <c r="AR134" s="47">
        <v>25.238095301686716</v>
      </c>
      <c r="AS134" s="47">
        <f t="shared" si="16"/>
        <v>19367.645716130963</v>
      </c>
      <c r="AT134" s="47">
        <v>143.01587337622473</v>
      </c>
      <c r="AU134" s="47">
        <v>7.3591091893937586</v>
      </c>
      <c r="AV134" s="47">
        <v>58.588566406026864</v>
      </c>
      <c r="AW134" s="47">
        <v>16.301575872269851</v>
      </c>
      <c r="AX134" s="47">
        <v>3.0974165927167752</v>
      </c>
      <c r="AY134" s="47">
        <v>57.934275664737463</v>
      </c>
      <c r="AZ134" s="61">
        <v>19484.557778594095</v>
      </c>
      <c r="BA134" s="64" t="b">
        <f t="shared" ref="BA134:BA197" si="19">ROUND(AA134*R134-AZ134,5)=0</f>
        <v>1</v>
      </c>
      <c r="BB134" s="45">
        <f t="shared" si="17"/>
        <v>0</v>
      </c>
      <c r="BC134" s="47">
        <v>7.3591091893937586</v>
      </c>
      <c r="BD134" s="47">
        <v>6.3992253820815304</v>
      </c>
      <c r="BE134" s="47">
        <v>2.2107007665348646E-2</v>
      </c>
      <c r="BF134" s="47">
        <v>0.49099540748878845</v>
      </c>
      <c r="BG134" s="47">
        <v>0.49099540748878845</v>
      </c>
      <c r="BH134" s="61">
        <v>0</v>
      </c>
      <c r="BI134" s="45">
        <v>25.238095301686716</v>
      </c>
      <c r="BJ134" s="47">
        <v>0.70105820282463116</v>
      </c>
      <c r="BK134" s="47">
        <v>7.3710071867295446E-2</v>
      </c>
      <c r="BL134" s="47">
        <v>16.301575872269851</v>
      </c>
      <c r="BM134" s="47">
        <v>19.545589470851525</v>
      </c>
      <c r="BN134" s="47">
        <v>0.49099540748878845</v>
      </c>
      <c r="BO134" s="61">
        <v>21.857728979636498</v>
      </c>
      <c r="BR134" s="95"/>
      <c r="BT134" s="95"/>
    </row>
    <row r="135" spans="2:72" x14ac:dyDescent="0.25">
      <c r="B135" s="4">
        <v>131</v>
      </c>
      <c r="C135" s="31">
        <v>1</v>
      </c>
      <c r="D135" s="31">
        <v>131</v>
      </c>
      <c r="E135" s="3">
        <v>11</v>
      </c>
      <c r="F135" s="5">
        <v>45</v>
      </c>
      <c r="G135" s="32">
        <v>3.6650000000000002E-2</v>
      </c>
      <c r="H135" s="33">
        <v>3.004033110041382E-3</v>
      </c>
      <c r="I135" s="36">
        <f t="shared" ref="I135:I198" si="20">I134/(1+H134)*C135</f>
        <v>0.69711041726099077</v>
      </c>
      <c r="J135" s="5">
        <f t="shared" ref="J135:J198" si="21">J134/(1+H135)*C135</f>
        <v>0.6950225465190224</v>
      </c>
      <c r="K135" s="12">
        <v>1.9E-3</v>
      </c>
      <c r="L135" s="3">
        <v>1.5847138288338503E-4</v>
      </c>
      <c r="M135" s="3">
        <f t="shared" si="18"/>
        <v>3.5000000000000003E-2</v>
      </c>
      <c r="N135" s="5">
        <v>2.9645285516241016E-3</v>
      </c>
      <c r="O135" s="12">
        <f t="shared" ref="O135:O198" si="22">R134</f>
        <v>0.40254861741426279</v>
      </c>
      <c r="P135" s="3">
        <v>6.3792436079432915E-5</v>
      </c>
      <c r="Q135" s="3">
        <v>1.1931777552432539E-3</v>
      </c>
      <c r="R135" s="5">
        <v>0.40129164722294008</v>
      </c>
      <c r="S135" s="45">
        <v>416.66666666666669</v>
      </c>
      <c r="T135" s="46">
        <v>0.15</v>
      </c>
      <c r="U135" s="47">
        <v>62.5</v>
      </c>
      <c r="V135" s="47">
        <f t="shared" ref="V135:V198" si="23">AA134*C135</f>
        <v>48402.992671423111</v>
      </c>
      <c r="W135" s="47">
        <v>354.16666666666669</v>
      </c>
      <c r="X135" s="47">
        <v>18.224209031589275</v>
      </c>
      <c r="Y135" s="47">
        <v>146.41337487584983</v>
      </c>
      <c r="Z135" s="47">
        <v>40.737790419945021</v>
      </c>
      <c r="AA135" s="47">
        <v>48844.610713514085</v>
      </c>
      <c r="AB135" s="5">
        <v>1</v>
      </c>
      <c r="AC135" s="45">
        <f t="shared" ref="AC135:AC198" si="24">AI134</f>
        <v>0</v>
      </c>
      <c r="AD135" s="47">
        <v>18.224209031589275</v>
      </c>
      <c r="AE135" s="47">
        <v>15.847138288338503</v>
      </c>
      <c r="AF135" s="47">
        <v>7.1407992176359984E-3</v>
      </c>
      <c r="AG135" s="47">
        <v>1.1921057712342045</v>
      </c>
      <c r="AH135" s="47">
        <v>1.1921057712342045</v>
      </c>
      <c r="AI135" s="61">
        <v>0</v>
      </c>
      <c r="AJ135" s="45">
        <v>62.5</v>
      </c>
      <c r="AK135" s="47">
        <v>1.7361111111111114</v>
      </c>
      <c r="AL135" s="47">
        <v>0.18253673411709787</v>
      </c>
      <c r="AM135" s="47">
        <v>40.737790419945021</v>
      </c>
      <c r="AN135" s="47">
        <v>48.844610713514086</v>
      </c>
      <c r="AO135" s="47">
        <v>1.1921057712342045</v>
      </c>
      <c r="AP135" s="61">
        <v>54.031711100671124</v>
      </c>
      <c r="AQ135" s="45">
        <v>167.72859058927617</v>
      </c>
      <c r="AR135" s="47">
        <v>25.159288588391423</v>
      </c>
      <c r="AS135" s="47">
        <f t="shared" ref="AS135:AS198" si="25">AZ134</f>
        <v>19484.557778594095</v>
      </c>
      <c r="AT135" s="47">
        <v>142.56930200088473</v>
      </c>
      <c r="AU135" s="47">
        <v>7.3361301491347835</v>
      </c>
      <c r="AV135" s="47">
        <v>58.938501627229591</v>
      </c>
      <c r="AW135" s="47">
        <v>16.398941210060894</v>
      </c>
      <c r="AX135" s="47">
        <v>3.1159167067666358</v>
      </c>
      <c r="AY135" s="47">
        <v>58.280302966881415</v>
      </c>
      <c r="AZ135" s="61">
        <v>19600.934291189362</v>
      </c>
      <c r="BA135" s="64" t="b">
        <f t="shared" si="19"/>
        <v>1</v>
      </c>
      <c r="BB135" s="45">
        <f t="shared" ref="BB135:BB198" si="26">BH134</f>
        <v>0</v>
      </c>
      <c r="BC135" s="47">
        <v>7.3361301491347835</v>
      </c>
      <c r="BD135" s="47">
        <v>6.379243607943291</v>
      </c>
      <c r="BE135" s="47">
        <v>2.2037977867573711E-2</v>
      </c>
      <c r="BF135" s="47">
        <v>0.48946225952953304</v>
      </c>
      <c r="BG135" s="47">
        <v>0.48946225952953304</v>
      </c>
      <c r="BH135" s="61">
        <v>0</v>
      </c>
      <c r="BI135" s="45">
        <v>25.159288588391423</v>
      </c>
      <c r="BJ135" s="47">
        <v>0.69886912745531748</v>
      </c>
      <c r="BK135" s="47">
        <v>7.3479909946152638E-2</v>
      </c>
      <c r="BL135" s="47">
        <v>16.398941210060894</v>
      </c>
      <c r="BM135" s="47">
        <v>19.662330510862983</v>
      </c>
      <c r="BN135" s="47">
        <v>0.48946225952953304</v>
      </c>
      <c r="BO135" s="61">
        <v>21.759972329609699</v>
      </c>
      <c r="BR135" s="95"/>
      <c r="BT135" s="95"/>
    </row>
    <row r="136" spans="2:72" x14ac:dyDescent="0.25">
      <c r="B136" s="4">
        <v>132</v>
      </c>
      <c r="C136" s="31">
        <v>1</v>
      </c>
      <c r="D136" s="31">
        <v>132</v>
      </c>
      <c r="E136" s="3">
        <v>11</v>
      </c>
      <c r="F136" s="5">
        <v>45</v>
      </c>
      <c r="G136" s="32">
        <v>3.6650000000000002E-2</v>
      </c>
      <c r="H136" s="33">
        <v>3.004033110041382E-3</v>
      </c>
      <c r="I136" s="36">
        <f t="shared" si="20"/>
        <v>0.6950225465190224</v>
      </c>
      <c r="J136" s="5">
        <f t="shared" si="21"/>
        <v>0.69294092902492865</v>
      </c>
      <c r="K136" s="12">
        <v>1.9E-3</v>
      </c>
      <c r="L136" s="3">
        <v>1.5847138288338503E-4</v>
      </c>
      <c r="M136" s="3">
        <f t="shared" si="18"/>
        <v>3.5000000000000003E-2</v>
      </c>
      <c r="N136" s="5">
        <v>2.9645285516241016E-3</v>
      </c>
      <c r="O136" s="12">
        <f t="shared" si="22"/>
        <v>0.40129164722294008</v>
      </c>
      <c r="P136" s="3">
        <v>6.3593242274970809E-5</v>
      </c>
      <c r="Q136" s="3">
        <v>1.189452021738258E-3</v>
      </c>
      <c r="R136" s="5">
        <v>0.40003860195892688</v>
      </c>
      <c r="S136" s="45">
        <v>416.66666666666669</v>
      </c>
      <c r="T136" s="46">
        <v>0.15</v>
      </c>
      <c r="U136" s="47">
        <v>62.5</v>
      </c>
      <c r="V136" s="47">
        <f t="shared" si="23"/>
        <v>48844.610713514085</v>
      </c>
      <c r="W136" s="47">
        <v>354.16666666666669</v>
      </c>
      <c r="X136" s="47">
        <v>18.224209031589275</v>
      </c>
      <c r="Y136" s="47">
        <v>147.74001009628276</v>
      </c>
      <c r="Z136" s="47">
        <v>41.106910984371204</v>
      </c>
      <c r="AA136" s="47">
        <v>49287.186270261067</v>
      </c>
      <c r="AB136" s="5">
        <v>1</v>
      </c>
      <c r="AC136" s="45">
        <f t="shared" si="24"/>
        <v>0</v>
      </c>
      <c r="AD136" s="47">
        <v>18.224209031589275</v>
      </c>
      <c r="AE136" s="47">
        <v>15.847138288338503</v>
      </c>
      <c r="AF136" s="47">
        <v>7.1407992176359984E-3</v>
      </c>
      <c r="AG136" s="47">
        <v>1.1921057712342045</v>
      </c>
      <c r="AH136" s="47">
        <v>1.1921057712342045</v>
      </c>
      <c r="AI136" s="61">
        <v>0</v>
      </c>
      <c r="AJ136" s="45">
        <v>62.5</v>
      </c>
      <c r="AK136" s="47">
        <v>1.7361111111111114</v>
      </c>
      <c r="AL136" s="47">
        <v>0.18253673411709787</v>
      </c>
      <c r="AM136" s="47">
        <v>41.106910984371204</v>
      </c>
      <c r="AN136" s="47">
        <v>49.287186270261067</v>
      </c>
      <c r="AO136" s="47">
        <v>1.1921057712342045</v>
      </c>
      <c r="AP136" s="61">
        <v>53.958256108350326</v>
      </c>
      <c r="AQ136" s="45">
        <v>167.20485300955838</v>
      </c>
      <c r="AR136" s="47">
        <v>25.080727951433754</v>
      </c>
      <c r="AS136" s="47">
        <f t="shared" si="25"/>
        <v>19600.934291189362</v>
      </c>
      <c r="AT136" s="47">
        <v>142.12412505812463</v>
      </c>
      <c r="AU136" s="47">
        <v>7.3132228616216421</v>
      </c>
      <c r="AV136" s="47">
        <v>59.286832012271198</v>
      </c>
      <c r="AW136" s="47">
        <v>16.495860021165115</v>
      </c>
      <c r="AX136" s="47">
        <v>3.1343319775363319</v>
      </c>
      <c r="AY136" s="47">
        <v>58.624743354952237</v>
      </c>
      <c r="AZ136" s="61">
        <v>19716.777090044485</v>
      </c>
      <c r="BA136" s="64" t="b">
        <f t="shared" si="19"/>
        <v>1</v>
      </c>
      <c r="BB136" s="45">
        <f t="shared" si="26"/>
        <v>0</v>
      </c>
      <c r="BC136" s="47">
        <v>7.3132228616216421</v>
      </c>
      <c r="BD136" s="47">
        <v>6.3593242274970807</v>
      </c>
      <c r="BE136" s="47">
        <v>2.1969163617422998E-2</v>
      </c>
      <c r="BF136" s="47">
        <v>0.4879338988709922</v>
      </c>
      <c r="BG136" s="47">
        <v>0.4879338988709922</v>
      </c>
      <c r="BH136" s="61">
        <v>0</v>
      </c>
      <c r="BI136" s="45">
        <v>25.080727951433754</v>
      </c>
      <c r="BJ136" s="47">
        <v>0.69668688753982666</v>
      </c>
      <c r="BK136" s="47">
        <v>7.325046671254605E-2</v>
      </c>
      <c r="BL136" s="47">
        <v>16.495860021165115</v>
      </c>
      <c r="BM136" s="47">
        <v>19.778536165376941</v>
      </c>
      <c r="BN136" s="47">
        <v>0.4879338988709922</v>
      </c>
      <c r="BO136" s="61">
        <v>21.662549285265641</v>
      </c>
      <c r="BR136" s="95"/>
      <c r="BT136" s="95"/>
    </row>
    <row r="137" spans="2:72" x14ac:dyDescent="0.25">
      <c r="B137" s="4">
        <v>133</v>
      </c>
      <c r="C137" s="31">
        <v>1</v>
      </c>
      <c r="D137" s="31">
        <v>133</v>
      </c>
      <c r="E137" s="3">
        <v>12</v>
      </c>
      <c r="F137" s="5">
        <v>46</v>
      </c>
      <c r="G137" s="32">
        <v>3.703E-2</v>
      </c>
      <c r="H137" s="33">
        <v>3.0346668430849544E-3</v>
      </c>
      <c r="I137" s="36">
        <f t="shared" si="20"/>
        <v>0.69294092902492865</v>
      </c>
      <c r="J137" s="5">
        <f t="shared" si="21"/>
        <v>0.69084444629004282</v>
      </c>
      <c r="K137" s="12">
        <v>2.0600000000000002E-3</v>
      </c>
      <c r="L137" s="3">
        <v>1.7182896224987587E-4</v>
      </c>
      <c r="M137" s="3">
        <f t="shared" si="18"/>
        <v>3.5000000000000003E-2</v>
      </c>
      <c r="N137" s="5">
        <v>2.9645285516241016E-3</v>
      </c>
      <c r="O137" s="12">
        <f t="shared" si="22"/>
        <v>0.40003860195892688</v>
      </c>
      <c r="P137" s="3">
        <v>6.8738217834493572E-5</v>
      </c>
      <c r="Q137" s="3">
        <v>1.1857220808496698E-3</v>
      </c>
      <c r="R137" s="5">
        <v>0.39878414166024273</v>
      </c>
      <c r="S137" s="45">
        <v>416.66666666666669</v>
      </c>
      <c r="T137" s="46">
        <v>0.15</v>
      </c>
      <c r="U137" s="47">
        <v>62.5</v>
      </c>
      <c r="V137" s="47">
        <f t="shared" si="23"/>
        <v>49287.186270261067</v>
      </c>
      <c r="W137" s="47">
        <v>354.16666666666669</v>
      </c>
      <c r="X137" s="47">
        <v>19.760330658735722</v>
      </c>
      <c r="Y137" s="47">
        <v>150.58500178331406</v>
      </c>
      <c r="Z137" s="47">
        <v>41.476814673376929</v>
      </c>
      <c r="AA137" s="47">
        <v>49730.700793378935</v>
      </c>
      <c r="AB137" s="5">
        <v>1</v>
      </c>
      <c r="AC137" s="45">
        <f t="shared" si="24"/>
        <v>0</v>
      </c>
      <c r="AD137" s="47">
        <v>19.760330658735722</v>
      </c>
      <c r="AE137" s="47">
        <v>17.182896224987587</v>
      </c>
      <c r="AF137" s="47">
        <v>7.8216548163209092E-3</v>
      </c>
      <c r="AG137" s="47">
        <v>1.2926280442822278</v>
      </c>
      <c r="AH137" s="47">
        <v>1.2926280442822278</v>
      </c>
      <c r="AI137" s="61">
        <v>0</v>
      </c>
      <c r="AJ137" s="45">
        <v>62.5</v>
      </c>
      <c r="AK137" s="47">
        <v>1.7361111111111114</v>
      </c>
      <c r="AL137" s="47">
        <v>0.18439815886800937</v>
      </c>
      <c r="AM137" s="47">
        <v>41.476814673376929</v>
      </c>
      <c r="AN137" s="47">
        <v>49.730700793378936</v>
      </c>
      <c r="AO137" s="47">
        <v>1.2926280442822278</v>
      </c>
      <c r="AP137" s="61">
        <v>53.987028972037102</v>
      </c>
      <c r="AQ137" s="45">
        <v>166.68275081621954</v>
      </c>
      <c r="AR137" s="47">
        <v>25.002412622432931</v>
      </c>
      <c r="AS137" s="47">
        <f t="shared" si="25"/>
        <v>19716.777090044485</v>
      </c>
      <c r="AT137" s="47">
        <v>141.68033819378661</v>
      </c>
      <c r="AU137" s="47">
        <v>7.9048950509667586</v>
      </c>
      <c r="AV137" s="47">
        <v>60.239813589379558</v>
      </c>
      <c r="AW137" s="47">
        <v>16.592326955647234</v>
      </c>
      <c r="AX137" s="47">
        <v>3.4183997441973086</v>
      </c>
      <c r="AY137" s="47">
        <v>58.966790026837685</v>
      </c>
      <c r="AZ137" s="61">
        <v>19831.81483005</v>
      </c>
      <c r="BA137" s="64" t="b">
        <f t="shared" si="19"/>
        <v>1</v>
      </c>
      <c r="BB137" s="45">
        <f t="shared" si="26"/>
        <v>0</v>
      </c>
      <c r="BC137" s="47">
        <v>7.9048950509667586</v>
      </c>
      <c r="BD137" s="47">
        <v>6.8738217834493565</v>
      </c>
      <c r="BE137" s="47">
        <v>2.3988722909235174E-2</v>
      </c>
      <c r="BF137" s="47">
        <v>0.5275309952133187</v>
      </c>
      <c r="BG137" s="47">
        <v>0.5275309952133187</v>
      </c>
      <c r="BH137" s="61">
        <v>0</v>
      </c>
      <c r="BI137" s="45">
        <v>25.002412622432931</v>
      </c>
      <c r="BJ137" s="47">
        <v>0.69451146173424816</v>
      </c>
      <c r="BK137" s="47">
        <v>7.3766381677358578E-2</v>
      </c>
      <c r="BL137" s="47">
        <v>16.592326955647234</v>
      </c>
      <c r="BM137" s="47">
        <v>19.894200019821007</v>
      </c>
      <c r="BN137" s="47">
        <v>0.5275309952133187</v>
      </c>
      <c r="BO137" s="61">
        <v>21.607325473415585</v>
      </c>
      <c r="BR137" s="95"/>
      <c r="BT137" s="95"/>
    </row>
    <row r="138" spans="2:72" x14ac:dyDescent="0.25">
      <c r="B138" s="4">
        <v>134</v>
      </c>
      <c r="C138" s="31">
        <v>1</v>
      </c>
      <c r="D138" s="31">
        <v>134</v>
      </c>
      <c r="E138" s="3">
        <v>12</v>
      </c>
      <c r="F138" s="5">
        <v>46</v>
      </c>
      <c r="G138" s="32">
        <v>3.703E-2</v>
      </c>
      <c r="H138" s="33">
        <v>3.0346668430849544E-3</v>
      </c>
      <c r="I138" s="36">
        <f t="shared" si="20"/>
        <v>0.69084444629004282</v>
      </c>
      <c r="J138" s="5">
        <f t="shared" si="21"/>
        <v>0.68875430643327773</v>
      </c>
      <c r="K138" s="12">
        <v>2.0600000000000002E-3</v>
      </c>
      <c r="L138" s="3">
        <v>1.7182896224987587E-4</v>
      </c>
      <c r="M138" s="3">
        <f t="shared" si="18"/>
        <v>3.5000000000000003E-2</v>
      </c>
      <c r="N138" s="5">
        <v>2.9645285516241016E-3</v>
      </c>
      <c r="O138" s="12">
        <f t="shared" si="22"/>
        <v>0.39878414166024273</v>
      </c>
      <c r="P138" s="3">
        <v>6.8522665223187006E-5</v>
      </c>
      <c r="Q138" s="3">
        <v>1.1820038364892124E-3</v>
      </c>
      <c r="R138" s="5">
        <v>0.39753361515853036</v>
      </c>
      <c r="S138" s="45">
        <v>416.66666666666669</v>
      </c>
      <c r="T138" s="46">
        <v>0.15</v>
      </c>
      <c r="U138" s="47">
        <v>62.5</v>
      </c>
      <c r="V138" s="47">
        <f t="shared" si="23"/>
        <v>49730.700793378935</v>
      </c>
      <c r="W138" s="47">
        <v>354.16666666666669</v>
      </c>
      <c r="X138" s="47">
        <v>19.760330658735722</v>
      </c>
      <c r="Y138" s="47">
        <v>151.93092060104649</v>
      </c>
      <c r="Z138" s="47">
        <v>41.84753170832326</v>
      </c>
      <c r="AA138" s="47">
        <v>50175.190518279589</v>
      </c>
      <c r="AB138" s="5">
        <v>1</v>
      </c>
      <c r="AC138" s="45">
        <f t="shared" si="24"/>
        <v>0</v>
      </c>
      <c r="AD138" s="47">
        <v>19.760330658735722</v>
      </c>
      <c r="AE138" s="47">
        <v>17.182896224987587</v>
      </c>
      <c r="AF138" s="47">
        <v>7.8216548163209092E-3</v>
      </c>
      <c r="AG138" s="47">
        <v>1.2926280442822278</v>
      </c>
      <c r="AH138" s="47">
        <v>1.2926280442822278</v>
      </c>
      <c r="AI138" s="61">
        <v>0</v>
      </c>
      <c r="AJ138" s="45">
        <v>62.5</v>
      </c>
      <c r="AK138" s="47">
        <v>1.7361111111111114</v>
      </c>
      <c r="AL138" s="47">
        <v>0.18439815886800937</v>
      </c>
      <c r="AM138" s="47">
        <v>41.84753170832326</v>
      </c>
      <c r="AN138" s="47">
        <v>50.175190518279592</v>
      </c>
      <c r="AO138" s="47">
        <v>1.2926280442822278</v>
      </c>
      <c r="AP138" s="61">
        <v>53.913256282082784</v>
      </c>
      <c r="AQ138" s="45">
        <v>166.16005902510113</v>
      </c>
      <c r="AR138" s="47">
        <v>24.924008853765169</v>
      </c>
      <c r="AS138" s="47">
        <f t="shared" si="25"/>
        <v>19831.81483005</v>
      </c>
      <c r="AT138" s="47">
        <v>141.23605017133596</v>
      </c>
      <c r="AU138" s="47">
        <v>7.8801065006665034</v>
      </c>
      <c r="AV138" s="47">
        <v>60.587641763538905</v>
      </c>
      <c r="AW138" s="47">
        <v>16.688132012903505</v>
      </c>
      <c r="AX138" s="47">
        <v>3.4381377823937043</v>
      </c>
      <c r="AY138" s="47">
        <v>59.307267689183711</v>
      </c>
      <c r="AZ138" s="61">
        <v>19946.32487799973</v>
      </c>
      <c r="BA138" s="64" t="b">
        <f t="shared" si="19"/>
        <v>1</v>
      </c>
      <c r="BB138" s="45">
        <f t="shared" si="26"/>
        <v>0</v>
      </c>
      <c r="BC138" s="47">
        <v>7.8801065006665034</v>
      </c>
      <c r="BD138" s="47">
        <v>6.8522665223186996</v>
      </c>
      <c r="BE138" s="47">
        <v>2.3913497917550843E-2</v>
      </c>
      <c r="BF138" s="47">
        <v>0.52587673813267732</v>
      </c>
      <c r="BG138" s="47">
        <v>0.52587673813267732</v>
      </c>
      <c r="BH138" s="61">
        <v>0</v>
      </c>
      <c r="BI138" s="45">
        <v>24.924008853765169</v>
      </c>
      <c r="BJ138" s="47">
        <v>0.69233357927125483</v>
      </c>
      <c r="BK138" s="47">
        <v>7.3535061507908187E-2</v>
      </c>
      <c r="BL138" s="47">
        <v>16.688132012903505</v>
      </c>
      <c r="BM138" s="47">
        <v>20.009070283471278</v>
      </c>
      <c r="BN138" s="47">
        <v>0.52587673813267732</v>
      </c>
      <c r="BO138" s="61">
        <v>21.510148803566729</v>
      </c>
      <c r="BR138" s="95"/>
      <c r="BT138" s="95"/>
    </row>
    <row r="139" spans="2:72" x14ac:dyDescent="0.25">
      <c r="B139" s="4">
        <v>135</v>
      </c>
      <c r="C139" s="31">
        <v>1</v>
      </c>
      <c r="D139" s="31">
        <v>135</v>
      </c>
      <c r="E139" s="3">
        <v>12</v>
      </c>
      <c r="F139" s="5">
        <v>46</v>
      </c>
      <c r="G139" s="32">
        <v>3.703E-2</v>
      </c>
      <c r="H139" s="33">
        <v>3.0346668430849544E-3</v>
      </c>
      <c r="I139" s="36">
        <f t="shared" si="20"/>
        <v>0.68875430643327773</v>
      </c>
      <c r="J139" s="5">
        <f t="shared" si="21"/>
        <v>0.68667049026434768</v>
      </c>
      <c r="K139" s="12">
        <v>2.0600000000000002E-3</v>
      </c>
      <c r="L139" s="3">
        <v>1.7182896224987587E-4</v>
      </c>
      <c r="M139" s="3">
        <f t="shared" si="18"/>
        <v>3.5000000000000003E-2</v>
      </c>
      <c r="N139" s="5">
        <v>2.9645285516241016E-3</v>
      </c>
      <c r="O139" s="12">
        <f t="shared" si="22"/>
        <v>0.39753361515853036</v>
      </c>
      <c r="P139" s="3">
        <v>6.830778855213179E-5</v>
      </c>
      <c r="Q139" s="3">
        <v>1.1782972519783499E-3</v>
      </c>
      <c r="R139" s="5">
        <v>0.39628701011799983</v>
      </c>
      <c r="S139" s="45">
        <v>416.66666666666669</v>
      </c>
      <c r="T139" s="46">
        <v>0.15</v>
      </c>
      <c r="U139" s="47">
        <v>62.5</v>
      </c>
      <c r="V139" s="47">
        <f t="shared" si="23"/>
        <v>50175.190518279589</v>
      </c>
      <c r="W139" s="47">
        <v>354.16666666666669</v>
      </c>
      <c r="X139" s="47">
        <v>19.760330658735722</v>
      </c>
      <c r="Y139" s="47">
        <v>153.27979883129444</v>
      </c>
      <c r="Z139" s="47">
        <v>42.219063877599012</v>
      </c>
      <c r="AA139" s="47">
        <v>50620.657589241215</v>
      </c>
      <c r="AB139" s="5">
        <v>1</v>
      </c>
      <c r="AC139" s="45">
        <f t="shared" si="24"/>
        <v>0</v>
      </c>
      <c r="AD139" s="47">
        <v>19.760330658735722</v>
      </c>
      <c r="AE139" s="47">
        <v>17.182896224987587</v>
      </c>
      <c r="AF139" s="47">
        <v>7.8216548163209092E-3</v>
      </c>
      <c r="AG139" s="47">
        <v>1.2926280442822278</v>
      </c>
      <c r="AH139" s="47">
        <v>1.2926280442822278</v>
      </c>
      <c r="AI139" s="61">
        <v>0</v>
      </c>
      <c r="AJ139" s="45">
        <v>62.5</v>
      </c>
      <c r="AK139" s="47">
        <v>1.7361111111111114</v>
      </c>
      <c r="AL139" s="47">
        <v>0.18439815886800937</v>
      </c>
      <c r="AM139" s="47">
        <v>42.219063877599012</v>
      </c>
      <c r="AN139" s="47">
        <v>50.620657589241219</v>
      </c>
      <c r="AO139" s="47">
        <v>1.2926280442822278</v>
      </c>
      <c r="AP139" s="61">
        <v>53.83932138039691</v>
      </c>
      <c r="AQ139" s="45">
        <v>165.63900631605432</v>
      </c>
      <c r="AR139" s="47">
        <v>24.845850947408149</v>
      </c>
      <c r="AS139" s="47">
        <f t="shared" si="25"/>
        <v>19946.32487799973</v>
      </c>
      <c r="AT139" s="47">
        <v>140.79315536864618</v>
      </c>
      <c r="AU139" s="47">
        <v>7.8553956834951553</v>
      </c>
      <c r="AV139" s="47">
        <v>60.933872560176859</v>
      </c>
      <c r="AW139" s="47">
        <v>16.783497091870881</v>
      </c>
      <c r="AX139" s="47">
        <v>3.4577851749757595</v>
      </c>
      <c r="AY139" s="47">
        <v>59.646181730740018</v>
      </c>
      <c r="AZ139" s="61">
        <v>20060.309046247476</v>
      </c>
      <c r="BA139" s="64" t="b">
        <f t="shared" si="19"/>
        <v>1</v>
      </c>
      <c r="BB139" s="45">
        <f t="shared" si="26"/>
        <v>0</v>
      </c>
      <c r="BC139" s="47">
        <v>7.8553956834951553</v>
      </c>
      <c r="BD139" s="47">
        <v>6.8307788552131798</v>
      </c>
      <c r="BE139" s="47">
        <v>2.3838508820015421E-2</v>
      </c>
      <c r="BF139" s="47">
        <v>0.52422766855099545</v>
      </c>
      <c r="BG139" s="47">
        <v>0.52422766855099545</v>
      </c>
      <c r="BH139" s="61">
        <v>0</v>
      </c>
      <c r="BI139" s="45">
        <v>24.845850947408149</v>
      </c>
      <c r="BJ139" s="47">
        <v>0.69016252631689312</v>
      </c>
      <c r="BK139" s="47">
        <v>7.3304466723376788E-2</v>
      </c>
      <c r="BL139" s="47">
        <v>16.783497091870881</v>
      </c>
      <c r="BM139" s="47">
        <v>20.123413013153158</v>
      </c>
      <c r="BN139" s="47">
        <v>0.52422766855099545</v>
      </c>
      <c r="BO139" s="61">
        <v>21.41330463508335</v>
      </c>
      <c r="BR139" s="95"/>
      <c r="BT139" s="95"/>
    </row>
    <row r="140" spans="2:72" x14ac:dyDescent="0.25">
      <c r="B140" s="4">
        <v>136</v>
      </c>
      <c r="C140" s="31">
        <v>1</v>
      </c>
      <c r="D140" s="31">
        <v>136</v>
      </c>
      <c r="E140" s="3">
        <v>12</v>
      </c>
      <c r="F140" s="5">
        <v>46</v>
      </c>
      <c r="G140" s="32">
        <v>3.703E-2</v>
      </c>
      <c r="H140" s="33">
        <v>3.0346668430849544E-3</v>
      </c>
      <c r="I140" s="36">
        <f t="shared" si="20"/>
        <v>0.68667049026434768</v>
      </c>
      <c r="J140" s="5">
        <f t="shared" si="21"/>
        <v>0.68459297865102664</v>
      </c>
      <c r="K140" s="12">
        <v>2.0600000000000002E-3</v>
      </c>
      <c r="L140" s="3">
        <v>1.7182896224987587E-4</v>
      </c>
      <c r="M140" s="3">
        <f t="shared" si="18"/>
        <v>3.5000000000000003E-2</v>
      </c>
      <c r="N140" s="5">
        <v>2.9645285516241016E-3</v>
      </c>
      <c r="O140" s="12">
        <f t="shared" si="22"/>
        <v>0.39628701011799983</v>
      </c>
      <c r="P140" s="3">
        <v>6.8093585701681965E-5</v>
      </c>
      <c r="Q140" s="3">
        <v>1.1746022907535645E-3</v>
      </c>
      <c r="R140" s="5">
        <v>0.39504431424154457</v>
      </c>
      <c r="S140" s="45">
        <v>416.66666666666669</v>
      </c>
      <c r="T140" s="46">
        <v>0.15</v>
      </c>
      <c r="U140" s="47">
        <v>62.5</v>
      </c>
      <c r="V140" s="47">
        <f t="shared" si="23"/>
        <v>50620.657589241215</v>
      </c>
      <c r="W140" s="47">
        <v>354.16666666666669</v>
      </c>
      <c r="X140" s="47">
        <v>19.760330658735722</v>
      </c>
      <c r="Y140" s="47">
        <v>154.63164298122786</v>
      </c>
      <c r="Z140" s="47">
        <v>42.591412973525316</v>
      </c>
      <c r="AA140" s="47">
        <v>51067.104155256849</v>
      </c>
      <c r="AB140" s="5">
        <v>1</v>
      </c>
      <c r="AC140" s="45">
        <f t="shared" si="24"/>
        <v>0</v>
      </c>
      <c r="AD140" s="47">
        <v>19.760330658735722</v>
      </c>
      <c r="AE140" s="47">
        <v>17.182896224987587</v>
      </c>
      <c r="AF140" s="47">
        <v>7.8216548163209092E-3</v>
      </c>
      <c r="AG140" s="47">
        <v>1.2926280442822278</v>
      </c>
      <c r="AH140" s="47">
        <v>1.2926280442822278</v>
      </c>
      <c r="AI140" s="61">
        <v>0</v>
      </c>
      <c r="AJ140" s="45">
        <v>62.5</v>
      </c>
      <c r="AK140" s="47">
        <v>1.7361111111111114</v>
      </c>
      <c r="AL140" s="47">
        <v>0.18439815886800937</v>
      </c>
      <c r="AM140" s="47">
        <v>42.591412973525316</v>
      </c>
      <c r="AN140" s="47">
        <v>51.06710415525685</v>
      </c>
      <c r="AO140" s="47">
        <v>1.2926280442822278</v>
      </c>
      <c r="AP140" s="61">
        <v>53.76522391030759</v>
      </c>
      <c r="AQ140" s="45">
        <v>165.1195875491666</v>
      </c>
      <c r="AR140" s="47">
        <v>24.76793813237499</v>
      </c>
      <c r="AS140" s="47">
        <f t="shared" si="25"/>
        <v>20060.309046247476</v>
      </c>
      <c r="AT140" s="47">
        <v>140.35164941679162</v>
      </c>
      <c r="AU140" s="47">
        <v>7.8307623556934249</v>
      </c>
      <c r="AV140" s="47">
        <v>61.278511466664902</v>
      </c>
      <c r="AW140" s="47">
        <v>16.878423703979369</v>
      </c>
      <c r="AX140" s="47">
        <v>3.477342233332708</v>
      </c>
      <c r="AY140" s="47">
        <v>59.983537522915682</v>
      </c>
      <c r="AZ140" s="61">
        <v>20173.769141315013</v>
      </c>
      <c r="BA140" s="64" t="b">
        <f t="shared" si="19"/>
        <v>1</v>
      </c>
      <c r="BB140" s="45">
        <f t="shared" si="26"/>
        <v>0</v>
      </c>
      <c r="BC140" s="47">
        <v>7.8307623556934249</v>
      </c>
      <c r="BD140" s="47">
        <v>6.8093585701681967</v>
      </c>
      <c r="BE140" s="47">
        <v>2.3763754876900668E-2</v>
      </c>
      <c r="BF140" s="47">
        <v>0.5225837702010645</v>
      </c>
      <c r="BG140" s="47">
        <v>0.5225837702010645</v>
      </c>
      <c r="BH140" s="61">
        <v>0</v>
      </c>
      <c r="BI140" s="45">
        <v>24.76793813237499</v>
      </c>
      <c r="BJ140" s="47">
        <v>0.68799828145486097</v>
      </c>
      <c r="BK140" s="47">
        <v>7.3074595049067381E-2</v>
      </c>
      <c r="BL140" s="47">
        <v>16.878423703979369</v>
      </c>
      <c r="BM140" s="47">
        <v>20.237230021071223</v>
      </c>
      <c r="BN140" s="47">
        <v>0.5225837702010645</v>
      </c>
      <c r="BO140" s="61">
        <v>21.31679189907841</v>
      </c>
      <c r="BR140" s="95"/>
      <c r="BT140" s="95"/>
    </row>
    <row r="141" spans="2:72" x14ac:dyDescent="0.25">
      <c r="B141" s="4">
        <v>137</v>
      </c>
      <c r="C141" s="31">
        <v>1</v>
      </c>
      <c r="D141" s="31">
        <v>137</v>
      </c>
      <c r="E141" s="3">
        <v>12</v>
      </c>
      <c r="F141" s="5">
        <v>46</v>
      </c>
      <c r="G141" s="32">
        <v>3.703E-2</v>
      </c>
      <c r="H141" s="33">
        <v>3.0346668430849544E-3</v>
      </c>
      <c r="I141" s="36">
        <f t="shared" si="20"/>
        <v>0.68459297865102664</v>
      </c>
      <c r="J141" s="5">
        <f t="shared" si="21"/>
        <v>0.68252175251897307</v>
      </c>
      <c r="K141" s="12">
        <v>2.0600000000000002E-3</v>
      </c>
      <c r="L141" s="3">
        <v>1.7182896224987587E-4</v>
      </c>
      <c r="M141" s="3">
        <f t="shared" si="18"/>
        <v>3.5000000000000003E-2</v>
      </c>
      <c r="N141" s="5">
        <v>2.9645285516241016E-3</v>
      </c>
      <c r="O141" s="12">
        <f t="shared" si="22"/>
        <v>0.39504431424154457</v>
      </c>
      <c r="P141" s="3">
        <v>6.7880054558838466E-5</v>
      </c>
      <c r="Q141" s="3">
        <v>1.1709189163659971E-3</v>
      </c>
      <c r="R141" s="5">
        <v>0.39380551527061974</v>
      </c>
      <c r="S141" s="45">
        <v>416.66666666666669</v>
      </c>
      <c r="T141" s="46">
        <v>0.15</v>
      </c>
      <c r="U141" s="47">
        <v>62.5</v>
      </c>
      <c r="V141" s="47">
        <f t="shared" si="23"/>
        <v>51067.104155256849</v>
      </c>
      <c r="W141" s="47">
        <v>354.16666666666669</v>
      </c>
      <c r="X141" s="47">
        <v>19.760330658735722</v>
      </c>
      <c r="Y141" s="47">
        <v>155.98645957232466</v>
      </c>
      <c r="Z141" s="47">
        <v>42.964580792364252</v>
      </c>
      <c r="AA141" s="47">
        <v>51514.532370044741</v>
      </c>
      <c r="AB141" s="5">
        <v>1</v>
      </c>
      <c r="AC141" s="45">
        <f t="shared" si="24"/>
        <v>0</v>
      </c>
      <c r="AD141" s="47">
        <v>19.760330658735722</v>
      </c>
      <c r="AE141" s="47">
        <v>17.182896224987587</v>
      </c>
      <c r="AF141" s="47">
        <v>7.8216548163209092E-3</v>
      </c>
      <c r="AG141" s="47">
        <v>1.2926280442822278</v>
      </c>
      <c r="AH141" s="47">
        <v>1.2926280442822278</v>
      </c>
      <c r="AI141" s="61">
        <v>0</v>
      </c>
      <c r="AJ141" s="45">
        <v>62.5</v>
      </c>
      <c r="AK141" s="47">
        <v>1.7361111111111114</v>
      </c>
      <c r="AL141" s="47">
        <v>0.18439815886800937</v>
      </c>
      <c r="AM141" s="47">
        <v>42.964580792364252</v>
      </c>
      <c r="AN141" s="47">
        <v>51.514532370044741</v>
      </c>
      <c r="AO141" s="47">
        <v>1.2926280442822278</v>
      </c>
      <c r="AP141" s="61">
        <v>53.690963514358636</v>
      </c>
      <c r="AQ141" s="45">
        <v>164.60179760064358</v>
      </c>
      <c r="AR141" s="47">
        <v>24.690269640096535</v>
      </c>
      <c r="AS141" s="47">
        <f t="shared" si="25"/>
        <v>20173.769141315013</v>
      </c>
      <c r="AT141" s="47">
        <v>139.91152796054703</v>
      </c>
      <c r="AU141" s="47">
        <v>7.8062062742664216</v>
      </c>
      <c r="AV141" s="47">
        <v>61.621563952715533</v>
      </c>
      <c r="AW141" s="47">
        <v>16.972913355795008</v>
      </c>
      <c r="AX141" s="47">
        <v>3.496809267851694</v>
      </c>
      <c r="AY141" s="47">
        <v>60.319340419833992</v>
      </c>
      <c r="AZ141" s="61">
        <v>20286.706963910528</v>
      </c>
      <c r="BA141" s="64" t="b">
        <f t="shared" si="19"/>
        <v>1</v>
      </c>
      <c r="BB141" s="45">
        <f t="shared" si="26"/>
        <v>0</v>
      </c>
      <c r="BC141" s="47">
        <v>7.8062062742664216</v>
      </c>
      <c r="BD141" s="47">
        <v>6.7880054558838463</v>
      </c>
      <c r="BE141" s="47">
        <v>2.3689235350798046E-2</v>
      </c>
      <c r="BF141" s="47">
        <v>0.52094502686668664</v>
      </c>
      <c r="BG141" s="47">
        <v>0.52094502686668664</v>
      </c>
      <c r="BH141" s="61">
        <v>0</v>
      </c>
      <c r="BI141" s="45">
        <v>24.690269640096535</v>
      </c>
      <c r="BJ141" s="47">
        <v>0.68584082333601504</v>
      </c>
      <c r="BK141" s="47">
        <v>7.284544421741615E-2</v>
      </c>
      <c r="BL141" s="47">
        <v>16.972913355795008</v>
      </c>
      <c r="BM141" s="47">
        <v>20.350523113598175</v>
      </c>
      <c r="BN141" s="47">
        <v>0.52094502686668664</v>
      </c>
      <c r="BO141" s="61">
        <v>21.220609530041457</v>
      </c>
      <c r="BR141" s="95"/>
      <c r="BT141" s="95"/>
    </row>
    <row r="142" spans="2:72" x14ac:dyDescent="0.25">
      <c r="B142" s="4">
        <v>138</v>
      </c>
      <c r="C142" s="31">
        <v>1</v>
      </c>
      <c r="D142" s="31">
        <v>138</v>
      </c>
      <c r="E142" s="3">
        <v>12</v>
      </c>
      <c r="F142" s="5">
        <v>46</v>
      </c>
      <c r="G142" s="32">
        <v>3.703E-2</v>
      </c>
      <c r="H142" s="33">
        <v>3.0346668430849544E-3</v>
      </c>
      <c r="I142" s="36">
        <f t="shared" si="20"/>
        <v>0.68252175251897307</v>
      </c>
      <c r="J142" s="5">
        <f t="shared" si="21"/>
        <v>0.68045679285155458</v>
      </c>
      <c r="K142" s="12">
        <v>2.0600000000000002E-3</v>
      </c>
      <c r="L142" s="3">
        <v>1.7182896224987587E-4</v>
      </c>
      <c r="M142" s="3">
        <f t="shared" si="18"/>
        <v>3.5000000000000003E-2</v>
      </c>
      <c r="N142" s="5">
        <v>2.9645285516241016E-3</v>
      </c>
      <c r="O142" s="12">
        <f t="shared" si="22"/>
        <v>0.39380551527061974</v>
      </c>
      <c r="P142" s="3">
        <v>6.7667193017228232E-5</v>
      </c>
      <c r="Q142" s="3">
        <v>1.1672470924810857E-3</v>
      </c>
      <c r="R142" s="5">
        <v>0.39257060098512148</v>
      </c>
      <c r="S142" s="45">
        <v>416.66666666666669</v>
      </c>
      <c r="T142" s="46">
        <v>0.15</v>
      </c>
      <c r="U142" s="47">
        <v>62.5</v>
      </c>
      <c r="V142" s="47">
        <f t="shared" si="23"/>
        <v>51514.532370044741</v>
      </c>
      <c r="W142" s="47">
        <v>354.16666666666669</v>
      </c>
      <c r="X142" s="47">
        <v>19.760330658735722</v>
      </c>
      <c r="Y142" s="47">
        <v>157.34425514040217</v>
      </c>
      <c r="Z142" s="47">
        <v>43.338569134327564</v>
      </c>
      <c r="AA142" s="47">
        <v>51962.944392058744</v>
      </c>
      <c r="AB142" s="5">
        <v>1</v>
      </c>
      <c r="AC142" s="45">
        <f t="shared" si="24"/>
        <v>0</v>
      </c>
      <c r="AD142" s="47">
        <v>19.760330658735722</v>
      </c>
      <c r="AE142" s="47">
        <v>17.182896224987587</v>
      </c>
      <c r="AF142" s="47">
        <v>7.8216548163209092E-3</v>
      </c>
      <c r="AG142" s="47">
        <v>1.2926280442822278</v>
      </c>
      <c r="AH142" s="47">
        <v>1.2926280442822278</v>
      </c>
      <c r="AI142" s="61">
        <v>0</v>
      </c>
      <c r="AJ142" s="45">
        <v>62.5</v>
      </c>
      <c r="AK142" s="47">
        <v>1.7361111111111114</v>
      </c>
      <c r="AL142" s="47">
        <v>0.18439815886800937</v>
      </c>
      <c r="AM142" s="47">
        <v>43.338569134327564</v>
      </c>
      <c r="AN142" s="47">
        <v>51.962944392058745</v>
      </c>
      <c r="AO142" s="47">
        <v>1.2926280442822278</v>
      </c>
      <c r="AP142" s="61">
        <v>53.616539834307929</v>
      </c>
      <c r="AQ142" s="45">
        <v>164.08563136275822</v>
      </c>
      <c r="AR142" s="47">
        <v>24.612844704413735</v>
      </c>
      <c r="AS142" s="47">
        <f t="shared" si="25"/>
        <v>20286.706963910528</v>
      </c>
      <c r="AT142" s="47">
        <v>139.47278665834449</v>
      </c>
      <c r="AU142" s="47">
        <v>7.7817271969812456</v>
      </c>
      <c r="AV142" s="47">
        <v>61.963035470438058</v>
      </c>
      <c r="AW142" s="47">
        <v>17.066967549035279</v>
      </c>
      <c r="AX142" s="47">
        <v>3.5161865879209437</v>
      </c>
      <c r="AY142" s="47">
        <v>60.653595758387034</v>
      </c>
      <c r="AZ142" s="61">
        <v>20399.12430894699</v>
      </c>
      <c r="BA142" s="64" t="b">
        <f t="shared" si="19"/>
        <v>1</v>
      </c>
      <c r="BB142" s="45">
        <f t="shared" si="26"/>
        <v>0</v>
      </c>
      <c r="BC142" s="47">
        <v>7.7817271969812456</v>
      </c>
      <c r="BD142" s="47">
        <v>6.7667193017228238</v>
      </c>
      <c r="BE142" s="47">
        <v>2.3614949506611409E-2</v>
      </c>
      <c r="BF142" s="47">
        <v>0.5193114223825166</v>
      </c>
      <c r="BG142" s="47">
        <v>0.5193114223825166</v>
      </c>
      <c r="BH142" s="61">
        <v>0</v>
      </c>
      <c r="BI142" s="45">
        <v>24.612844704413735</v>
      </c>
      <c r="BJ142" s="47">
        <v>0.68369013067815942</v>
      </c>
      <c r="BK142" s="47">
        <v>7.2617011967970047E-2</v>
      </c>
      <c r="BL142" s="47">
        <v>17.066967549035279</v>
      </c>
      <c r="BM142" s="47">
        <v>20.463294091293253</v>
      </c>
      <c r="BN142" s="47">
        <v>0.5193114223825166</v>
      </c>
      <c r="BO142" s="61">
        <v>21.124756465828092</v>
      </c>
      <c r="BR142" s="95"/>
      <c r="BT142" s="95"/>
    </row>
    <row r="143" spans="2:72" x14ac:dyDescent="0.25">
      <c r="B143" s="4">
        <v>139</v>
      </c>
      <c r="C143" s="31">
        <v>1</v>
      </c>
      <c r="D143" s="31">
        <v>139</v>
      </c>
      <c r="E143" s="3">
        <v>12</v>
      </c>
      <c r="F143" s="5">
        <v>46</v>
      </c>
      <c r="G143" s="32">
        <v>3.703E-2</v>
      </c>
      <c r="H143" s="33">
        <v>3.0346668430849544E-3</v>
      </c>
      <c r="I143" s="36">
        <f t="shared" si="20"/>
        <v>0.68045679285155458</v>
      </c>
      <c r="J143" s="5">
        <f t="shared" si="21"/>
        <v>0.67839808068967311</v>
      </c>
      <c r="K143" s="12">
        <v>2.0600000000000002E-3</v>
      </c>
      <c r="L143" s="3">
        <v>1.7182896224987587E-4</v>
      </c>
      <c r="M143" s="3">
        <f t="shared" si="18"/>
        <v>3.5000000000000003E-2</v>
      </c>
      <c r="N143" s="5">
        <v>2.9645285516241016E-3</v>
      </c>
      <c r="O143" s="12">
        <f t="shared" si="22"/>
        <v>0.39257060098512148</v>
      </c>
      <c r="P143" s="3">
        <v>6.7454998977083518E-5</v>
      </c>
      <c r="Q143" s="3">
        <v>1.1635867828782079E-3</v>
      </c>
      <c r="R143" s="5">
        <v>0.39133955920326619</v>
      </c>
      <c r="S143" s="45">
        <v>416.66666666666669</v>
      </c>
      <c r="T143" s="46">
        <v>0.15</v>
      </c>
      <c r="U143" s="47">
        <v>62.5</v>
      </c>
      <c r="V143" s="47">
        <f t="shared" si="23"/>
        <v>51962.944392058744</v>
      </c>
      <c r="W143" s="47">
        <v>354.16666666666669</v>
      </c>
      <c r="X143" s="47">
        <v>19.760330658735722</v>
      </c>
      <c r="Y143" s="47">
        <v>158.70503623564875</v>
      </c>
      <c r="Z143" s="47">
        <v>43.713379803585269</v>
      </c>
      <c r="AA143" s="47">
        <v>52412.342384498734</v>
      </c>
      <c r="AB143" s="5">
        <v>1</v>
      </c>
      <c r="AC143" s="45">
        <f t="shared" si="24"/>
        <v>0</v>
      </c>
      <c r="AD143" s="47">
        <v>19.760330658735722</v>
      </c>
      <c r="AE143" s="47">
        <v>17.182896224987587</v>
      </c>
      <c r="AF143" s="47">
        <v>7.8216548163209092E-3</v>
      </c>
      <c r="AG143" s="47">
        <v>1.2926280442822278</v>
      </c>
      <c r="AH143" s="47">
        <v>1.2926280442822278</v>
      </c>
      <c r="AI143" s="61">
        <v>0</v>
      </c>
      <c r="AJ143" s="45">
        <v>62.5</v>
      </c>
      <c r="AK143" s="47">
        <v>1.7361111111111114</v>
      </c>
      <c r="AL143" s="47">
        <v>0.18439815886800937</v>
      </c>
      <c r="AM143" s="47">
        <v>43.713379803585269</v>
      </c>
      <c r="AN143" s="47">
        <v>52.412342384498736</v>
      </c>
      <c r="AO143" s="47">
        <v>1.2926280442822278</v>
      </c>
      <c r="AP143" s="61">
        <v>53.54195251112565</v>
      </c>
      <c r="AQ143" s="45">
        <v>163.57108374380061</v>
      </c>
      <c r="AR143" s="47">
        <v>24.535662561570092</v>
      </c>
      <c r="AS143" s="47">
        <f t="shared" si="25"/>
        <v>20399.12430894699</v>
      </c>
      <c r="AT143" s="47">
        <v>139.03542118223052</v>
      </c>
      <c r="AU143" s="47">
        <v>7.7573248823646033</v>
      </c>
      <c r="AV143" s="47">
        <v>62.302931454394233</v>
      </c>
      <c r="AW143" s="47">
        <v>17.160587780584375</v>
      </c>
      <c r="AX143" s="47">
        <v>3.5354745019329199</v>
      </c>
      <c r="AY143" s="47">
        <v>60.986308858290137</v>
      </c>
      <c r="AZ143" s="61">
        <v>20511.022965560442</v>
      </c>
      <c r="BA143" s="64" t="b">
        <f t="shared" si="19"/>
        <v>1</v>
      </c>
      <c r="BB143" s="45">
        <f t="shared" si="26"/>
        <v>0</v>
      </c>
      <c r="BC143" s="47">
        <v>7.7573248823646033</v>
      </c>
      <c r="BD143" s="47">
        <v>6.7454998977083518</v>
      </c>
      <c r="BE143" s="47">
        <v>2.3540896611549757E-2</v>
      </c>
      <c r="BF143" s="47">
        <v>0.51768294063390063</v>
      </c>
      <c r="BG143" s="47">
        <v>0.51768294063390063</v>
      </c>
      <c r="BH143" s="61">
        <v>0</v>
      </c>
      <c r="BI143" s="45">
        <v>24.535662561570092</v>
      </c>
      <c r="BJ143" s="47">
        <v>0.68154618226583596</v>
      </c>
      <c r="BK143" s="47">
        <v>7.238929604736434E-2</v>
      </c>
      <c r="BL143" s="47">
        <v>17.160587780584375</v>
      </c>
      <c r="BM143" s="47">
        <v>20.575544748920624</v>
      </c>
      <c r="BN143" s="47">
        <v>0.51768294063390063</v>
      </c>
      <c r="BO143" s="61">
        <v>21.029231647649276</v>
      </c>
      <c r="BR143" s="95"/>
      <c r="BT143" s="95"/>
    </row>
    <row r="144" spans="2:72" x14ac:dyDescent="0.25">
      <c r="B144" s="4">
        <v>140</v>
      </c>
      <c r="C144" s="31">
        <v>1</v>
      </c>
      <c r="D144" s="31">
        <v>140</v>
      </c>
      <c r="E144" s="3">
        <v>12</v>
      </c>
      <c r="F144" s="5">
        <v>46</v>
      </c>
      <c r="G144" s="32">
        <v>3.703E-2</v>
      </c>
      <c r="H144" s="33">
        <v>3.0346668430849544E-3</v>
      </c>
      <c r="I144" s="36">
        <f t="shared" si="20"/>
        <v>0.67839808068967311</v>
      </c>
      <c r="J144" s="5">
        <f t="shared" si="21"/>
        <v>0.67634559713159137</v>
      </c>
      <c r="K144" s="12">
        <v>2.0600000000000002E-3</v>
      </c>
      <c r="L144" s="3">
        <v>1.7182896224987587E-4</v>
      </c>
      <c r="M144" s="3">
        <f t="shared" si="18"/>
        <v>3.5000000000000003E-2</v>
      </c>
      <c r="N144" s="5">
        <v>2.9645285516241016E-3</v>
      </c>
      <c r="O144" s="12">
        <f t="shared" si="22"/>
        <v>0.39133955920326619</v>
      </c>
      <c r="P144" s="3">
        <v>6.7243470345221084E-5</v>
      </c>
      <c r="Q144" s="3">
        <v>1.1599379514503243E-3</v>
      </c>
      <c r="R144" s="5">
        <v>0.39011237778147068</v>
      </c>
      <c r="S144" s="45">
        <v>416.66666666666669</v>
      </c>
      <c r="T144" s="46">
        <v>0.15</v>
      </c>
      <c r="U144" s="47">
        <v>62.5</v>
      </c>
      <c r="V144" s="47">
        <f t="shared" si="23"/>
        <v>52412.342384498734</v>
      </c>
      <c r="W144" s="47">
        <v>354.16666666666669</v>
      </c>
      <c r="X144" s="47">
        <v>19.760330658735722</v>
      </c>
      <c r="Y144" s="47">
        <v>160.06880942265531</v>
      </c>
      <c r="Z144" s="47">
        <v>44.089014608274432</v>
      </c>
      <c r="AA144" s="47">
        <v>52862.728515321047</v>
      </c>
      <c r="AB144" s="5">
        <v>1</v>
      </c>
      <c r="AC144" s="45">
        <f t="shared" si="24"/>
        <v>0</v>
      </c>
      <c r="AD144" s="47">
        <v>19.760330658735722</v>
      </c>
      <c r="AE144" s="47">
        <v>17.182896224987587</v>
      </c>
      <c r="AF144" s="47">
        <v>7.8216548163209092E-3</v>
      </c>
      <c r="AG144" s="47">
        <v>1.2926280442822278</v>
      </c>
      <c r="AH144" s="47">
        <v>1.2926280442822278</v>
      </c>
      <c r="AI144" s="61">
        <v>0</v>
      </c>
      <c r="AJ144" s="45">
        <v>62.5</v>
      </c>
      <c r="AK144" s="47">
        <v>1.7361111111111114</v>
      </c>
      <c r="AL144" s="47">
        <v>0.18439815886800937</v>
      </c>
      <c r="AM144" s="47">
        <v>44.089014608274432</v>
      </c>
      <c r="AN144" s="47">
        <v>52.862728515321045</v>
      </c>
      <c r="AO144" s="47">
        <v>1.2926280442822278</v>
      </c>
      <c r="AP144" s="61">
        <v>53.467201184992511</v>
      </c>
      <c r="AQ144" s="45">
        <v>163.0581496680276</v>
      </c>
      <c r="AR144" s="47">
        <v>24.458722450204135</v>
      </c>
      <c r="AS144" s="47">
        <f t="shared" si="25"/>
        <v>20511.022965560442</v>
      </c>
      <c r="AT144" s="47">
        <v>138.59942721782346</v>
      </c>
      <c r="AU144" s="47">
        <v>7.7329990897004235</v>
      </c>
      <c r="AV144" s="47">
        <v>62.641257321653683</v>
      </c>
      <c r="AW144" s="47">
        <v>17.253775542508517</v>
      </c>
      <c r="AX144" s="47">
        <v>3.5546733172874716</v>
      </c>
      <c r="AY144" s="47">
        <v>61.317485022136275</v>
      </c>
      <c r="AZ144" s="61">
        <v>20622.404717128287</v>
      </c>
      <c r="BA144" s="64" t="b">
        <f t="shared" si="19"/>
        <v>1</v>
      </c>
      <c r="BB144" s="45">
        <f t="shared" si="26"/>
        <v>0</v>
      </c>
      <c r="BC144" s="47">
        <v>7.7329990897004235</v>
      </c>
      <c r="BD144" s="47">
        <v>6.7243470345221086</v>
      </c>
      <c r="BE144" s="47">
        <v>2.346707593512001E-2</v>
      </c>
      <c r="BF144" s="47">
        <v>0.5160595655567175</v>
      </c>
      <c r="BG144" s="47">
        <v>0.5160595655567175</v>
      </c>
      <c r="BH144" s="61">
        <v>0</v>
      </c>
      <c r="BI144" s="45">
        <v>24.458722450204135</v>
      </c>
      <c r="BJ144" s="47">
        <v>0.67940895695011505</v>
      </c>
      <c r="BK144" s="47">
        <v>7.2162294209300634E-2</v>
      </c>
      <c r="BL144" s="47">
        <v>17.253775542508517</v>
      </c>
      <c r="BM144" s="47">
        <v>20.687276875467667</v>
      </c>
      <c r="BN144" s="47">
        <v>0.5160595655567175</v>
      </c>
      <c r="BO144" s="61">
        <v>20.934034020060885</v>
      </c>
      <c r="BR144" s="95"/>
      <c r="BT144" s="95"/>
    </row>
    <row r="145" spans="2:72" x14ac:dyDescent="0.25">
      <c r="B145" s="4">
        <v>141</v>
      </c>
      <c r="C145" s="31">
        <v>1</v>
      </c>
      <c r="D145" s="31">
        <v>141</v>
      </c>
      <c r="E145" s="3">
        <v>12</v>
      </c>
      <c r="F145" s="5">
        <v>46</v>
      </c>
      <c r="G145" s="32">
        <v>3.703E-2</v>
      </c>
      <c r="H145" s="33">
        <v>3.0346668430849544E-3</v>
      </c>
      <c r="I145" s="36">
        <f t="shared" si="20"/>
        <v>0.67634559713159137</v>
      </c>
      <c r="J145" s="5">
        <f t="shared" si="21"/>
        <v>0.67429932333275877</v>
      </c>
      <c r="K145" s="12">
        <v>2.0600000000000002E-3</v>
      </c>
      <c r="L145" s="3">
        <v>1.7182896224987587E-4</v>
      </c>
      <c r="M145" s="3">
        <f t="shared" si="18"/>
        <v>3.5000000000000003E-2</v>
      </c>
      <c r="N145" s="5">
        <v>2.9645285516241016E-3</v>
      </c>
      <c r="O145" s="12">
        <f t="shared" si="22"/>
        <v>0.39011237778147068</v>
      </c>
      <c r="P145" s="3">
        <v>6.7032605035021641E-5</v>
      </c>
      <c r="Q145" s="3">
        <v>1.1563005622036214E-3</v>
      </c>
      <c r="R145" s="5">
        <v>0.38888904461423202</v>
      </c>
      <c r="S145" s="45">
        <v>416.66666666666669</v>
      </c>
      <c r="T145" s="46">
        <v>0.15</v>
      </c>
      <c r="U145" s="47">
        <v>62.5</v>
      </c>
      <c r="V145" s="47">
        <f t="shared" si="23"/>
        <v>52862.728515321047</v>
      </c>
      <c r="W145" s="47">
        <v>354.16666666666669</v>
      </c>
      <c r="X145" s="47">
        <v>19.760330658735722</v>
      </c>
      <c r="Y145" s="47">
        <v>161.43558128044711</v>
      </c>
      <c r="Z145" s="47">
        <v>44.46547536050786</v>
      </c>
      <c r="AA145" s="47">
        <v>53314.104957248921</v>
      </c>
      <c r="AB145" s="5">
        <v>1</v>
      </c>
      <c r="AC145" s="45">
        <f t="shared" si="24"/>
        <v>0</v>
      </c>
      <c r="AD145" s="47">
        <v>19.760330658735722</v>
      </c>
      <c r="AE145" s="47">
        <v>17.182896224987587</v>
      </c>
      <c r="AF145" s="47">
        <v>7.8216548163209092E-3</v>
      </c>
      <c r="AG145" s="47">
        <v>1.2926280442822278</v>
      </c>
      <c r="AH145" s="47">
        <v>1.2926280442822278</v>
      </c>
      <c r="AI145" s="61">
        <v>0</v>
      </c>
      <c r="AJ145" s="45">
        <v>62.5</v>
      </c>
      <c r="AK145" s="47">
        <v>1.7361111111111114</v>
      </c>
      <c r="AL145" s="47">
        <v>0.18439815886800937</v>
      </c>
      <c r="AM145" s="47">
        <v>44.46547536050786</v>
      </c>
      <c r="AN145" s="47">
        <v>53.314104957248922</v>
      </c>
      <c r="AO145" s="47">
        <v>1.2926280442822278</v>
      </c>
      <c r="AP145" s="61">
        <v>53.392285495298047</v>
      </c>
      <c r="AQ145" s="45">
        <v>162.54682407561279</v>
      </c>
      <c r="AR145" s="47">
        <v>24.382023611341918</v>
      </c>
      <c r="AS145" s="47">
        <f t="shared" si="25"/>
        <v>20622.404717128287</v>
      </c>
      <c r="AT145" s="47">
        <v>138.16480046427088</v>
      </c>
      <c r="AU145" s="47">
        <v>7.7087495790274874</v>
      </c>
      <c r="AV145" s="47">
        <v>62.978018471849218</v>
      </c>
      <c r="AW145" s="47">
        <v>17.346532322071145</v>
      </c>
      <c r="AX145" s="47">
        <v>3.5737833403949626</v>
      </c>
      <c r="AY145" s="47">
        <v>61.647129535449913</v>
      </c>
      <c r="AZ145" s="61">
        <v>20733.271341287462</v>
      </c>
      <c r="BA145" s="64" t="b">
        <f t="shared" si="19"/>
        <v>1</v>
      </c>
      <c r="BB145" s="45">
        <f t="shared" si="26"/>
        <v>0</v>
      </c>
      <c r="BC145" s="47">
        <v>7.7087495790274874</v>
      </c>
      <c r="BD145" s="47">
        <v>6.7032605035021637</v>
      </c>
      <c r="BE145" s="47">
        <v>2.3393486749119816E-2</v>
      </c>
      <c r="BF145" s="47">
        <v>0.51444128113722176</v>
      </c>
      <c r="BG145" s="47">
        <v>0.51444128113722176</v>
      </c>
      <c r="BH145" s="61">
        <v>0</v>
      </c>
      <c r="BI145" s="45">
        <v>24.382023611341918</v>
      </c>
      <c r="BJ145" s="47">
        <v>0.67727843364838669</v>
      </c>
      <c r="BK145" s="47">
        <v>7.1936004214524521E-2</v>
      </c>
      <c r="BL145" s="47">
        <v>17.346532322071145</v>
      </c>
      <c r="BM145" s="47">
        <v>20.798492254163271</v>
      </c>
      <c r="BN145" s="47">
        <v>0.51444128113722176</v>
      </c>
      <c r="BO145" s="61">
        <v>20.839162530953153</v>
      </c>
      <c r="BR145" s="95"/>
      <c r="BT145" s="95"/>
    </row>
    <row r="146" spans="2:72" x14ac:dyDescent="0.25">
      <c r="B146" s="4">
        <v>142</v>
      </c>
      <c r="C146" s="31">
        <v>1</v>
      </c>
      <c r="D146" s="31">
        <v>142</v>
      </c>
      <c r="E146" s="3">
        <v>12</v>
      </c>
      <c r="F146" s="5">
        <v>46</v>
      </c>
      <c r="G146" s="32">
        <v>3.703E-2</v>
      </c>
      <c r="H146" s="33">
        <v>3.0346668430849544E-3</v>
      </c>
      <c r="I146" s="36">
        <f t="shared" si="20"/>
        <v>0.67429932333275877</v>
      </c>
      <c r="J146" s="5">
        <f t="shared" si="21"/>
        <v>0.67225924050563879</v>
      </c>
      <c r="K146" s="12">
        <v>2.0600000000000002E-3</v>
      </c>
      <c r="L146" s="3">
        <v>1.7182896224987587E-4</v>
      </c>
      <c r="M146" s="3">
        <f t="shared" si="18"/>
        <v>3.5000000000000003E-2</v>
      </c>
      <c r="N146" s="5">
        <v>2.9645285516241016E-3</v>
      </c>
      <c r="O146" s="12">
        <f t="shared" si="22"/>
        <v>0.38888904461423202</v>
      </c>
      <c r="P146" s="3">
        <v>6.6822400966409169E-5</v>
      </c>
      <c r="Q146" s="3">
        <v>1.1526745792571568E-3</v>
      </c>
      <c r="R146" s="5">
        <v>0.38766954763400846</v>
      </c>
      <c r="S146" s="45">
        <v>416.66666666666669</v>
      </c>
      <c r="T146" s="46">
        <v>0.15</v>
      </c>
      <c r="U146" s="47">
        <v>62.5</v>
      </c>
      <c r="V146" s="47">
        <f t="shared" si="23"/>
        <v>53314.104957248921</v>
      </c>
      <c r="W146" s="47">
        <v>354.16666666666669</v>
      </c>
      <c r="X146" s="47">
        <v>19.760330658735722</v>
      </c>
      <c r="Y146" s="47">
        <v>162.80535840251528</v>
      </c>
      <c r="Z146" s="47">
        <v>44.842763876382811</v>
      </c>
      <c r="AA146" s="47">
        <v>53766.473887782988</v>
      </c>
      <c r="AB146" s="5">
        <v>1</v>
      </c>
      <c r="AC146" s="45">
        <f t="shared" si="24"/>
        <v>0</v>
      </c>
      <c r="AD146" s="47">
        <v>19.760330658735722</v>
      </c>
      <c r="AE146" s="47">
        <v>17.182896224987587</v>
      </c>
      <c r="AF146" s="47">
        <v>7.8216548163209092E-3</v>
      </c>
      <c r="AG146" s="47">
        <v>1.2926280442822278</v>
      </c>
      <c r="AH146" s="47">
        <v>1.2926280442822278</v>
      </c>
      <c r="AI146" s="61">
        <v>0</v>
      </c>
      <c r="AJ146" s="45">
        <v>62.5</v>
      </c>
      <c r="AK146" s="47">
        <v>1.7361111111111114</v>
      </c>
      <c r="AL146" s="47">
        <v>0.18439815886800937</v>
      </c>
      <c r="AM146" s="47">
        <v>44.842763876382811</v>
      </c>
      <c r="AN146" s="47">
        <v>53.766473887782986</v>
      </c>
      <c r="AO146" s="47">
        <v>1.2926280442822278</v>
      </c>
      <c r="AP146" s="61">
        <v>53.317205080638949</v>
      </c>
      <c r="AQ146" s="45">
        <v>162.03710192259669</v>
      </c>
      <c r="AR146" s="47">
        <v>24.305565288389502</v>
      </c>
      <c r="AS146" s="47">
        <f t="shared" si="25"/>
        <v>20733.271341287462</v>
      </c>
      <c r="AT146" s="47">
        <v>137.73153663420717</v>
      </c>
      <c r="AU146" s="47">
        <v>7.6845761111370532</v>
      </c>
      <c r="AV146" s="47">
        <v>63.313220287231921</v>
      </c>
      <c r="AW146" s="47">
        <v>17.438859601748138</v>
      </c>
      <c r="AX146" s="47">
        <v>3.5928048766794101</v>
      </c>
      <c r="AY146" s="47">
        <v>61.975247666741282</v>
      </c>
      <c r="AZ146" s="61">
        <v>20843.624609952596</v>
      </c>
      <c r="BA146" s="64" t="b">
        <f t="shared" si="19"/>
        <v>1</v>
      </c>
      <c r="BB146" s="45">
        <f t="shared" si="26"/>
        <v>0</v>
      </c>
      <c r="BC146" s="47">
        <v>7.6845761111370532</v>
      </c>
      <c r="BD146" s="47">
        <v>6.6822400966409168</v>
      </c>
      <c r="BE146" s="47">
        <v>2.3320128327630335E-2</v>
      </c>
      <c r="BF146" s="47">
        <v>0.51282807141188336</v>
      </c>
      <c r="BG146" s="47">
        <v>0.51282807141188336</v>
      </c>
      <c r="BH146" s="61">
        <v>0</v>
      </c>
      <c r="BI146" s="45">
        <v>24.305565288389502</v>
      </c>
      <c r="BJ146" s="47">
        <v>0.6751545913441529</v>
      </c>
      <c r="BK146" s="47">
        <v>7.1710423830803546E-2</v>
      </c>
      <c r="BL146" s="47">
        <v>17.438859601748138</v>
      </c>
      <c r="BM146" s="47">
        <v>20.909192662495979</v>
      </c>
      <c r="BN146" s="47">
        <v>0.51282807141188336</v>
      </c>
      <c r="BO146" s="61">
        <v>20.744616131540198</v>
      </c>
      <c r="BR146" s="95"/>
      <c r="BT146" s="95"/>
    </row>
    <row r="147" spans="2:72" x14ac:dyDescent="0.25">
      <c r="B147" s="4">
        <v>143</v>
      </c>
      <c r="C147" s="31">
        <v>1</v>
      </c>
      <c r="D147" s="31">
        <v>143</v>
      </c>
      <c r="E147" s="3">
        <v>12</v>
      </c>
      <c r="F147" s="5">
        <v>46</v>
      </c>
      <c r="G147" s="32">
        <v>3.703E-2</v>
      </c>
      <c r="H147" s="33">
        <v>3.0346668430849544E-3</v>
      </c>
      <c r="I147" s="36">
        <f t="shared" si="20"/>
        <v>0.67225924050563879</v>
      </c>
      <c r="J147" s="5">
        <f t="shared" si="21"/>
        <v>0.67022532991953632</v>
      </c>
      <c r="K147" s="12">
        <v>2.0600000000000002E-3</v>
      </c>
      <c r="L147" s="3">
        <v>1.7182896224987587E-4</v>
      </c>
      <c r="M147" s="3">
        <f t="shared" si="18"/>
        <v>3.5000000000000003E-2</v>
      </c>
      <c r="N147" s="5">
        <v>2.9645285516241016E-3</v>
      </c>
      <c r="O147" s="12">
        <f t="shared" si="22"/>
        <v>0.38766954763400846</v>
      </c>
      <c r="P147" s="3">
        <v>6.6612856065830493E-5</v>
      </c>
      <c r="Q147" s="3">
        <v>1.1490599668425054E-3</v>
      </c>
      <c r="R147" s="5">
        <v>0.38645387481110011</v>
      </c>
      <c r="S147" s="45">
        <v>416.66666666666669</v>
      </c>
      <c r="T147" s="46">
        <v>0.15</v>
      </c>
      <c r="U147" s="47">
        <v>62.5</v>
      </c>
      <c r="V147" s="47">
        <f t="shared" si="23"/>
        <v>53766.473887782988</v>
      </c>
      <c r="W147" s="47">
        <v>354.16666666666669</v>
      </c>
      <c r="X147" s="47">
        <v>19.760330658735722</v>
      </c>
      <c r="Y147" s="47">
        <v>164.17814739684883</v>
      </c>
      <c r="Z147" s="47">
        <v>45.220881975989812</v>
      </c>
      <c r="AA147" s="47">
        <v>54219.837489211779</v>
      </c>
      <c r="AB147" s="5">
        <v>1</v>
      </c>
      <c r="AC147" s="45">
        <f t="shared" si="24"/>
        <v>0</v>
      </c>
      <c r="AD147" s="47">
        <v>19.760330658735722</v>
      </c>
      <c r="AE147" s="47">
        <v>17.182896224987587</v>
      </c>
      <c r="AF147" s="47">
        <v>7.8216548163209092E-3</v>
      </c>
      <c r="AG147" s="47">
        <v>1.2926280442822278</v>
      </c>
      <c r="AH147" s="47">
        <v>1.2926280442822278</v>
      </c>
      <c r="AI147" s="61">
        <v>0</v>
      </c>
      <c r="AJ147" s="45">
        <v>62.5</v>
      </c>
      <c r="AK147" s="47">
        <v>1.7361111111111114</v>
      </c>
      <c r="AL147" s="47">
        <v>0.18439815886800937</v>
      </c>
      <c r="AM147" s="47">
        <v>45.220881975989812</v>
      </c>
      <c r="AN147" s="47">
        <v>54.219837489211777</v>
      </c>
      <c r="AO147" s="47">
        <v>1.2926280442822278</v>
      </c>
      <c r="AP147" s="61">
        <v>53.241959578817152</v>
      </c>
      <c r="AQ147" s="45">
        <v>161.52897818083687</v>
      </c>
      <c r="AR147" s="47">
        <v>24.229346727125527</v>
      </c>
      <c r="AS147" s="47">
        <f t="shared" si="25"/>
        <v>20843.624609952596</v>
      </c>
      <c r="AT147" s="47">
        <v>137.29963145371133</v>
      </c>
      <c r="AU147" s="47">
        <v>7.6604784475705054</v>
      </c>
      <c r="AV147" s="47">
        <v>63.646868132726063</v>
      </c>
      <c r="AW147" s="47">
        <v>17.530758859242887</v>
      </c>
      <c r="AX147" s="47">
        <v>3.6117382305815906</v>
      </c>
      <c r="AY147" s="47">
        <v>62.301844667559827</v>
      </c>
      <c r="AZ147" s="61">
        <v>20953.466289334079</v>
      </c>
      <c r="BA147" s="64" t="b">
        <f t="shared" si="19"/>
        <v>1</v>
      </c>
      <c r="BB147" s="45">
        <f t="shared" si="26"/>
        <v>0</v>
      </c>
      <c r="BC147" s="47">
        <v>7.6604784475705054</v>
      </c>
      <c r="BD147" s="47">
        <v>6.6612856065830499</v>
      </c>
      <c r="BE147" s="47">
        <v>2.3246999947009118E-2</v>
      </c>
      <c r="BF147" s="47">
        <v>0.5112199204672323</v>
      </c>
      <c r="BG147" s="47">
        <v>0.5112199204672323</v>
      </c>
      <c r="BH147" s="61">
        <v>0</v>
      </c>
      <c r="BI147" s="45">
        <v>24.229346727125527</v>
      </c>
      <c r="BJ147" s="47">
        <v>0.6730374090868203</v>
      </c>
      <c r="BK147" s="47">
        <v>7.1485550832905212E-2</v>
      </c>
      <c r="BL147" s="47">
        <v>17.530758859242887</v>
      </c>
      <c r="BM147" s="47">
        <v>21.019379872232182</v>
      </c>
      <c r="BN147" s="47">
        <v>0.5112199204672323</v>
      </c>
      <c r="BO147" s="61">
        <v>20.650393776349549</v>
      </c>
      <c r="BR147" s="95"/>
      <c r="BT147" s="95"/>
    </row>
    <row r="148" spans="2:72" x14ac:dyDescent="0.25">
      <c r="B148" s="4">
        <v>144</v>
      </c>
      <c r="C148" s="31">
        <v>1</v>
      </c>
      <c r="D148" s="31">
        <v>144</v>
      </c>
      <c r="E148" s="3">
        <v>12</v>
      </c>
      <c r="F148" s="5">
        <v>46</v>
      </c>
      <c r="G148" s="32">
        <v>3.703E-2</v>
      </c>
      <c r="H148" s="33">
        <v>3.0346668430849544E-3</v>
      </c>
      <c r="I148" s="36">
        <f t="shared" si="20"/>
        <v>0.67022532991953632</v>
      </c>
      <c r="J148" s="5">
        <f t="shared" si="21"/>
        <v>0.66819757290042558</v>
      </c>
      <c r="K148" s="12">
        <v>2.0600000000000002E-3</v>
      </c>
      <c r="L148" s="3">
        <v>1.7182896224987587E-4</v>
      </c>
      <c r="M148" s="3">
        <f t="shared" si="18"/>
        <v>3.5000000000000003E-2</v>
      </c>
      <c r="N148" s="5">
        <v>2.9645285516241016E-3</v>
      </c>
      <c r="O148" s="12">
        <f t="shared" si="22"/>
        <v>0.38645387481110011</v>
      </c>
      <c r="P148" s="3">
        <v>6.6403968266234777E-5</v>
      </c>
      <c r="Q148" s="3">
        <v>1.145456689303406E-3</v>
      </c>
      <c r="R148" s="5">
        <v>0.38524201415353049</v>
      </c>
      <c r="S148" s="45">
        <v>416.66666666666669</v>
      </c>
      <c r="T148" s="46">
        <v>0.15</v>
      </c>
      <c r="U148" s="47">
        <v>62.5</v>
      </c>
      <c r="V148" s="47">
        <f t="shared" si="23"/>
        <v>54219.837489211779</v>
      </c>
      <c r="W148" s="47">
        <v>354.16666666666669</v>
      </c>
      <c r="X148" s="47">
        <v>19.760330658735722</v>
      </c>
      <c r="Y148" s="47">
        <v>165.55395488596636</v>
      </c>
      <c r="Z148" s="47">
        <v>45.599831483421404</v>
      </c>
      <c r="AA148" s="47">
        <v>54674.197948622255</v>
      </c>
      <c r="AB148" s="5">
        <v>1</v>
      </c>
      <c r="AC148" s="45">
        <f t="shared" si="24"/>
        <v>0</v>
      </c>
      <c r="AD148" s="47">
        <v>19.760330658735722</v>
      </c>
      <c r="AE148" s="47">
        <v>17.182896224987587</v>
      </c>
      <c r="AF148" s="47">
        <v>7.8216548163209092E-3</v>
      </c>
      <c r="AG148" s="47">
        <v>1.2926280442822278</v>
      </c>
      <c r="AH148" s="47">
        <v>1.2926280442822278</v>
      </c>
      <c r="AI148" s="61">
        <v>0</v>
      </c>
      <c r="AJ148" s="45">
        <v>62.5</v>
      </c>
      <c r="AK148" s="47">
        <v>1.7361111111111114</v>
      </c>
      <c r="AL148" s="47">
        <v>0.18439815886800937</v>
      </c>
      <c r="AM148" s="47">
        <v>45.599831483421404</v>
      </c>
      <c r="AN148" s="47">
        <v>54.674197948622258</v>
      </c>
      <c r="AO148" s="47">
        <v>1.2926280442822278</v>
      </c>
      <c r="AP148" s="61">
        <v>53.166548626838257</v>
      </c>
      <c r="AQ148" s="45">
        <v>161.0224478379584</v>
      </c>
      <c r="AR148" s="47">
        <v>24.153367175693756</v>
      </c>
      <c r="AS148" s="47">
        <f t="shared" si="25"/>
        <v>20953.466289334079</v>
      </c>
      <c r="AT148" s="47">
        <v>136.86908066226462</v>
      </c>
      <c r="AU148" s="47">
        <v>7.6364563506169976</v>
      </c>
      <c r="AV148" s="47">
        <v>63.978967355983876</v>
      </c>
      <c r="AW148" s="47">
        <v>17.622231567501426</v>
      </c>
      <c r="AX148" s="47">
        <v>3.6305837055621573</v>
      </c>
      <c r="AY148" s="47">
        <v>62.626925772548027</v>
      </c>
      <c r="AZ148" s="61">
        <v>21062.798139956099</v>
      </c>
      <c r="BA148" s="64" t="b">
        <f t="shared" si="19"/>
        <v>1</v>
      </c>
      <c r="BB148" s="45">
        <f t="shared" si="26"/>
        <v>0</v>
      </c>
      <c r="BC148" s="47">
        <v>7.6364563506169976</v>
      </c>
      <c r="BD148" s="47">
        <v>6.6403968266234772</v>
      </c>
      <c r="BE148" s="47">
        <v>2.3174100885882936E-2</v>
      </c>
      <c r="BF148" s="47">
        <v>0.50961681243970169</v>
      </c>
      <c r="BG148" s="47">
        <v>0.50961681243970169</v>
      </c>
      <c r="BH148" s="61">
        <v>0</v>
      </c>
      <c r="BI148" s="45">
        <v>24.153367175693756</v>
      </c>
      <c r="BJ148" s="47">
        <v>0.67092686599149332</v>
      </c>
      <c r="BK148" s="47">
        <v>7.1261383002575049E-2</v>
      </c>
      <c r="BL148" s="47">
        <v>17.622231567501426</v>
      </c>
      <c r="BM148" s="47">
        <v>21.129055649434171</v>
      </c>
      <c r="BN148" s="47">
        <v>0.50961681243970169</v>
      </c>
      <c r="BO148" s="61">
        <v>20.556494423211795</v>
      </c>
      <c r="BR148" s="95"/>
      <c r="BT148" s="95"/>
    </row>
    <row r="149" spans="2:72" x14ac:dyDescent="0.25">
      <c r="B149" s="4">
        <v>145</v>
      </c>
      <c r="C149" s="31">
        <v>1</v>
      </c>
      <c r="D149" s="31">
        <v>145</v>
      </c>
      <c r="E149" s="3">
        <v>13</v>
      </c>
      <c r="F149" s="5">
        <v>47</v>
      </c>
      <c r="G149" s="32">
        <v>3.7409999999999999E-2</v>
      </c>
      <c r="H149" s="33">
        <v>3.0652902881342925E-3</v>
      </c>
      <c r="I149" s="36">
        <f t="shared" si="20"/>
        <v>0.66819757290042558</v>
      </c>
      <c r="J149" s="5">
        <f t="shared" si="21"/>
        <v>0.66615561257082612</v>
      </c>
      <c r="K149" s="12">
        <v>2.2300000000000002E-3</v>
      </c>
      <c r="L149" s="3">
        <v>1.8602354153463008E-4</v>
      </c>
      <c r="M149" s="3">
        <f t="shared" si="18"/>
        <v>3.5000000000000003E-2</v>
      </c>
      <c r="N149" s="5">
        <v>2.9645285516241016E-3</v>
      </c>
      <c r="O149" s="12">
        <f t="shared" si="22"/>
        <v>0.38524201415353049</v>
      </c>
      <c r="P149" s="3">
        <v>7.1664083820773832E-5</v>
      </c>
      <c r="Q149" s="3">
        <v>1.1418485000207047E-3</v>
      </c>
      <c r="R149" s="5">
        <v>0.38402850156968904</v>
      </c>
      <c r="S149" s="45">
        <v>416.66666666666669</v>
      </c>
      <c r="T149" s="46">
        <v>0.15</v>
      </c>
      <c r="U149" s="47">
        <v>62.5</v>
      </c>
      <c r="V149" s="47">
        <f t="shared" si="23"/>
        <v>54674.197948622255</v>
      </c>
      <c r="W149" s="47">
        <v>354.16666666666669</v>
      </c>
      <c r="X149" s="47">
        <v>21.392707276482454</v>
      </c>
      <c r="Y149" s="47">
        <v>168.61233676930638</v>
      </c>
      <c r="Z149" s="47">
        <v>45.979653537318114</v>
      </c>
      <c r="AA149" s="47">
        <v>55129.604591244424</v>
      </c>
      <c r="AB149" s="5">
        <v>1</v>
      </c>
      <c r="AC149" s="45">
        <f t="shared" si="24"/>
        <v>0</v>
      </c>
      <c r="AD149" s="47">
        <v>21.392707276482454</v>
      </c>
      <c r="AE149" s="47">
        <v>18.602354153463008</v>
      </c>
      <c r="AF149" s="47">
        <v>8.5532423284567019E-3</v>
      </c>
      <c r="AG149" s="47">
        <v>1.3994531826739518</v>
      </c>
      <c r="AH149" s="47">
        <v>1.3994531826739518</v>
      </c>
      <c r="AI149" s="61">
        <v>0</v>
      </c>
      <c r="AJ149" s="45">
        <v>62.5</v>
      </c>
      <c r="AK149" s="47">
        <v>1.7361111111111114</v>
      </c>
      <c r="AL149" s="47">
        <v>0.18625895848038235</v>
      </c>
      <c r="AM149" s="47">
        <v>45.979653537318114</v>
      </c>
      <c r="AN149" s="47">
        <v>55.129604591244423</v>
      </c>
      <c r="AO149" s="47">
        <v>1.3994531826739518</v>
      </c>
      <c r="AP149" s="61">
        <v>53.199649976116909</v>
      </c>
      <c r="AQ149" s="45">
        <v>160.51750589730437</v>
      </c>
      <c r="AR149" s="47">
        <v>24.077625884595655</v>
      </c>
      <c r="AS149" s="47">
        <f t="shared" si="25"/>
        <v>21062.798139956099</v>
      </c>
      <c r="AT149" s="47">
        <v>136.43988001270873</v>
      </c>
      <c r="AU149" s="47">
        <v>8.2413696393889886</v>
      </c>
      <c r="AV149" s="47">
        <v>64.956556228141096</v>
      </c>
      <c r="AW149" s="47">
        <v>17.713294338797969</v>
      </c>
      <c r="AX149" s="47">
        <v>3.9508126044330658</v>
      </c>
      <c r="AY149" s="47">
        <v>62.949656309247118</v>
      </c>
      <c r="AZ149" s="61">
        <v>21171.339443305082</v>
      </c>
      <c r="BA149" s="64" t="b">
        <f t="shared" si="19"/>
        <v>1</v>
      </c>
      <c r="BB149" s="45">
        <f t="shared" si="26"/>
        <v>0</v>
      </c>
      <c r="BC149" s="47">
        <v>8.2413696393889886</v>
      </c>
      <c r="BD149" s="47">
        <v>7.1664083820773827</v>
      </c>
      <c r="BE149" s="47">
        <v>2.5262190316543882E-2</v>
      </c>
      <c r="BF149" s="47">
        <v>0.55011172381407492</v>
      </c>
      <c r="BG149" s="47">
        <v>0.55011172381407492</v>
      </c>
      <c r="BH149" s="61">
        <v>0</v>
      </c>
      <c r="BI149" s="45">
        <v>24.077625884595655</v>
      </c>
      <c r="BJ149" s="47">
        <v>0.66882294123876829</v>
      </c>
      <c r="BK149" s="47">
        <v>7.1754776319121305E-2</v>
      </c>
      <c r="BL149" s="47">
        <v>17.713294338797969</v>
      </c>
      <c r="BM149" s="47">
        <v>21.238239912218724</v>
      </c>
      <c r="BN149" s="47">
        <v>0.55011172381407492</v>
      </c>
      <c r="BO149" s="61">
        <v>20.505723870069332</v>
      </c>
      <c r="BR149" s="95"/>
      <c r="BT149" s="95"/>
    </row>
    <row r="150" spans="2:72" x14ac:dyDescent="0.25">
      <c r="B150" s="4">
        <v>146</v>
      </c>
      <c r="C150" s="31">
        <v>1</v>
      </c>
      <c r="D150" s="31">
        <v>146</v>
      </c>
      <c r="E150" s="3">
        <v>13</v>
      </c>
      <c r="F150" s="5">
        <v>47</v>
      </c>
      <c r="G150" s="32">
        <v>3.7409999999999999E-2</v>
      </c>
      <c r="H150" s="33">
        <v>3.0652902881342925E-3</v>
      </c>
      <c r="I150" s="36">
        <f t="shared" si="20"/>
        <v>0.66615561257082612</v>
      </c>
      <c r="J150" s="5">
        <f t="shared" si="21"/>
        <v>0.66411989231475688</v>
      </c>
      <c r="K150" s="12">
        <v>2.2300000000000002E-3</v>
      </c>
      <c r="L150" s="3">
        <v>1.8602354153463008E-4</v>
      </c>
      <c r="M150" s="3">
        <f t="shared" si="18"/>
        <v>3.5000000000000003E-2</v>
      </c>
      <c r="N150" s="5">
        <v>2.9645285516241016E-3</v>
      </c>
      <c r="O150" s="12">
        <f t="shared" si="22"/>
        <v>0.38402850156968904</v>
      </c>
      <c r="P150" s="3">
        <v>7.1438341912230803E-5</v>
      </c>
      <c r="Q150" s="3">
        <v>1.1382516765364847E-3</v>
      </c>
      <c r="R150" s="5">
        <v>0.38281881155124031</v>
      </c>
      <c r="S150" s="45">
        <v>416.66666666666669</v>
      </c>
      <c r="T150" s="46">
        <v>0.15</v>
      </c>
      <c r="U150" s="47">
        <v>62.5</v>
      </c>
      <c r="V150" s="47">
        <f t="shared" si="23"/>
        <v>55129.604591244424</v>
      </c>
      <c r="W150" s="47">
        <v>354.16666666666669</v>
      </c>
      <c r="X150" s="47">
        <v>21.392707276482454</v>
      </c>
      <c r="Y150" s="47">
        <v>170.00829032808795</v>
      </c>
      <c r="Z150" s="47">
        <v>46.36032236746891</v>
      </c>
      <c r="AA150" s="47">
        <v>55586.026518595223</v>
      </c>
      <c r="AB150" s="5">
        <v>1</v>
      </c>
      <c r="AC150" s="45">
        <f t="shared" si="24"/>
        <v>0</v>
      </c>
      <c r="AD150" s="47">
        <v>21.392707276482454</v>
      </c>
      <c r="AE150" s="47">
        <v>18.602354153463008</v>
      </c>
      <c r="AF150" s="47">
        <v>8.5532423284567019E-3</v>
      </c>
      <c r="AG150" s="47">
        <v>1.3994531826739518</v>
      </c>
      <c r="AH150" s="47">
        <v>1.3994531826739518</v>
      </c>
      <c r="AI150" s="61">
        <v>0</v>
      </c>
      <c r="AJ150" s="45">
        <v>62.5</v>
      </c>
      <c r="AK150" s="47">
        <v>1.7361111111111114</v>
      </c>
      <c r="AL150" s="47">
        <v>0.18625895848038235</v>
      </c>
      <c r="AM150" s="47">
        <v>46.36032236746891</v>
      </c>
      <c r="AN150" s="47">
        <v>55.586026518595226</v>
      </c>
      <c r="AO150" s="47">
        <v>1.3994531826739518</v>
      </c>
      <c r="AP150" s="61">
        <v>53.123896878916902</v>
      </c>
      <c r="AQ150" s="45">
        <v>160.01187565403711</v>
      </c>
      <c r="AR150" s="47">
        <v>24.001781348105563</v>
      </c>
      <c r="AS150" s="47">
        <f t="shared" si="25"/>
        <v>21171.339443305082</v>
      </c>
      <c r="AT150" s="47">
        <v>136.01009430593155</v>
      </c>
      <c r="AU150" s="47">
        <v>8.2154093199065397</v>
      </c>
      <c r="AV150" s="47">
        <v>65.288028989120392</v>
      </c>
      <c r="AW150" s="47">
        <v>17.80368513106686</v>
      </c>
      <c r="AX150" s="47">
        <v>3.9709735679777411</v>
      </c>
      <c r="AY150" s="47">
        <v>63.270887876792628</v>
      </c>
      <c r="AZ150" s="61">
        <v>21279.376610704392</v>
      </c>
      <c r="BA150" s="64" t="b">
        <f t="shared" si="19"/>
        <v>1</v>
      </c>
      <c r="BB150" s="45">
        <f t="shared" si="26"/>
        <v>0</v>
      </c>
      <c r="BC150" s="47">
        <v>8.2154093199065397</v>
      </c>
      <c r="BD150" s="47">
        <v>7.1438341912230801</v>
      </c>
      <c r="BE150" s="47">
        <v>2.5182614401357471E-2</v>
      </c>
      <c r="BF150" s="47">
        <v>0.5483788715424085</v>
      </c>
      <c r="BG150" s="47">
        <v>0.5483788715424085</v>
      </c>
      <c r="BH150" s="61">
        <v>0</v>
      </c>
      <c r="BI150" s="45">
        <v>24.001781348105563</v>
      </c>
      <c r="BJ150" s="47">
        <v>0.66671614855848804</v>
      </c>
      <c r="BK150" s="47">
        <v>7.1528748729152158E-2</v>
      </c>
      <c r="BL150" s="47">
        <v>17.80368513106686</v>
      </c>
      <c r="BM150" s="47">
        <v>21.346618472149125</v>
      </c>
      <c r="BN150" s="47">
        <v>0.5483788715424085</v>
      </c>
      <c r="BO150" s="61">
        <v>20.412039478736364</v>
      </c>
      <c r="BR150" s="95"/>
      <c r="BT150" s="95"/>
    </row>
    <row r="151" spans="2:72" x14ac:dyDescent="0.25">
      <c r="B151" s="4">
        <v>147</v>
      </c>
      <c r="C151" s="31">
        <v>1</v>
      </c>
      <c r="D151" s="31">
        <v>147</v>
      </c>
      <c r="E151" s="3">
        <v>13</v>
      </c>
      <c r="F151" s="5">
        <v>47</v>
      </c>
      <c r="G151" s="32">
        <v>3.7409999999999999E-2</v>
      </c>
      <c r="H151" s="33">
        <v>3.0652902881342925E-3</v>
      </c>
      <c r="I151" s="36">
        <f t="shared" si="20"/>
        <v>0.66411989231475688</v>
      </c>
      <c r="J151" s="5">
        <f t="shared" si="21"/>
        <v>0.66209039306303374</v>
      </c>
      <c r="K151" s="12">
        <v>2.2300000000000002E-3</v>
      </c>
      <c r="L151" s="3">
        <v>1.8602354153463008E-4</v>
      </c>
      <c r="M151" s="3">
        <f t="shared" si="18"/>
        <v>3.5000000000000003E-2</v>
      </c>
      <c r="N151" s="5">
        <v>2.9645285516241016E-3</v>
      </c>
      <c r="O151" s="12">
        <f t="shared" si="22"/>
        <v>0.38281881155124031</v>
      </c>
      <c r="P151" s="3">
        <v>7.121331109083988E-5</v>
      </c>
      <c r="Q151" s="3">
        <v>1.1346661830484738E-3</v>
      </c>
      <c r="R151" s="5">
        <v>0.38161293205710101</v>
      </c>
      <c r="S151" s="45">
        <v>416.66666666666669</v>
      </c>
      <c r="T151" s="46">
        <v>0.15</v>
      </c>
      <c r="U151" s="47">
        <v>62.5</v>
      </c>
      <c r="V151" s="47">
        <f t="shared" si="23"/>
        <v>55586.026518595223</v>
      </c>
      <c r="W151" s="47">
        <v>354.16666666666669</v>
      </c>
      <c r="X151" s="47">
        <v>21.392707276482454</v>
      </c>
      <c r="Y151" s="47">
        <v>171.40735602928788</v>
      </c>
      <c r="Z151" s="47">
        <v>46.741839861678905</v>
      </c>
      <c r="AA151" s="47">
        <v>56043.465994153012</v>
      </c>
      <c r="AB151" s="5">
        <v>1</v>
      </c>
      <c r="AC151" s="45">
        <f t="shared" si="24"/>
        <v>0</v>
      </c>
      <c r="AD151" s="47">
        <v>21.392707276482454</v>
      </c>
      <c r="AE151" s="47">
        <v>18.602354153463008</v>
      </c>
      <c r="AF151" s="47">
        <v>8.5532423284567019E-3</v>
      </c>
      <c r="AG151" s="47">
        <v>1.3994531826739518</v>
      </c>
      <c r="AH151" s="47">
        <v>1.3994531826739518</v>
      </c>
      <c r="AI151" s="61">
        <v>0</v>
      </c>
      <c r="AJ151" s="45">
        <v>62.5</v>
      </c>
      <c r="AK151" s="47">
        <v>1.7361111111111114</v>
      </c>
      <c r="AL151" s="47">
        <v>0.18625895848038235</v>
      </c>
      <c r="AM151" s="47">
        <v>46.741839861678905</v>
      </c>
      <c r="AN151" s="47">
        <v>56.04346599415301</v>
      </c>
      <c r="AO151" s="47">
        <v>1.3994531826739518</v>
      </c>
      <c r="AP151" s="61">
        <v>53.047974897569105</v>
      </c>
      <c r="AQ151" s="45">
        <v>159.50783814635014</v>
      </c>
      <c r="AR151" s="47">
        <v>23.926175721952518</v>
      </c>
      <c r="AS151" s="47">
        <f t="shared" si="25"/>
        <v>21279.376610704392</v>
      </c>
      <c r="AT151" s="47">
        <v>135.58166242439762</v>
      </c>
      <c r="AU151" s="47">
        <v>8.1895307754465847</v>
      </c>
      <c r="AV151" s="47">
        <v>65.617960326272438</v>
      </c>
      <c r="AW151" s="47">
        <v>17.893655585566346</v>
      </c>
      <c r="AX151" s="47">
        <v>3.991040778450532</v>
      </c>
      <c r="AY151" s="47">
        <v>63.590625644392667</v>
      </c>
      <c r="AZ151" s="61">
        <v>21386.911380671205</v>
      </c>
      <c r="BA151" s="64" t="b">
        <f t="shared" si="19"/>
        <v>1</v>
      </c>
      <c r="BB151" s="45">
        <f t="shared" si="26"/>
        <v>0</v>
      </c>
      <c r="BC151" s="47">
        <v>8.1895307754465847</v>
      </c>
      <c r="BD151" s="47">
        <v>7.1213311090839877</v>
      </c>
      <c r="BE151" s="47">
        <v>2.5103289150353317E-2</v>
      </c>
      <c r="BF151" s="47">
        <v>0.54665147775647516</v>
      </c>
      <c r="BG151" s="47">
        <v>0.54665147775647516</v>
      </c>
      <c r="BH151" s="61">
        <v>0</v>
      </c>
      <c r="BI151" s="45">
        <v>23.926175721952518</v>
      </c>
      <c r="BJ151" s="47">
        <v>0.66461599227645896</v>
      </c>
      <c r="BK151" s="47">
        <v>7.1303433126231774E-2</v>
      </c>
      <c r="BL151" s="47">
        <v>17.893655585566346</v>
      </c>
      <c r="BM151" s="47">
        <v>21.454493047094005</v>
      </c>
      <c r="BN151" s="47">
        <v>0.54665147775647516</v>
      </c>
      <c r="BO151" s="61">
        <v>20.318677179031106</v>
      </c>
      <c r="BR151" s="95"/>
      <c r="BT151" s="95"/>
    </row>
    <row r="152" spans="2:72" x14ac:dyDescent="0.25">
      <c r="B152" s="4">
        <v>148</v>
      </c>
      <c r="C152" s="31">
        <v>1</v>
      </c>
      <c r="D152" s="31">
        <v>148</v>
      </c>
      <c r="E152" s="3">
        <v>13</v>
      </c>
      <c r="F152" s="5">
        <v>47</v>
      </c>
      <c r="G152" s="32">
        <v>3.7409999999999999E-2</v>
      </c>
      <c r="H152" s="33">
        <v>3.0652902881342925E-3</v>
      </c>
      <c r="I152" s="36">
        <f t="shared" si="20"/>
        <v>0.66209039306303374</v>
      </c>
      <c r="J152" s="5">
        <f t="shared" si="21"/>
        <v>0.66006709580474643</v>
      </c>
      <c r="K152" s="12">
        <v>2.2300000000000002E-3</v>
      </c>
      <c r="L152" s="3">
        <v>1.8602354153463008E-4</v>
      </c>
      <c r="M152" s="3">
        <f t="shared" si="18"/>
        <v>3.5000000000000003E-2</v>
      </c>
      <c r="N152" s="5">
        <v>2.9645285516241016E-3</v>
      </c>
      <c r="O152" s="12">
        <f t="shared" si="22"/>
        <v>0.38161293205710101</v>
      </c>
      <c r="P152" s="3">
        <v>7.0988989116676089E-5</v>
      </c>
      <c r="Q152" s="3">
        <v>1.131091983867177E-3</v>
      </c>
      <c r="R152" s="5">
        <v>0.38041085108411715</v>
      </c>
      <c r="S152" s="45">
        <v>416.66666666666669</v>
      </c>
      <c r="T152" s="46">
        <v>0.15</v>
      </c>
      <c r="U152" s="47">
        <v>62.5</v>
      </c>
      <c r="V152" s="47">
        <f t="shared" si="23"/>
        <v>56043.465994153012</v>
      </c>
      <c r="W152" s="47">
        <v>354.16666666666669</v>
      </c>
      <c r="X152" s="47">
        <v>21.392707276482454</v>
      </c>
      <c r="Y152" s="47">
        <v>172.80954081112441</v>
      </c>
      <c r="Z152" s="47">
        <v>47.124207911961925</v>
      </c>
      <c r="AA152" s="47">
        <v>56501.925286442354</v>
      </c>
      <c r="AB152" s="5">
        <v>1</v>
      </c>
      <c r="AC152" s="45">
        <f t="shared" si="24"/>
        <v>0</v>
      </c>
      <c r="AD152" s="47">
        <v>21.392707276482454</v>
      </c>
      <c r="AE152" s="47">
        <v>18.602354153463008</v>
      </c>
      <c r="AF152" s="47">
        <v>8.5532423284567019E-3</v>
      </c>
      <c r="AG152" s="47">
        <v>1.3994531826739518</v>
      </c>
      <c r="AH152" s="47">
        <v>1.3994531826739518</v>
      </c>
      <c r="AI152" s="61">
        <v>0</v>
      </c>
      <c r="AJ152" s="45">
        <v>62.5</v>
      </c>
      <c r="AK152" s="47">
        <v>1.7361111111111114</v>
      </c>
      <c r="AL152" s="47">
        <v>0.18625895848038235</v>
      </c>
      <c r="AM152" s="47">
        <v>47.124207911961925</v>
      </c>
      <c r="AN152" s="47">
        <v>56.501925286442358</v>
      </c>
      <c r="AO152" s="47">
        <v>1.3994531826739518</v>
      </c>
      <c r="AP152" s="61">
        <v>52.971883655562777</v>
      </c>
      <c r="AQ152" s="45">
        <v>159.00538835712544</v>
      </c>
      <c r="AR152" s="47">
        <v>23.850808253568815</v>
      </c>
      <c r="AS152" s="47">
        <f t="shared" si="25"/>
        <v>21386.911380671205</v>
      </c>
      <c r="AT152" s="47">
        <v>135.15458010355661</v>
      </c>
      <c r="AU152" s="47">
        <v>8.1637337484177497</v>
      </c>
      <c r="AV152" s="47">
        <v>65.946355556374584</v>
      </c>
      <c r="AW152" s="47">
        <v>17.983207152152264</v>
      </c>
      <c r="AX152" s="47">
        <v>4.0110145592305102</v>
      </c>
      <c r="AY152" s="47">
        <v>63.908874764557233</v>
      </c>
      <c r="AZ152" s="61">
        <v>21493.945486106779</v>
      </c>
      <c r="BA152" s="64" t="b">
        <f t="shared" si="19"/>
        <v>1</v>
      </c>
      <c r="BB152" s="45">
        <f t="shared" si="26"/>
        <v>0</v>
      </c>
      <c r="BC152" s="47">
        <v>8.1637337484177497</v>
      </c>
      <c r="BD152" s="47">
        <v>7.0988989116676091</v>
      </c>
      <c r="BE152" s="47">
        <v>2.502421377393909E-2</v>
      </c>
      <c r="BF152" s="47">
        <v>0.54492952526203986</v>
      </c>
      <c r="BG152" s="47">
        <v>0.54492952526203986</v>
      </c>
      <c r="BH152" s="61">
        <v>0</v>
      </c>
      <c r="BI152" s="45">
        <v>23.850808253568815</v>
      </c>
      <c r="BJ152" s="47">
        <v>0.66252245148802269</v>
      </c>
      <c r="BK152" s="47">
        <v>7.107882726760055E-2</v>
      </c>
      <c r="BL152" s="47">
        <v>17.983207152152264</v>
      </c>
      <c r="BM152" s="47">
        <v>21.561865375430525</v>
      </c>
      <c r="BN152" s="47">
        <v>0.54492952526203986</v>
      </c>
      <c r="BO152" s="61">
        <v>20.225635931332171</v>
      </c>
      <c r="BR152" s="95"/>
      <c r="BT152" s="95"/>
    </row>
    <row r="153" spans="2:72" x14ac:dyDescent="0.25">
      <c r="B153" s="4">
        <v>149</v>
      </c>
      <c r="C153" s="31">
        <v>1</v>
      </c>
      <c r="D153" s="31">
        <v>149</v>
      </c>
      <c r="E153" s="3">
        <v>13</v>
      </c>
      <c r="F153" s="5">
        <v>47</v>
      </c>
      <c r="G153" s="32">
        <v>3.7409999999999999E-2</v>
      </c>
      <c r="H153" s="33">
        <v>3.0652902881342925E-3</v>
      </c>
      <c r="I153" s="36">
        <f t="shared" si="20"/>
        <v>0.66006709580474643</v>
      </c>
      <c r="J153" s="5">
        <f t="shared" si="21"/>
        <v>0.65804998158708061</v>
      </c>
      <c r="K153" s="12">
        <v>2.2300000000000002E-3</v>
      </c>
      <c r="L153" s="3">
        <v>1.8602354153463008E-4</v>
      </c>
      <c r="M153" s="3">
        <f t="shared" si="18"/>
        <v>3.5000000000000003E-2</v>
      </c>
      <c r="N153" s="5">
        <v>2.9645285516241016E-3</v>
      </c>
      <c r="O153" s="12">
        <f t="shared" si="22"/>
        <v>0.38041085108411715</v>
      </c>
      <c r="P153" s="3">
        <v>7.0765373756870238E-5</v>
      </c>
      <c r="Q153" s="3">
        <v>1.1275290434155209E-3</v>
      </c>
      <c r="R153" s="5">
        <v>0.37921255666694476</v>
      </c>
      <c r="S153" s="45">
        <v>416.66666666666669</v>
      </c>
      <c r="T153" s="46">
        <v>0.15</v>
      </c>
      <c r="U153" s="47">
        <v>62.5</v>
      </c>
      <c r="V153" s="47">
        <f t="shared" si="23"/>
        <v>56501.925286442354</v>
      </c>
      <c r="W153" s="47">
        <v>354.16666666666669</v>
      </c>
      <c r="X153" s="47">
        <v>21.392707276482454</v>
      </c>
      <c r="Y153" s="47">
        <v>174.21485162728385</v>
      </c>
      <c r="Z153" s="47">
        <v>47.50742841454985</v>
      </c>
      <c r="AA153" s="47">
        <v>56961.406669045267</v>
      </c>
      <c r="AB153" s="5">
        <v>1</v>
      </c>
      <c r="AC153" s="45">
        <f t="shared" si="24"/>
        <v>0</v>
      </c>
      <c r="AD153" s="47">
        <v>21.392707276482454</v>
      </c>
      <c r="AE153" s="47">
        <v>18.602354153463008</v>
      </c>
      <c r="AF153" s="47">
        <v>8.5532423284567019E-3</v>
      </c>
      <c r="AG153" s="47">
        <v>1.3994531826739518</v>
      </c>
      <c r="AH153" s="47">
        <v>1.3994531826739518</v>
      </c>
      <c r="AI153" s="61">
        <v>0</v>
      </c>
      <c r="AJ153" s="45">
        <v>62.5</v>
      </c>
      <c r="AK153" s="47">
        <v>1.7361111111111114</v>
      </c>
      <c r="AL153" s="47">
        <v>0.18625895848038235</v>
      </c>
      <c r="AM153" s="47">
        <v>47.50742841454985</v>
      </c>
      <c r="AN153" s="47">
        <v>56.961406669045267</v>
      </c>
      <c r="AO153" s="47">
        <v>1.3994531826739518</v>
      </c>
      <c r="AP153" s="61">
        <v>52.8956227755478</v>
      </c>
      <c r="AQ153" s="45">
        <v>158.50452128504881</v>
      </c>
      <c r="AR153" s="47">
        <v>23.775678192757322</v>
      </c>
      <c r="AS153" s="47">
        <f t="shared" si="25"/>
        <v>21493.945486106779</v>
      </c>
      <c r="AT153" s="47">
        <v>134.7288430922915</v>
      </c>
      <c r="AU153" s="47">
        <v>8.1380179820400755</v>
      </c>
      <c r="AV153" s="47">
        <v>66.273219979028383</v>
      </c>
      <c r="AW153" s="47">
        <v>18.072341275996717</v>
      </c>
      <c r="AX153" s="47">
        <v>4.0308952326520782</v>
      </c>
      <c r="AY153" s="47">
        <v>64.225640373151222</v>
      </c>
      <c r="AZ153" s="61">
        <v>21600.480654314259</v>
      </c>
      <c r="BA153" s="64" t="b">
        <f t="shared" si="19"/>
        <v>1</v>
      </c>
      <c r="BB153" s="45">
        <f t="shared" si="26"/>
        <v>0</v>
      </c>
      <c r="BC153" s="47">
        <v>8.1380179820400755</v>
      </c>
      <c r="BD153" s="47">
        <v>7.0765373756870247</v>
      </c>
      <c r="BE153" s="47">
        <v>2.4945387485009678E-2</v>
      </c>
      <c r="BF153" s="47">
        <v>0.54321299691903024</v>
      </c>
      <c r="BG153" s="47">
        <v>0.54321299691903024</v>
      </c>
      <c r="BH153" s="61">
        <v>0</v>
      </c>
      <c r="BI153" s="45">
        <v>23.775678192757322</v>
      </c>
      <c r="BJ153" s="47">
        <v>0.66043550535437012</v>
      </c>
      <c r="BK153" s="47">
        <v>7.0854928917563495E-2</v>
      </c>
      <c r="BL153" s="47">
        <v>18.072341275996717</v>
      </c>
      <c r="BM153" s="47">
        <v>21.668737189920016</v>
      </c>
      <c r="BN153" s="47">
        <v>0.54321299691903024</v>
      </c>
      <c r="BO153" s="61">
        <v>20.132914699316245</v>
      </c>
      <c r="BR153" s="95"/>
      <c r="BT153" s="95"/>
    </row>
    <row r="154" spans="2:72" x14ac:dyDescent="0.25">
      <c r="B154" s="4">
        <v>150</v>
      </c>
      <c r="C154" s="31">
        <v>1</v>
      </c>
      <c r="D154" s="31">
        <v>150</v>
      </c>
      <c r="E154" s="3">
        <v>13</v>
      </c>
      <c r="F154" s="5">
        <v>47</v>
      </c>
      <c r="G154" s="32">
        <v>3.7409999999999999E-2</v>
      </c>
      <c r="H154" s="33">
        <v>3.0652902881342925E-3</v>
      </c>
      <c r="I154" s="36">
        <f t="shared" si="20"/>
        <v>0.65804998158708061</v>
      </c>
      <c r="J154" s="5">
        <f t="shared" si="21"/>
        <v>0.6560390315151402</v>
      </c>
      <c r="K154" s="12">
        <v>2.2300000000000002E-3</v>
      </c>
      <c r="L154" s="3">
        <v>1.8602354153463008E-4</v>
      </c>
      <c r="M154" s="3">
        <f t="shared" si="18"/>
        <v>3.5000000000000003E-2</v>
      </c>
      <c r="N154" s="5">
        <v>2.9645285516241016E-3</v>
      </c>
      <c r="O154" s="12">
        <f t="shared" si="22"/>
        <v>0.37921255666694476</v>
      </c>
      <c r="P154" s="3">
        <v>7.0542462785586657E-5</v>
      </c>
      <c r="Q154" s="3">
        <v>1.1239773262285006E-3</v>
      </c>
      <c r="R154" s="5">
        <v>0.37801803687793067</v>
      </c>
      <c r="S154" s="45">
        <v>416.66666666666669</v>
      </c>
      <c r="T154" s="46">
        <v>0.15</v>
      </c>
      <c r="U154" s="47">
        <v>62.5</v>
      </c>
      <c r="V154" s="47">
        <f t="shared" si="23"/>
        <v>56961.406669045267</v>
      </c>
      <c r="W154" s="47">
        <v>354.16666666666669</v>
      </c>
      <c r="X154" s="47">
        <v>21.392707276482454</v>
      </c>
      <c r="Y154" s="47">
        <v>175.6232954469551</v>
      </c>
      <c r="Z154" s="47">
        <v>47.891503269901996</v>
      </c>
      <c r="AA154" s="47">
        <v>57421.912420612498</v>
      </c>
      <c r="AB154" s="5">
        <v>1</v>
      </c>
      <c r="AC154" s="45">
        <f t="shared" si="24"/>
        <v>0</v>
      </c>
      <c r="AD154" s="47">
        <v>21.392707276482454</v>
      </c>
      <c r="AE154" s="47">
        <v>18.602354153463008</v>
      </c>
      <c r="AF154" s="47">
        <v>8.5532423284567019E-3</v>
      </c>
      <c r="AG154" s="47">
        <v>1.3994531826739518</v>
      </c>
      <c r="AH154" s="47">
        <v>1.3994531826739518</v>
      </c>
      <c r="AI154" s="61">
        <v>0</v>
      </c>
      <c r="AJ154" s="45">
        <v>62.5</v>
      </c>
      <c r="AK154" s="47">
        <v>1.7361111111111114</v>
      </c>
      <c r="AL154" s="47">
        <v>0.18625895848038235</v>
      </c>
      <c r="AM154" s="47">
        <v>47.891503269901996</v>
      </c>
      <c r="AN154" s="47">
        <v>57.4219124206125</v>
      </c>
      <c r="AO154" s="47">
        <v>1.3994531826739518</v>
      </c>
      <c r="AP154" s="61">
        <v>52.819191879332706</v>
      </c>
      <c r="AQ154" s="45">
        <v>158.00523194456034</v>
      </c>
      <c r="AR154" s="47">
        <v>23.700784791684047</v>
      </c>
      <c r="AS154" s="47">
        <f t="shared" si="25"/>
        <v>21600.480654314259</v>
      </c>
      <c r="AT154" s="47">
        <v>134.30444715287626</v>
      </c>
      <c r="AU154" s="47">
        <v>8.1123832203424637</v>
      </c>
      <c r="AV154" s="47">
        <v>66.598558876714193</v>
      </c>
      <c r="AW154" s="47">
        <v>18.161059397602923</v>
      </c>
      <c r="AX154" s="47">
        <v>4.0506831200082827</v>
      </c>
      <c r="AY154" s="47">
        <v>64.540927589447307</v>
      </c>
      <c r="AZ154" s="61">
        <v>21706.518607016449</v>
      </c>
      <c r="BA154" s="64" t="b">
        <f t="shared" si="19"/>
        <v>1</v>
      </c>
      <c r="BB154" s="45">
        <f t="shared" si="26"/>
        <v>0</v>
      </c>
      <c r="BC154" s="47">
        <v>8.1123832203424637</v>
      </c>
      <c r="BD154" s="47">
        <v>7.0542462785586659</v>
      </c>
      <c r="BE154" s="47">
        <v>2.4866809498939352E-2</v>
      </c>
      <c r="BF154" s="47">
        <v>0.54150187564136854</v>
      </c>
      <c r="BG154" s="47">
        <v>0.54150187564136854</v>
      </c>
      <c r="BH154" s="61">
        <v>0</v>
      </c>
      <c r="BI154" s="45">
        <v>23.700784791684047</v>
      </c>
      <c r="BJ154" s="47">
        <v>0.65835513310233473</v>
      </c>
      <c r="BK154" s="47">
        <v>7.0631735847468097E-2</v>
      </c>
      <c r="BL154" s="47">
        <v>18.161059397602923</v>
      </c>
      <c r="BM154" s="47">
        <v>21.775110217725857</v>
      </c>
      <c r="BN154" s="47">
        <v>0.54150187564136854</v>
      </c>
      <c r="BO154" s="61">
        <v>20.040512449947613</v>
      </c>
      <c r="BR154" s="95"/>
      <c r="BT154" s="95"/>
    </row>
    <row r="155" spans="2:72" x14ac:dyDescent="0.25">
      <c r="B155" s="4">
        <v>151</v>
      </c>
      <c r="C155" s="31">
        <v>1</v>
      </c>
      <c r="D155" s="31">
        <v>151</v>
      </c>
      <c r="E155" s="3">
        <v>13</v>
      </c>
      <c r="F155" s="5">
        <v>47</v>
      </c>
      <c r="G155" s="32">
        <v>3.7409999999999999E-2</v>
      </c>
      <c r="H155" s="33">
        <v>3.0652902881342925E-3</v>
      </c>
      <c r="I155" s="36">
        <f t="shared" si="20"/>
        <v>0.6560390315151402</v>
      </c>
      <c r="J155" s="5">
        <f t="shared" si="21"/>
        <v>0.65403422675177059</v>
      </c>
      <c r="K155" s="12">
        <v>2.2300000000000002E-3</v>
      </c>
      <c r="L155" s="3">
        <v>1.8602354153463008E-4</v>
      </c>
      <c r="M155" s="3">
        <f t="shared" si="18"/>
        <v>3.5000000000000003E-2</v>
      </c>
      <c r="N155" s="5">
        <v>2.9645285516241016E-3</v>
      </c>
      <c r="O155" s="12">
        <f t="shared" si="22"/>
        <v>0.37801803687793067</v>
      </c>
      <c r="P155" s="3">
        <v>7.0320253984001058E-5</v>
      </c>
      <c r="Q155" s="3">
        <v>1.120436796952825E-3</v>
      </c>
      <c r="R155" s="5">
        <v>0.37682727982699382</v>
      </c>
      <c r="S155" s="45">
        <v>416.66666666666669</v>
      </c>
      <c r="T155" s="46">
        <v>0.15</v>
      </c>
      <c r="U155" s="47">
        <v>62.5</v>
      </c>
      <c r="V155" s="47">
        <f t="shared" si="23"/>
        <v>57421.912420612498</v>
      </c>
      <c r="W155" s="47">
        <v>354.16666666666669</v>
      </c>
      <c r="X155" s="47">
        <v>21.392707276482454</v>
      </c>
      <c r="Y155" s="47">
        <v>177.03487925486411</v>
      </c>
      <c r="Z155" s="47">
        <v>48.276434382714619</v>
      </c>
      <c r="AA155" s="47">
        <v>57883.444824874823</v>
      </c>
      <c r="AB155" s="5">
        <v>1</v>
      </c>
      <c r="AC155" s="45">
        <f t="shared" si="24"/>
        <v>0</v>
      </c>
      <c r="AD155" s="47">
        <v>21.392707276482454</v>
      </c>
      <c r="AE155" s="47">
        <v>18.602354153463008</v>
      </c>
      <c r="AF155" s="47">
        <v>8.5532423284567019E-3</v>
      </c>
      <c r="AG155" s="47">
        <v>1.3994531826739518</v>
      </c>
      <c r="AH155" s="47">
        <v>1.3994531826739518</v>
      </c>
      <c r="AI155" s="61">
        <v>0</v>
      </c>
      <c r="AJ155" s="45">
        <v>62.5</v>
      </c>
      <c r="AK155" s="47">
        <v>1.7361111111111114</v>
      </c>
      <c r="AL155" s="47">
        <v>0.18625895848038235</v>
      </c>
      <c r="AM155" s="47">
        <v>48.276434382714619</v>
      </c>
      <c r="AN155" s="47">
        <v>57.883444824874822</v>
      </c>
      <c r="AO155" s="47">
        <v>1.3994531826739518</v>
      </c>
      <c r="AP155" s="61">
        <v>52.742590587883022</v>
      </c>
      <c r="AQ155" s="45">
        <v>157.50751536580447</v>
      </c>
      <c r="AR155" s="47">
        <v>23.626127304870668</v>
      </c>
      <c r="AS155" s="47">
        <f t="shared" si="25"/>
        <v>21706.518607016449</v>
      </c>
      <c r="AT155" s="47">
        <v>133.8813880609338</v>
      </c>
      <c r="AU155" s="47">
        <v>8.0868292081601201</v>
      </c>
      <c r="AV155" s="47">
        <v>66.92237751484538</v>
      </c>
      <c r="AW155" s="47">
        <v>18.249362952820057</v>
      </c>
      <c r="AX155" s="47">
        <v>4.0703785415541187</v>
      </c>
      <c r="AY155" s="47">
        <v>64.854741516178464</v>
      </c>
      <c r="AZ155" s="61">
        <v>21812.061060373515</v>
      </c>
      <c r="BA155" s="64" t="b">
        <f t="shared" si="19"/>
        <v>1</v>
      </c>
      <c r="BB155" s="45">
        <f t="shared" si="26"/>
        <v>0</v>
      </c>
      <c r="BC155" s="47">
        <v>8.0868292081601201</v>
      </c>
      <c r="BD155" s="47">
        <v>7.0320253984001058</v>
      </c>
      <c r="BE155" s="47">
        <v>2.4788479033573948E-2</v>
      </c>
      <c r="BF155" s="47">
        <v>0.53979614439679413</v>
      </c>
      <c r="BG155" s="47">
        <v>0.53979614439679413</v>
      </c>
      <c r="BH155" s="61">
        <v>0</v>
      </c>
      <c r="BI155" s="45">
        <v>23.626127304870668</v>
      </c>
      <c r="BJ155" s="47">
        <v>0.65628131402418532</v>
      </c>
      <c r="BK155" s="47">
        <v>7.0409245835682144E-2</v>
      </c>
      <c r="BL155" s="47">
        <v>18.249362952820057</v>
      </c>
      <c r="BM155" s="47">
        <v>21.880986180431197</v>
      </c>
      <c r="BN155" s="47">
        <v>0.53979614439679413</v>
      </c>
      <c r="BO155" s="61">
        <v>19.94842815346782</v>
      </c>
      <c r="BR155" s="95"/>
      <c r="BT155" s="95"/>
    </row>
    <row r="156" spans="2:72" x14ac:dyDescent="0.25">
      <c r="B156" s="4">
        <v>152</v>
      </c>
      <c r="C156" s="31">
        <v>1</v>
      </c>
      <c r="D156" s="31">
        <v>152</v>
      </c>
      <c r="E156" s="3">
        <v>13</v>
      </c>
      <c r="F156" s="5">
        <v>47</v>
      </c>
      <c r="G156" s="32">
        <v>3.7409999999999999E-2</v>
      </c>
      <c r="H156" s="33">
        <v>3.0652902881342925E-3</v>
      </c>
      <c r="I156" s="36">
        <f t="shared" si="20"/>
        <v>0.65403422675177059</v>
      </c>
      <c r="J156" s="5">
        <f t="shared" si="21"/>
        <v>0.65203554851738199</v>
      </c>
      <c r="K156" s="12">
        <v>2.2300000000000002E-3</v>
      </c>
      <c r="L156" s="3">
        <v>1.8602354153463008E-4</v>
      </c>
      <c r="M156" s="3">
        <f t="shared" si="18"/>
        <v>3.5000000000000003E-2</v>
      </c>
      <c r="N156" s="5">
        <v>2.9645285516241016E-3</v>
      </c>
      <c r="O156" s="12">
        <f t="shared" si="22"/>
        <v>0.37682727982699382</v>
      </c>
      <c r="P156" s="3">
        <v>7.0098745140278451E-5</v>
      </c>
      <c r="Q156" s="3">
        <v>1.1169074203465667E-3</v>
      </c>
      <c r="R156" s="5">
        <v>0.37564027366150693</v>
      </c>
      <c r="S156" s="45">
        <v>416.66666666666669</v>
      </c>
      <c r="T156" s="46">
        <v>0.15</v>
      </c>
      <c r="U156" s="47">
        <v>62.5</v>
      </c>
      <c r="V156" s="47">
        <f t="shared" si="23"/>
        <v>57883.444824874823</v>
      </c>
      <c r="W156" s="47">
        <v>354.16666666666669</v>
      </c>
      <c r="X156" s="47">
        <v>21.392707276482454</v>
      </c>
      <c r="Y156" s="47">
        <v>178.44961005130867</v>
      </c>
      <c r="Z156" s="47">
        <v>48.662223661930256</v>
      </c>
      <c r="AA156" s="47">
        <v>58346.006170654378</v>
      </c>
      <c r="AB156" s="5">
        <v>1</v>
      </c>
      <c r="AC156" s="45">
        <f t="shared" si="24"/>
        <v>0</v>
      </c>
      <c r="AD156" s="47">
        <v>21.392707276482454</v>
      </c>
      <c r="AE156" s="47">
        <v>18.602354153463008</v>
      </c>
      <c r="AF156" s="47">
        <v>8.5532423284567019E-3</v>
      </c>
      <c r="AG156" s="47">
        <v>1.3994531826739518</v>
      </c>
      <c r="AH156" s="47">
        <v>1.3994531826739518</v>
      </c>
      <c r="AI156" s="61">
        <v>0</v>
      </c>
      <c r="AJ156" s="45">
        <v>62.5</v>
      </c>
      <c r="AK156" s="47">
        <v>1.7361111111111114</v>
      </c>
      <c r="AL156" s="47">
        <v>0.18625895848038235</v>
      </c>
      <c r="AM156" s="47">
        <v>48.662223661930256</v>
      </c>
      <c r="AN156" s="47">
        <v>58.346006170654377</v>
      </c>
      <c r="AO156" s="47">
        <v>1.3994531826739518</v>
      </c>
      <c r="AP156" s="61">
        <v>52.665818521319096</v>
      </c>
      <c r="AQ156" s="45">
        <v>157.01136659458078</v>
      </c>
      <c r="AR156" s="47">
        <v>23.551704989187115</v>
      </c>
      <c r="AS156" s="47">
        <f t="shared" si="25"/>
        <v>21812.061060373515</v>
      </c>
      <c r="AT156" s="47">
        <v>133.45966160539365</v>
      </c>
      <c r="AU156" s="47">
        <v>8.0613556911320199</v>
      </c>
      <c r="AV156" s="47">
        <v>67.244681141822596</v>
      </c>
      <c r="AW156" s="47">
        <v>18.337253372858001</v>
      </c>
      <c r="AX156" s="47">
        <v>4.0899818165098258</v>
      </c>
      <c r="AY156" s="47">
        <v>65.167087239590614</v>
      </c>
      <c r="AZ156" s="61">
        <v>21917.109725000642</v>
      </c>
      <c r="BA156" s="64" t="b">
        <f t="shared" si="19"/>
        <v>1</v>
      </c>
      <c r="BB156" s="45">
        <f t="shared" si="26"/>
        <v>0</v>
      </c>
      <c r="BC156" s="47">
        <v>8.0613556911320199</v>
      </c>
      <c r="BD156" s="47">
        <v>7.009874514027846</v>
      </c>
      <c r="BE156" s="47">
        <v>2.4710395309223088E-2</v>
      </c>
      <c r="BF156" s="47">
        <v>0.53809578620669851</v>
      </c>
      <c r="BG156" s="47">
        <v>0.53809578620669851</v>
      </c>
      <c r="BH156" s="61">
        <v>0</v>
      </c>
      <c r="BI156" s="45">
        <v>23.551704989187115</v>
      </c>
      <c r="BJ156" s="47">
        <v>0.65421402747741997</v>
      </c>
      <c r="BK156" s="47">
        <v>7.0187456667571479E-2</v>
      </c>
      <c r="BL156" s="47">
        <v>18.337253372858001</v>
      </c>
      <c r="BM156" s="47">
        <v>21.986366794056686</v>
      </c>
      <c r="BN156" s="47">
        <v>0.53809578620669851</v>
      </c>
      <c r="BO156" s="61">
        <v>19.856660783385284</v>
      </c>
      <c r="BR156" s="95"/>
      <c r="BT156" s="95"/>
    </row>
    <row r="157" spans="2:72" x14ac:dyDescent="0.25">
      <c r="B157" s="4">
        <v>153</v>
      </c>
      <c r="C157" s="31">
        <v>1</v>
      </c>
      <c r="D157" s="31">
        <v>153</v>
      </c>
      <c r="E157" s="3">
        <v>13</v>
      </c>
      <c r="F157" s="5">
        <v>47</v>
      </c>
      <c r="G157" s="32">
        <v>3.7409999999999999E-2</v>
      </c>
      <c r="H157" s="33">
        <v>3.0652902881342925E-3</v>
      </c>
      <c r="I157" s="36">
        <f t="shared" si="20"/>
        <v>0.65203554851738199</v>
      </c>
      <c r="J157" s="5">
        <f t="shared" si="21"/>
        <v>0.65004297808977352</v>
      </c>
      <c r="K157" s="12">
        <v>2.2300000000000002E-3</v>
      </c>
      <c r="L157" s="3">
        <v>1.8602354153463008E-4</v>
      </c>
      <c r="M157" s="3">
        <f t="shared" si="18"/>
        <v>3.5000000000000003E-2</v>
      </c>
      <c r="N157" s="5">
        <v>2.9645285516241016E-3</v>
      </c>
      <c r="O157" s="12">
        <f t="shared" si="22"/>
        <v>0.37564027366150693</v>
      </c>
      <c r="P157" s="3">
        <v>6.9877934049551146E-5</v>
      </c>
      <c r="Q157" s="3">
        <v>1.11338916127881E-3</v>
      </c>
      <c r="R157" s="5">
        <v>0.37445700656617859</v>
      </c>
      <c r="S157" s="45">
        <v>416.66666666666669</v>
      </c>
      <c r="T157" s="46">
        <v>0.15</v>
      </c>
      <c r="U157" s="47">
        <v>62.5</v>
      </c>
      <c r="V157" s="47">
        <f t="shared" si="23"/>
        <v>58346.006170654378</v>
      </c>
      <c r="W157" s="47">
        <v>354.16666666666669</v>
      </c>
      <c r="X157" s="47">
        <v>21.392707276482454</v>
      </c>
      <c r="Y157" s="47">
        <v>179.86749485219309</v>
      </c>
      <c r="Z157" s="47">
        <v>49.048873020747294</v>
      </c>
      <c r="AA157" s="47">
        <v>58809.598751876001</v>
      </c>
      <c r="AB157" s="5">
        <v>1</v>
      </c>
      <c r="AC157" s="45">
        <f t="shared" si="24"/>
        <v>0</v>
      </c>
      <c r="AD157" s="47">
        <v>21.392707276482454</v>
      </c>
      <c r="AE157" s="47">
        <v>18.602354153463008</v>
      </c>
      <c r="AF157" s="47">
        <v>8.5532423284567019E-3</v>
      </c>
      <c r="AG157" s="47">
        <v>1.3994531826739518</v>
      </c>
      <c r="AH157" s="47">
        <v>1.3994531826739518</v>
      </c>
      <c r="AI157" s="61">
        <v>0</v>
      </c>
      <c r="AJ157" s="45">
        <v>62.5</v>
      </c>
      <c r="AK157" s="47">
        <v>1.7361111111111114</v>
      </c>
      <c r="AL157" s="47">
        <v>0.18625895848038235</v>
      </c>
      <c r="AM157" s="47">
        <v>49.048873020747294</v>
      </c>
      <c r="AN157" s="47">
        <v>58.809598751876003</v>
      </c>
      <c r="AO157" s="47">
        <v>1.3994531826739518</v>
      </c>
      <c r="AP157" s="61">
        <v>52.588875298914509</v>
      </c>
      <c r="AQ157" s="45">
        <v>156.51678069229456</v>
      </c>
      <c r="AR157" s="47">
        <v>23.477517103844182</v>
      </c>
      <c r="AS157" s="47">
        <f t="shared" si="25"/>
        <v>21917.109725000642</v>
      </c>
      <c r="AT157" s="47">
        <v>133.03926358845038</v>
      </c>
      <c r="AU157" s="47">
        <v>8.0359624156983802</v>
      </c>
      <c r="AV157" s="47">
        <v>67.565474989087676</v>
      </c>
      <c r="AW157" s="47">
        <v>18.424732084302068</v>
      </c>
      <c r="AX157" s="47">
        <v>4.1094932630641683</v>
      </c>
      <c r="AY157" s="47">
        <v>65.477969829494754</v>
      </c>
      <c r="AZ157" s="61">
        <v>22021.666305985618</v>
      </c>
      <c r="BA157" s="64" t="b">
        <f t="shared" si="19"/>
        <v>1</v>
      </c>
      <c r="BB157" s="45">
        <f t="shared" si="26"/>
        <v>0</v>
      </c>
      <c r="BC157" s="47">
        <v>8.0359624156983802</v>
      </c>
      <c r="BD157" s="47">
        <v>6.9877934049551147</v>
      </c>
      <c r="BE157" s="47">
        <v>2.4632557548652432E-2</v>
      </c>
      <c r="BF157" s="47">
        <v>0.53640078414595893</v>
      </c>
      <c r="BG157" s="47">
        <v>0.53640078414595893</v>
      </c>
      <c r="BH157" s="61">
        <v>0</v>
      </c>
      <c r="BI157" s="45">
        <v>23.477517103844182</v>
      </c>
      <c r="BJ157" s="47">
        <v>0.65215325288456072</v>
      </c>
      <c r="BK157" s="47">
        <v>6.9966366135478089E-2</v>
      </c>
      <c r="BL157" s="47">
        <v>18.424732084302068</v>
      </c>
      <c r="BM157" s="47">
        <v>22.091253769078119</v>
      </c>
      <c r="BN157" s="47">
        <v>0.53640078414595893</v>
      </c>
      <c r="BO157" s="61">
        <v>19.765209316465011</v>
      </c>
      <c r="BR157" s="95"/>
      <c r="BT157" s="95"/>
    </row>
    <row r="158" spans="2:72" x14ac:dyDescent="0.25">
      <c r="B158" s="4">
        <v>154</v>
      </c>
      <c r="C158" s="31">
        <v>1</v>
      </c>
      <c r="D158" s="31">
        <v>154</v>
      </c>
      <c r="E158" s="3">
        <v>13</v>
      </c>
      <c r="F158" s="5">
        <v>47</v>
      </c>
      <c r="G158" s="32">
        <v>3.7409999999999999E-2</v>
      </c>
      <c r="H158" s="33">
        <v>3.0652902881342925E-3</v>
      </c>
      <c r="I158" s="36">
        <f t="shared" si="20"/>
        <v>0.65004297808977352</v>
      </c>
      <c r="J158" s="5">
        <f t="shared" si="21"/>
        <v>0.64805649680395805</v>
      </c>
      <c r="K158" s="12">
        <v>2.2300000000000002E-3</v>
      </c>
      <c r="L158" s="3">
        <v>1.8602354153463008E-4</v>
      </c>
      <c r="M158" s="3">
        <f t="shared" si="18"/>
        <v>3.5000000000000003E-2</v>
      </c>
      <c r="N158" s="5">
        <v>2.9645285516241016E-3</v>
      </c>
      <c r="O158" s="12">
        <f t="shared" si="22"/>
        <v>0.37445700656617859</v>
      </c>
      <c r="P158" s="3">
        <v>6.9657818513896771E-5</v>
      </c>
      <c r="Q158" s="3">
        <v>1.1098819847293016E-3</v>
      </c>
      <c r="R158" s="5">
        <v>0.37327746676293538</v>
      </c>
      <c r="S158" s="45">
        <v>416.66666666666669</v>
      </c>
      <c r="T158" s="46">
        <v>0.15</v>
      </c>
      <c r="U158" s="47">
        <v>62.5</v>
      </c>
      <c r="V158" s="47">
        <f t="shared" si="23"/>
        <v>58809.598751876001</v>
      </c>
      <c r="W158" s="47">
        <v>354.16666666666669</v>
      </c>
      <c r="X158" s="47">
        <v>21.392707276482454</v>
      </c>
      <c r="Y158" s="47">
        <v>181.28854068906281</v>
      </c>
      <c r="Z158" s="47">
        <v>49.43638437662937</v>
      </c>
      <c r="AA158" s="47">
        <v>59274.224867578618</v>
      </c>
      <c r="AB158" s="5">
        <v>1</v>
      </c>
      <c r="AC158" s="45">
        <f t="shared" si="24"/>
        <v>0</v>
      </c>
      <c r="AD158" s="47">
        <v>21.392707276482454</v>
      </c>
      <c r="AE158" s="47">
        <v>18.602354153463008</v>
      </c>
      <c r="AF158" s="47">
        <v>8.5532423284567019E-3</v>
      </c>
      <c r="AG158" s="47">
        <v>1.3994531826739518</v>
      </c>
      <c r="AH158" s="47">
        <v>1.3994531826739518</v>
      </c>
      <c r="AI158" s="61">
        <v>0</v>
      </c>
      <c r="AJ158" s="45">
        <v>62.5</v>
      </c>
      <c r="AK158" s="47">
        <v>1.7361111111111114</v>
      </c>
      <c r="AL158" s="47">
        <v>0.18625895848038235</v>
      </c>
      <c r="AM158" s="47">
        <v>49.43638437662937</v>
      </c>
      <c r="AN158" s="47">
        <v>59.274224867578617</v>
      </c>
      <c r="AO158" s="47">
        <v>1.3994531826739518</v>
      </c>
      <c r="AP158" s="61">
        <v>52.511760539093977</v>
      </c>
      <c r="AQ158" s="45">
        <v>156.02375273590775</v>
      </c>
      <c r="AR158" s="47">
        <v>23.40356291038616</v>
      </c>
      <c r="AS158" s="47">
        <f t="shared" si="25"/>
        <v>22021.666305985618</v>
      </c>
      <c r="AT158" s="47">
        <v>132.62018982552158</v>
      </c>
      <c r="AU158" s="47">
        <v>8.0106491290981268</v>
      </c>
      <c r="AV158" s="47">
        <v>67.884764271177517</v>
      </c>
      <c r="AW158" s="47">
        <v>18.511800509127681</v>
      </c>
      <c r="AX158" s="47">
        <v>4.1289131983777088</v>
      </c>
      <c r="AY158" s="47">
        <v>65.787394339319249</v>
      </c>
      <c r="AZ158" s="61">
        <v>22125.73250290639</v>
      </c>
      <c r="BA158" s="64" t="b">
        <f t="shared" si="19"/>
        <v>1</v>
      </c>
      <c r="BB158" s="45">
        <f t="shared" si="26"/>
        <v>0</v>
      </c>
      <c r="BC158" s="47">
        <v>8.0106491290981268</v>
      </c>
      <c r="BD158" s="47">
        <v>6.9657818513896768</v>
      </c>
      <c r="BE158" s="47">
        <v>2.4554964977075915E-2</v>
      </c>
      <c r="BF158" s="47">
        <v>0.534711121342763</v>
      </c>
      <c r="BG158" s="47">
        <v>0.534711121342763</v>
      </c>
      <c r="BH158" s="61">
        <v>0</v>
      </c>
      <c r="BI158" s="45">
        <v>23.40356291038616</v>
      </c>
      <c r="BJ158" s="47">
        <v>0.65009896973294901</v>
      </c>
      <c r="BK158" s="47">
        <v>6.9745972038698117E-2</v>
      </c>
      <c r="BL158" s="47">
        <v>18.511800509127681</v>
      </c>
      <c r="BM158" s="47">
        <v>22.195648810444034</v>
      </c>
      <c r="BN158" s="47">
        <v>0.534711121342763</v>
      </c>
      <c r="BO158" s="61">
        <v>19.674072732718319</v>
      </c>
      <c r="BR158" s="95"/>
      <c r="BT158" s="95"/>
    </row>
    <row r="159" spans="2:72" x14ac:dyDescent="0.25">
      <c r="B159" s="4">
        <v>155</v>
      </c>
      <c r="C159" s="31">
        <v>1</v>
      </c>
      <c r="D159" s="31">
        <v>155</v>
      </c>
      <c r="E159" s="3">
        <v>13</v>
      </c>
      <c r="F159" s="5">
        <v>47</v>
      </c>
      <c r="G159" s="32">
        <v>3.7409999999999999E-2</v>
      </c>
      <c r="H159" s="33">
        <v>3.0652902881342925E-3</v>
      </c>
      <c r="I159" s="36">
        <f t="shared" si="20"/>
        <v>0.64805649680395805</v>
      </c>
      <c r="J159" s="5">
        <f t="shared" si="21"/>
        <v>0.64607608605198708</v>
      </c>
      <c r="K159" s="12">
        <v>2.2300000000000002E-3</v>
      </c>
      <c r="L159" s="3">
        <v>1.8602354153463008E-4</v>
      </c>
      <c r="M159" s="3">
        <f t="shared" si="18"/>
        <v>3.5000000000000003E-2</v>
      </c>
      <c r="N159" s="5">
        <v>2.9645285516241016E-3</v>
      </c>
      <c r="O159" s="12">
        <f t="shared" si="22"/>
        <v>0.37327746676293538</v>
      </c>
      <c r="P159" s="3">
        <v>6.943839634231641E-5</v>
      </c>
      <c r="Q159" s="3">
        <v>1.1063858557881028E-3</v>
      </c>
      <c r="R159" s="5">
        <v>0.37210164251080496</v>
      </c>
      <c r="S159" s="45">
        <v>416.66666666666669</v>
      </c>
      <c r="T159" s="46">
        <v>0.15</v>
      </c>
      <c r="U159" s="47">
        <v>62.5</v>
      </c>
      <c r="V159" s="47">
        <f t="shared" si="23"/>
        <v>59274.224867578618</v>
      </c>
      <c r="W159" s="47">
        <v>354.16666666666669</v>
      </c>
      <c r="X159" s="47">
        <v>21.392707276482454</v>
      </c>
      <c r="Y159" s="47">
        <v>182.71275460913961</v>
      </c>
      <c r="Z159" s="47">
        <v>49.824759651314942</v>
      </c>
      <c r="AA159" s="47">
        <v>59739.886821926615</v>
      </c>
      <c r="AB159" s="5">
        <v>1</v>
      </c>
      <c r="AC159" s="45">
        <f t="shared" si="24"/>
        <v>0</v>
      </c>
      <c r="AD159" s="47">
        <v>21.392707276482454</v>
      </c>
      <c r="AE159" s="47">
        <v>18.602354153463008</v>
      </c>
      <c r="AF159" s="47">
        <v>8.5532423284567019E-3</v>
      </c>
      <c r="AG159" s="47">
        <v>1.3994531826739518</v>
      </c>
      <c r="AH159" s="47">
        <v>1.3994531826739518</v>
      </c>
      <c r="AI159" s="61">
        <v>0</v>
      </c>
      <c r="AJ159" s="45">
        <v>62.5</v>
      </c>
      <c r="AK159" s="47">
        <v>1.7361111111111114</v>
      </c>
      <c r="AL159" s="47">
        <v>0.18625895848038235</v>
      </c>
      <c r="AM159" s="47">
        <v>49.824759651314942</v>
      </c>
      <c r="AN159" s="47">
        <v>59.739886821926618</v>
      </c>
      <c r="AO159" s="47">
        <v>1.3994531826739518</v>
      </c>
      <c r="AP159" s="61">
        <v>52.434473859431534</v>
      </c>
      <c r="AQ159" s="45">
        <v>155.53227781788976</v>
      </c>
      <c r="AR159" s="47">
        <v>23.329841672683461</v>
      </c>
      <c r="AS159" s="47">
        <f t="shared" si="25"/>
        <v>22125.73250290639</v>
      </c>
      <c r="AT159" s="47">
        <v>132.20243614520629</v>
      </c>
      <c r="AU159" s="47">
        <v>7.9854155793663857</v>
      </c>
      <c r="AV159" s="47">
        <v>68.202554185777657</v>
      </c>
      <c r="AW159" s="47">
        <v>18.598460064715006</v>
      </c>
      <c r="AX159" s="47">
        <v>4.1482419385860769</v>
      </c>
      <c r="AY159" s="47">
        <v>66.095365806161865</v>
      </c>
      <c r="AZ159" s="61">
        <v>22229.310009848545</v>
      </c>
      <c r="BA159" s="64" t="b">
        <f t="shared" si="19"/>
        <v>1</v>
      </c>
      <c r="BB159" s="45">
        <f t="shared" si="26"/>
        <v>0</v>
      </c>
      <c r="BC159" s="47">
        <v>7.9854155793663857</v>
      </c>
      <c r="BD159" s="47">
        <v>6.9438396342316411</v>
      </c>
      <c r="BE159" s="47">
        <v>2.4477616822148055E-2</v>
      </c>
      <c r="BF159" s="47">
        <v>0.53302678097844636</v>
      </c>
      <c r="BG159" s="47">
        <v>0.53302678097844636</v>
      </c>
      <c r="BH159" s="61">
        <v>0</v>
      </c>
      <c r="BI159" s="45">
        <v>23.329841672683461</v>
      </c>
      <c r="BJ159" s="47">
        <v>0.64805115757454068</v>
      </c>
      <c r="BK159" s="47">
        <v>6.9526272183459886E-2</v>
      </c>
      <c r="BL159" s="47">
        <v>18.598460064715006</v>
      </c>
      <c r="BM159" s="47">
        <v>22.299553617593233</v>
      </c>
      <c r="BN159" s="47">
        <v>0.53302678097844636</v>
      </c>
      <c r="BO159" s="61">
        <v>19.583250015392601</v>
      </c>
      <c r="BR159" s="95"/>
      <c r="BT159" s="95"/>
    </row>
    <row r="160" spans="2:72" x14ac:dyDescent="0.25">
      <c r="B160" s="4">
        <v>156</v>
      </c>
      <c r="C160" s="31">
        <v>1</v>
      </c>
      <c r="D160" s="31">
        <v>156</v>
      </c>
      <c r="E160" s="3">
        <v>13</v>
      </c>
      <c r="F160" s="5">
        <v>47</v>
      </c>
      <c r="G160" s="32">
        <v>3.7409999999999999E-2</v>
      </c>
      <c r="H160" s="33">
        <v>3.0652902881342925E-3</v>
      </c>
      <c r="I160" s="36">
        <f t="shared" si="20"/>
        <v>0.64607608605198708</v>
      </c>
      <c r="J160" s="5">
        <f t="shared" si="21"/>
        <v>0.6441017272827767</v>
      </c>
      <c r="K160" s="12">
        <v>2.2300000000000002E-3</v>
      </c>
      <c r="L160" s="3">
        <v>1.8602354153463008E-4</v>
      </c>
      <c r="M160" s="3">
        <f t="shared" si="18"/>
        <v>3.5000000000000003E-2</v>
      </c>
      <c r="N160" s="5">
        <v>2.9645285516241016E-3</v>
      </c>
      <c r="O160" s="12">
        <f t="shared" si="22"/>
        <v>0.37210164251080496</v>
      </c>
      <c r="P160" s="3">
        <v>6.9219665350712801E-5</v>
      </c>
      <c r="Q160" s="3">
        <v>1.1029007396552398E-3</v>
      </c>
      <c r="R160" s="5">
        <v>0.37092952210579899</v>
      </c>
      <c r="S160" s="45">
        <v>416.66666666666669</v>
      </c>
      <c r="T160" s="46">
        <v>0.15</v>
      </c>
      <c r="U160" s="47">
        <v>62.5</v>
      </c>
      <c r="V160" s="47">
        <f t="shared" si="23"/>
        <v>59739.886821926615</v>
      </c>
      <c r="W160" s="47">
        <v>354.16666666666669</v>
      </c>
      <c r="X160" s="47">
        <v>21.392707276482454</v>
      </c>
      <c r="Y160" s="47">
        <v>184.14014367535617</v>
      </c>
      <c r="Z160" s="47">
        <v>50.214000770826793</v>
      </c>
      <c r="AA160" s="47">
        <v>60206.586924221323</v>
      </c>
      <c r="AB160" s="5">
        <v>1</v>
      </c>
      <c r="AC160" s="45">
        <f t="shared" si="24"/>
        <v>0</v>
      </c>
      <c r="AD160" s="47">
        <v>21.392707276482454</v>
      </c>
      <c r="AE160" s="47">
        <v>18.602354153463008</v>
      </c>
      <c r="AF160" s="47">
        <v>8.5532423284567019E-3</v>
      </c>
      <c r="AG160" s="47">
        <v>1.3994531826739518</v>
      </c>
      <c r="AH160" s="47">
        <v>1.3994531826739518</v>
      </c>
      <c r="AI160" s="61">
        <v>0</v>
      </c>
      <c r="AJ160" s="45">
        <v>62.5</v>
      </c>
      <c r="AK160" s="47">
        <v>1.7361111111111114</v>
      </c>
      <c r="AL160" s="47">
        <v>0.18625895848038235</v>
      </c>
      <c r="AM160" s="47">
        <v>50.214000770826793</v>
      </c>
      <c r="AN160" s="47">
        <v>60.206586924221327</v>
      </c>
      <c r="AO160" s="47">
        <v>1.3994531826739518</v>
      </c>
      <c r="AP160" s="61">
        <v>52.357014876648691</v>
      </c>
      <c r="AQ160" s="45">
        <v>155.04235104616873</v>
      </c>
      <c r="AR160" s="47">
        <v>23.256352656925309</v>
      </c>
      <c r="AS160" s="47">
        <f t="shared" si="25"/>
        <v>22229.310009848545</v>
      </c>
      <c r="AT160" s="47">
        <v>131.78599838924345</v>
      </c>
      <c r="AU160" s="47">
        <v>7.96026151533197</v>
      </c>
      <c r="AV160" s="47">
        <v>68.518849913775838</v>
      </c>
      <c r="AW160" s="47">
        <v>18.68471216386353</v>
      </c>
      <c r="AX160" s="47">
        <v>4.1674797988032131</v>
      </c>
      <c r="AY160" s="47">
        <v>66.401889250841378</v>
      </c>
      <c r="AZ160" s="61">
        <v>22332.400515422727</v>
      </c>
      <c r="BA160" s="64" t="b">
        <f t="shared" si="19"/>
        <v>1</v>
      </c>
      <c r="BB160" s="45">
        <f t="shared" si="26"/>
        <v>0</v>
      </c>
      <c r="BC160" s="47">
        <v>7.96026151533197</v>
      </c>
      <c r="BD160" s="47">
        <v>6.92196653507128</v>
      </c>
      <c r="BE160" s="47">
        <v>2.4400512313956253E-2</v>
      </c>
      <c r="BF160" s="47">
        <v>0.53134774628732317</v>
      </c>
      <c r="BG160" s="47">
        <v>0.53134774628732317</v>
      </c>
      <c r="BH160" s="61">
        <v>0</v>
      </c>
      <c r="BI160" s="45">
        <v>23.256352656925309</v>
      </c>
      <c r="BJ160" s="47">
        <v>0.64600979602570319</v>
      </c>
      <c r="BK160" s="47">
        <v>6.9307264382902092E-2</v>
      </c>
      <c r="BL160" s="47">
        <v>18.68471216386353</v>
      </c>
      <c r="BM160" s="47">
        <v>22.402969884472309</v>
      </c>
      <c r="BN160" s="47">
        <v>0.53134774628732317</v>
      </c>
      <c r="BO160" s="61">
        <v>19.492740150961058</v>
      </c>
      <c r="BR160" s="95"/>
      <c r="BT160" s="95"/>
    </row>
    <row r="161" spans="2:72" x14ac:dyDescent="0.25">
      <c r="B161" s="4">
        <v>157</v>
      </c>
      <c r="C161" s="31">
        <v>1</v>
      </c>
      <c r="D161" s="31">
        <v>157</v>
      </c>
      <c r="E161" s="3">
        <v>14</v>
      </c>
      <c r="F161" s="5">
        <v>48</v>
      </c>
      <c r="G161" s="32">
        <v>3.7789999999999997E-2</v>
      </c>
      <c r="H161" s="33">
        <v>3.095903452410953E-3</v>
      </c>
      <c r="I161" s="36">
        <f t="shared" si="20"/>
        <v>0.6441017272827767</v>
      </c>
      <c r="J161" s="5">
        <f t="shared" si="21"/>
        <v>0.6421138049372308</v>
      </c>
      <c r="K161" s="12">
        <v>2.4299999999999999E-3</v>
      </c>
      <c r="L161" s="3">
        <v>2.0272588513869927E-4</v>
      </c>
      <c r="M161" s="3">
        <f t="shared" si="18"/>
        <v>3.5000000000000003E-2</v>
      </c>
      <c r="N161" s="5">
        <v>2.9645285516241016E-3</v>
      </c>
      <c r="O161" s="12">
        <f t="shared" si="22"/>
        <v>0.37092952210579899</v>
      </c>
      <c r="P161" s="3">
        <v>7.5197015692972819E-5</v>
      </c>
      <c r="Q161" s="3">
        <v>1.0994082352229057E-3</v>
      </c>
      <c r="R161" s="5">
        <v>0.3697549168548831</v>
      </c>
      <c r="S161" s="45">
        <v>416.66666666666669</v>
      </c>
      <c r="T161" s="46">
        <v>0.15</v>
      </c>
      <c r="U161" s="47">
        <v>62.5</v>
      </c>
      <c r="V161" s="47">
        <f t="shared" si="23"/>
        <v>60206.586924221323</v>
      </c>
      <c r="W161" s="47">
        <v>354.16666666666669</v>
      </c>
      <c r="X161" s="47">
        <v>23.313476790950414</v>
      </c>
      <c r="Y161" s="47">
        <v>187.41806984935434</v>
      </c>
      <c r="Z161" s="47">
        <v>50.604048486621991</v>
      </c>
      <c r="AA161" s="47">
        <v>60674.254135459763</v>
      </c>
      <c r="AB161" s="5">
        <v>1</v>
      </c>
      <c r="AC161" s="45">
        <f t="shared" si="24"/>
        <v>0</v>
      </c>
      <c r="AD161" s="47">
        <v>23.313476790950414</v>
      </c>
      <c r="AE161" s="47">
        <v>20.272588513869927</v>
      </c>
      <c r="AF161" s="47">
        <v>9.4142965154094746E-3</v>
      </c>
      <c r="AG161" s="47">
        <v>1.5251512867979484</v>
      </c>
      <c r="AH161" s="47">
        <v>1.5251512867979484</v>
      </c>
      <c r="AI161" s="61">
        <v>0</v>
      </c>
      <c r="AJ161" s="45">
        <v>62.5</v>
      </c>
      <c r="AK161" s="47">
        <v>1.7361111111111114</v>
      </c>
      <c r="AL161" s="47">
        <v>0.18811913339302666</v>
      </c>
      <c r="AM161" s="47">
        <v>50.604048486621991</v>
      </c>
      <c r="AN161" s="47">
        <v>60.674254135459762</v>
      </c>
      <c r="AO161" s="47">
        <v>1.5251512867979484</v>
      </c>
      <c r="AP161" s="61">
        <v>52.406953660242095</v>
      </c>
      <c r="AQ161" s="45">
        <v>154.55396754408292</v>
      </c>
      <c r="AR161" s="47">
        <v>23.183095131612436</v>
      </c>
      <c r="AS161" s="47">
        <f t="shared" si="25"/>
        <v>22332.400515422727</v>
      </c>
      <c r="AT161" s="47">
        <v>131.37087241247048</v>
      </c>
      <c r="AU161" s="47">
        <v>8.6476568046918736</v>
      </c>
      <c r="AV161" s="47">
        <v>69.518895083212456</v>
      </c>
      <c r="AW161" s="47">
        <v>18.770535521761431</v>
      </c>
      <c r="AX161" s="47">
        <v>4.5625228403836022</v>
      </c>
      <c r="AY161" s="47">
        <v>66.705774662532107</v>
      </c>
      <c r="AZ161" s="61">
        <v>22434.603793089038</v>
      </c>
      <c r="BA161" s="64" t="b">
        <f t="shared" si="19"/>
        <v>1</v>
      </c>
      <c r="BB161" s="45">
        <f t="shared" si="26"/>
        <v>0</v>
      </c>
      <c r="BC161" s="47">
        <v>8.6476568046918736</v>
      </c>
      <c r="BD161" s="47">
        <v>7.5197015692972817</v>
      </c>
      <c r="BE161" s="47">
        <v>2.6772310556910643E-2</v>
      </c>
      <c r="BF161" s="47">
        <v>0.57736377297575125</v>
      </c>
      <c r="BG161" s="47">
        <v>0.57736377297575125</v>
      </c>
      <c r="BH161" s="61">
        <v>0</v>
      </c>
      <c r="BI161" s="45">
        <v>23.183095131612436</v>
      </c>
      <c r="BJ161" s="47">
        <v>0.64397486476701227</v>
      </c>
      <c r="BK161" s="47">
        <v>6.9778940248432425E-2</v>
      </c>
      <c r="BL161" s="47">
        <v>18.770535521761431</v>
      </c>
      <c r="BM161" s="47">
        <v>22.505872090591886</v>
      </c>
      <c r="BN161" s="47">
        <v>0.57736377297575125</v>
      </c>
      <c r="BO161" s="61">
        <v>19.450926411239152</v>
      </c>
      <c r="BR161" s="95"/>
      <c r="BT161" s="95"/>
    </row>
    <row r="162" spans="2:72" x14ac:dyDescent="0.25">
      <c r="B162" s="4">
        <v>158</v>
      </c>
      <c r="C162" s="31">
        <v>1</v>
      </c>
      <c r="D162" s="31">
        <v>158</v>
      </c>
      <c r="E162" s="3">
        <v>14</v>
      </c>
      <c r="F162" s="5">
        <v>48</v>
      </c>
      <c r="G162" s="32">
        <v>3.7789999999999997E-2</v>
      </c>
      <c r="H162" s="33">
        <v>3.095903452410953E-3</v>
      </c>
      <c r="I162" s="36">
        <f t="shared" si="20"/>
        <v>0.6421138049372308</v>
      </c>
      <c r="J162" s="5">
        <f t="shared" si="21"/>
        <v>0.64013201801266661</v>
      </c>
      <c r="K162" s="12">
        <v>2.4299999999999999E-3</v>
      </c>
      <c r="L162" s="3">
        <v>2.0272588513869927E-4</v>
      </c>
      <c r="M162" s="3">
        <f t="shared" si="18"/>
        <v>3.5000000000000003E-2</v>
      </c>
      <c r="N162" s="5">
        <v>2.9645285516241016E-3</v>
      </c>
      <c r="O162" s="12">
        <f t="shared" si="22"/>
        <v>0.3697549168548831</v>
      </c>
      <c r="P162" s="3">
        <v>7.4958892803792332E-5</v>
      </c>
      <c r="Q162" s="3">
        <v>1.0959267903417817E-3</v>
      </c>
      <c r="R162" s="5">
        <v>0.36858403117173755</v>
      </c>
      <c r="S162" s="45">
        <v>416.66666666666669</v>
      </c>
      <c r="T162" s="46">
        <v>0.15</v>
      </c>
      <c r="U162" s="47">
        <v>62.5</v>
      </c>
      <c r="V162" s="47">
        <f t="shared" si="23"/>
        <v>60674.254135459763</v>
      </c>
      <c r="W162" s="47">
        <v>354.16666666666669</v>
      </c>
      <c r="X162" s="47">
        <v>23.313476790950414</v>
      </c>
      <c r="Y162" s="47">
        <v>188.86592238320682</v>
      </c>
      <c r="Z162" s="47">
        <v>50.994977706432245</v>
      </c>
      <c r="AA162" s="47">
        <v>61142.978270012252</v>
      </c>
      <c r="AB162" s="5">
        <v>1</v>
      </c>
      <c r="AC162" s="45">
        <f t="shared" si="24"/>
        <v>0</v>
      </c>
      <c r="AD162" s="47">
        <v>23.313476790950414</v>
      </c>
      <c r="AE162" s="47">
        <v>20.272588513869927</v>
      </c>
      <c r="AF162" s="47">
        <v>9.4142965154094746E-3</v>
      </c>
      <c r="AG162" s="47">
        <v>1.5251512867979484</v>
      </c>
      <c r="AH162" s="47">
        <v>1.5251512867979484</v>
      </c>
      <c r="AI162" s="61">
        <v>0</v>
      </c>
      <c r="AJ162" s="45">
        <v>62.5</v>
      </c>
      <c r="AK162" s="47">
        <v>1.7361111111111114</v>
      </c>
      <c r="AL162" s="47">
        <v>0.18811913339302666</v>
      </c>
      <c r="AM162" s="47">
        <v>50.994977706432245</v>
      </c>
      <c r="AN162" s="47">
        <v>61.14297827001225</v>
      </c>
      <c r="AO162" s="47">
        <v>1.5251512867979484</v>
      </c>
      <c r="AP162" s="61">
        <v>52.329158745499853</v>
      </c>
      <c r="AQ162" s="45">
        <v>154.06454868953463</v>
      </c>
      <c r="AR162" s="47">
        <v>23.109682303430194</v>
      </c>
      <c r="AS162" s="47">
        <f t="shared" si="25"/>
        <v>22434.603793089038</v>
      </c>
      <c r="AT162" s="47">
        <v>130.95486638610444</v>
      </c>
      <c r="AU162" s="47">
        <v>8.6202726724361174</v>
      </c>
      <c r="AV162" s="47">
        <v>69.834103427523658</v>
      </c>
      <c r="AW162" s="47">
        <v>18.855643741858525</v>
      </c>
      <c r="AX162" s="47">
        <v>4.5832099538464668</v>
      </c>
      <c r="AY162" s="47">
        <v>67.008227927392042</v>
      </c>
      <c r="AZ162" s="61">
        <v>22536.325408607136</v>
      </c>
      <c r="BA162" s="64" t="b">
        <f t="shared" si="19"/>
        <v>1</v>
      </c>
      <c r="BB162" s="45">
        <f t="shared" si="26"/>
        <v>0</v>
      </c>
      <c r="BC162" s="47">
        <v>8.6202726724361174</v>
      </c>
      <c r="BD162" s="47">
        <v>7.4958892803792327</v>
      </c>
      <c r="BE162" s="47">
        <v>2.6687531927318767E-2</v>
      </c>
      <c r="BF162" s="47">
        <v>0.5755354619921017</v>
      </c>
      <c r="BG162" s="47">
        <v>0.5755354619921017</v>
      </c>
      <c r="BH162" s="61">
        <v>0</v>
      </c>
      <c r="BI162" s="45">
        <v>23.109682303430194</v>
      </c>
      <c r="BJ162" s="47">
        <v>0.64193561953972766</v>
      </c>
      <c r="BK162" s="47">
        <v>6.9557974526551242E-2</v>
      </c>
      <c r="BL162" s="47">
        <v>18.855643741858525</v>
      </c>
      <c r="BM162" s="47">
        <v>22.607916846488305</v>
      </c>
      <c r="BN162" s="47">
        <v>0.5755354619921017</v>
      </c>
      <c r="BO162" s="61">
        <v>19.360567015779338</v>
      </c>
      <c r="BR162" s="95"/>
      <c r="BT162" s="95"/>
    </row>
    <row r="163" spans="2:72" x14ac:dyDescent="0.25">
      <c r="B163" s="4">
        <v>159</v>
      </c>
      <c r="C163" s="31">
        <v>1</v>
      </c>
      <c r="D163" s="31">
        <v>159</v>
      </c>
      <c r="E163" s="3">
        <v>14</v>
      </c>
      <c r="F163" s="5">
        <v>48</v>
      </c>
      <c r="G163" s="32">
        <v>3.7789999999999997E-2</v>
      </c>
      <c r="H163" s="33">
        <v>3.095903452410953E-3</v>
      </c>
      <c r="I163" s="36">
        <f t="shared" si="20"/>
        <v>0.64013201801266661</v>
      </c>
      <c r="J163" s="5">
        <f t="shared" si="21"/>
        <v>0.6381563475730373</v>
      </c>
      <c r="K163" s="12">
        <v>2.4299999999999999E-3</v>
      </c>
      <c r="L163" s="3">
        <v>2.0272588513869927E-4</v>
      </c>
      <c r="M163" s="3">
        <f t="shared" si="18"/>
        <v>3.5000000000000003E-2</v>
      </c>
      <c r="N163" s="5">
        <v>2.9645285516241016E-3</v>
      </c>
      <c r="O163" s="12">
        <f t="shared" si="22"/>
        <v>0.36858403117173755</v>
      </c>
      <c r="P163" s="3">
        <v>7.4721523967280417E-5</v>
      </c>
      <c r="Q163" s="3">
        <v>1.092456369990102E-3</v>
      </c>
      <c r="R163" s="5">
        <v>0.36741685327778018</v>
      </c>
      <c r="S163" s="45">
        <v>416.66666666666669</v>
      </c>
      <c r="T163" s="46">
        <v>0.15</v>
      </c>
      <c r="U163" s="47">
        <v>62.5</v>
      </c>
      <c r="V163" s="47">
        <f t="shared" si="23"/>
        <v>61142.978270012252</v>
      </c>
      <c r="W163" s="47">
        <v>354.16666666666669</v>
      </c>
      <c r="X163" s="47">
        <v>23.313476790950414</v>
      </c>
      <c r="Y163" s="47">
        <v>190.3170470495962</v>
      </c>
      <c r="Z163" s="47">
        <v>51.386790422447973</v>
      </c>
      <c r="AA163" s="47">
        <v>61612.761716515117</v>
      </c>
      <c r="AB163" s="5">
        <v>1</v>
      </c>
      <c r="AC163" s="45">
        <f t="shared" si="24"/>
        <v>0</v>
      </c>
      <c r="AD163" s="47">
        <v>23.313476790950414</v>
      </c>
      <c r="AE163" s="47">
        <v>20.272588513869927</v>
      </c>
      <c r="AF163" s="47">
        <v>9.4142965154094746E-3</v>
      </c>
      <c r="AG163" s="47">
        <v>1.5251512867979484</v>
      </c>
      <c r="AH163" s="47">
        <v>1.5251512867979484</v>
      </c>
      <c r="AI163" s="61">
        <v>0</v>
      </c>
      <c r="AJ163" s="45">
        <v>62.5</v>
      </c>
      <c r="AK163" s="47">
        <v>1.7361111111111114</v>
      </c>
      <c r="AL163" s="47">
        <v>0.18811913339302666</v>
      </c>
      <c r="AM163" s="47">
        <v>51.386790422447973</v>
      </c>
      <c r="AN163" s="47">
        <v>61.612761716515116</v>
      </c>
      <c r="AO163" s="47">
        <v>1.5251512867979484</v>
      </c>
      <c r="AP163" s="61">
        <v>52.251188015012723</v>
      </c>
      <c r="AQ163" s="45">
        <v>153.57667965489065</v>
      </c>
      <c r="AR163" s="47">
        <v>23.036501948233596</v>
      </c>
      <c r="AS163" s="47">
        <f t="shared" si="25"/>
        <v>22536.325408607136</v>
      </c>
      <c r="AT163" s="47">
        <v>130.54017770665706</v>
      </c>
      <c r="AU163" s="47">
        <v>8.5929752562372475</v>
      </c>
      <c r="AV163" s="47">
        <v>70.147824402241625</v>
      </c>
      <c r="AW163" s="47">
        <v>18.940350362883162</v>
      </c>
      <c r="AX163" s="47">
        <v>4.6037994512909357</v>
      </c>
      <c r="AY163" s="47">
        <v>67.309254009889443</v>
      </c>
      <c r="AZ163" s="61">
        <v>22637.567031635735</v>
      </c>
      <c r="BA163" s="64" t="b">
        <f t="shared" si="19"/>
        <v>1</v>
      </c>
      <c r="BB163" s="45">
        <f t="shared" si="26"/>
        <v>0</v>
      </c>
      <c r="BC163" s="47">
        <v>8.5929752562372475</v>
      </c>
      <c r="BD163" s="47">
        <v>7.4721523967280419</v>
      </c>
      <c r="BE163" s="47">
        <v>2.6603021762266789E-2</v>
      </c>
      <c r="BF163" s="47">
        <v>0.57371294063573619</v>
      </c>
      <c r="BG163" s="47">
        <v>0.57371294063573619</v>
      </c>
      <c r="BH163" s="61">
        <v>0</v>
      </c>
      <c r="BI163" s="45">
        <v>23.036501948233596</v>
      </c>
      <c r="BJ163" s="47">
        <v>0.63990283189537778</v>
      </c>
      <c r="BK163" s="47">
        <v>6.9337708526535591E-2</v>
      </c>
      <c r="BL163" s="47">
        <v>18.940350362883162</v>
      </c>
      <c r="BM163" s="47">
        <v>22.709480085096846</v>
      </c>
      <c r="BN163" s="47">
        <v>0.57371294063573619</v>
      </c>
      <c r="BO163" s="61">
        <v>19.270520043286812</v>
      </c>
      <c r="BR163" s="95"/>
      <c r="BT163" s="95"/>
    </row>
    <row r="164" spans="2:72" x14ac:dyDescent="0.25">
      <c r="B164" s="4">
        <v>160</v>
      </c>
      <c r="C164" s="31">
        <v>1</v>
      </c>
      <c r="D164" s="31">
        <v>160</v>
      </c>
      <c r="E164" s="3">
        <v>14</v>
      </c>
      <c r="F164" s="5">
        <v>48</v>
      </c>
      <c r="G164" s="32">
        <v>3.7789999999999997E-2</v>
      </c>
      <c r="H164" s="33">
        <v>3.095903452410953E-3</v>
      </c>
      <c r="I164" s="36">
        <f t="shared" si="20"/>
        <v>0.6381563475730373</v>
      </c>
      <c r="J164" s="5">
        <f t="shared" si="21"/>
        <v>0.63618677474073926</v>
      </c>
      <c r="K164" s="12">
        <v>2.4299999999999999E-3</v>
      </c>
      <c r="L164" s="3">
        <v>2.0272588513869927E-4</v>
      </c>
      <c r="M164" s="3">
        <f t="shared" si="18"/>
        <v>3.5000000000000003E-2</v>
      </c>
      <c r="N164" s="5">
        <v>2.9645285516241016E-3</v>
      </c>
      <c r="O164" s="12">
        <f t="shared" si="22"/>
        <v>0.36741685327778018</v>
      </c>
      <c r="P164" s="3">
        <v>7.4484906795613587E-5</v>
      </c>
      <c r="Q164" s="3">
        <v>1.0889969392570021E-3</v>
      </c>
      <c r="R164" s="5">
        <v>0.36625337143172754</v>
      </c>
      <c r="S164" s="45">
        <v>416.66666666666669</v>
      </c>
      <c r="T164" s="46">
        <v>0.15</v>
      </c>
      <c r="U164" s="47">
        <v>62.5</v>
      </c>
      <c r="V164" s="47">
        <f t="shared" si="23"/>
        <v>61612.761716515117</v>
      </c>
      <c r="W164" s="47">
        <v>354.16666666666669</v>
      </c>
      <c r="X164" s="47">
        <v>23.313476790950414</v>
      </c>
      <c r="Y164" s="47">
        <v>191.77145124350994</v>
      </c>
      <c r="Z164" s="47">
        <v>51.77948863136195</v>
      </c>
      <c r="AA164" s="47">
        <v>62083.606869002979</v>
      </c>
      <c r="AB164" s="5">
        <v>1</v>
      </c>
      <c r="AC164" s="45">
        <f t="shared" si="24"/>
        <v>0</v>
      </c>
      <c r="AD164" s="47">
        <v>23.313476790950414</v>
      </c>
      <c r="AE164" s="47">
        <v>20.272588513869927</v>
      </c>
      <c r="AF164" s="47">
        <v>9.4142965154094746E-3</v>
      </c>
      <c r="AG164" s="47">
        <v>1.5251512867979484</v>
      </c>
      <c r="AH164" s="47">
        <v>1.5251512867979484</v>
      </c>
      <c r="AI164" s="61">
        <v>0</v>
      </c>
      <c r="AJ164" s="45">
        <v>62.5</v>
      </c>
      <c r="AK164" s="47">
        <v>1.7361111111111114</v>
      </c>
      <c r="AL164" s="47">
        <v>0.18811913339302666</v>
      </c>
      <c r="AM164" s="47">
        <v>51.77948863136195</v>
      </c>
      <c r="AN164" s="47">
        <v>62.083606869002978</v>
      </c>
      <c r="AO164" s="47">
        <v>1.5251512867979484</v>
      </c>
      <c r="AP164" s="61">
        <v>52.173041071438831</v>
      </c>
      <c r="AQ164" s="45">
        <v>153.09035553240841</v>
      </c>
      <c r="AR164" s="47">
        <v>22.963553329861259</v>
      </c>
      <c r="AS164" s="47">
        <f t="shared" si="25"/>
        <v>22637.567031635735</v>
      </c>
      <c r="AT164" s="47">
        <v>130.12680220254714</v>
      </c>
      <c r="AU164" s="47">
        <v>8.5657642814955626</v>
      </c>
      <c r="AV164" s="47">
        <v>70.460063164403891</v>
      </c>
      <c r="AW164" s="47">
        <v>19.024656777267658</v>
      </c>
      <c r="AX164" s="47">
        <v>4.624291671173216</v>
      </c>
      <c r="AY164" s="47">
        <v>67.608857858379437</v>
      </c>
      <c r="AZ164" s="61">
        <v>22738.330326414369</v>
      </c>
      <c r="BA164" s="64" t="b">
        <f t="shared" si="19"/>
        <v>1</v>
      </c>
      <c r="BB164" s="45">
        <f t="shared" si="26"/>
        <v>0</v>
      </c>
      <c r="BC164" s="47">
        <v>8.5657642814955626</v>
      </c>
      <c r="BD164" s="47">
        <v>7.4484906795613588</v>
      </c>
      <c r="BE164" s="47">
        <v>2.651877921162054E-2</v>
      </c>
      <c r="BF164" s="47">
        <v>0.57189619057291219</v>
      </c>
      <c r="BG164" s="47">
        <v>0.57189619057291219</v>
      </c>
      <c r="BH164" s="61">
        <v>0</v>
      </c>
      <c r="BI164" s="45">
        <v>22.963553329861259</v>
      </c>
      <c r="BJ164" s="47">
        <v>0.63787648138503517</v>
      </c>
      <c r="BK164" s="47">
        <v>6.9118140032608827E-2</v>
      </c>
      <c r="BL164" s="47">
        <v>19.024656777267658</v>
      </c>
      <c r="BM164" s="47">
        <v>22.810563475943852</v>
      </c>
      <c r="BN164" s="47">
        <v>0.57189619057291219</v>
      </c>
      <c r="BO164" s="61">
        <v>19.180784480405546</v>
      </c>
      <c r="BR164" s="95"/>
      <c r="BT164" s="95"/>
    </row>
    <row r="165" spans="2:72" x14ac:dyDescent="0.25">
      <c r="B165" s="4">
        <v>161</v>
      </c>
      <c r="C165" s="31">
        <v>1</v>
      </c>
      <c r="D165" s="31">
        <v>161</v>
      </c>
      <c r="E165" s="3">
        <v>14</v>
      </c>
      <c r="F165" s="5">
        <v>48</v>
      </c>
      <c r="G165" s="32">
        <v>3.7789999999999997E-2</v>
      </c>
      <c r="H165" s="33">
        <v>3.095903452410953E-3</v>
      </c>
      <c r="I165" s="36">
        <f t="shared" si="20"/>
        <v>0.63618677474073926</v>
      </c>
      <c r="J165" s="5">
        <f t="shared" si="21"/>
        <v>0.63422328069643175</v>
      </c>
      <c r="K165" s="12">
        <v>2.4299999999999999E-3</v>
      </c>
      <c r="L165" s="3">
        <v>2.0272588513869927E-4</v>
      </c>
      <c r="M165" s="3">
        <f t="shared" si="18"/>
        <v>3.5000000000000003E-2</v>
      </c>
      <c r="N165" s="5">
        <v>2.9645285516241016E-3</v>
      </c>
      <c r="O165" s="12">
        <f t="shared" si="22"/>
        <v>0.36625337143172754</v>
      </c>
      <c r="P165" s="3">
        <v>7.4249038908529759E-5</v>
      </c>
      <c r="Q165" s="3">
        <v>1.0855484633421684E-3</v>
      </c>
      <c r="R165" s="5">
        <v>0.36509357392947683</v>
      </c>
      <c r="S165" s="45">
        <v>416.66666666666669</v>
      </c>
      <c r="T165" s="46">
        <v>0.15</v>
      </c>
      <c r="U165" s="47">
        <v>62.5</v>
      </c>
      <c r="V165" s="47">
        <f t="shared" si="23"/>
        <v>62083.606869002979</v>
      </c>
      <c r="W165" s="47">
        <v>354.16666666666669</v>
      </c>
      <c r="X165" s="47">
        <v>23.313476790950414</v>
      </c>
      <c r="Y165" s="47">
        <v>193.22914237664807</v>
      </c>
      <c r="Z165" s="47">
        <v>52.173074334379457</v>
      </c>
      <c r="AA165" s="47">
        <v>62555.516126920964</v>
      </c>
      <c r="AB165" s="5">
        <v>1</v>
      </c>
      <c r="AC165" s="45">
        <f t="shared" si="24"/>
        <v>0</v>
      </c>
      <c r="AD165" s="47">
        <v>23.313476790950414</v>
      </c>
      <c r="AE165" s="47">
        <v>20.272588513869927</v>
      </c>
      <c r="AF165" s="47">
        <v>9.4142965154094746E-3</v>
      </c>
      <c r="AG165" s="47">
        <v>1.5251512867979484</v>
      </c>
      <c r="AH165" s="47">
        <v>1.5251512867979484</v>
      </c>
      <c r="AI165" s="61">
        <v>0</v>
      </c>
      <c r="AJ165" s="45">
        <v>62.5</v>
      </c>
      <c r="AK165" s="47">
        <v>1.7361111111111114</v>
      </c>
      <c r="AL165" s="47">
        <v>0.18811913339302666</v>
      </c>
      <c r="AM165" s="47">
        <v>52.173074334379457</v>
      </c>
      <c r="AN165" s="47">
        <v>62.555516126920963</v>
      </c>
      <c r="AO165" s="47">
        <v>1.5251512867979484</v>
      </c>
      <c r="AP165" s="61">
        <v>52.094717516538353</v>
      </c>
      <c r="AQ165" s="45">
        <v>152.60557142988648</v>
      </c>
      <c r="AR165" s="47">
        <v>22.890835714482971</v>
      </c>
      <c r="AS165" s="47">
        <f t="shared" si="25"/>
        <v>22738.330326414369</v>
      </c>
      <c r="AT165" s="47">
        <v>129.71473571540352</v>
      </c>
      <c r="AU165" s="47">
        <v>8.538639474480922</v>
      </c>
      <c r="AV165" s="47">
        <v>70.77082485430887</v>
      </c>
      <c r="AW165" s="47">
        <v>19.108564372924665</v>
      </c>
      <c r="AX165" s="47">
        <v>4.6446869508509296</v>
      </c>
      <c r="AY165" s="47">
        <v>67.907044405155489</v>
      </c>
      <c r="AZ165" s="61">
        <v>22838.61695178067</v>
      </c>
      <c r="BA165" s="64" t="b">
        <f t="shared" si="19"/>
        <v>1</v>
      </c>
      <c r="BB165" s="45">
        <f t="shared" si="26"/>
        <v>0</v>
      </c>
      <c r="BC165" s="47">
        <v>8.538639474480922</v>
      </c>
      <c r="BD165" s="47">
        <v>7.4249038908529759</v>
      </c>
      <c r="BE165" s="47">
        <v>2.6434803427937931E-2</v>
      </c>
      <c r="BF165" s="47">
        <v>0.57008519352794207</v>
      </c>
      <c r="BG165" s="47">
        <v>0.57008519352794207</v>
      </c>
      <c r="BH165" s="61">
        <v>0</v>
      </c>
      <c r="BI165" s="45">
        <v>22.890835714482971</v>
      </c>
      <c r="BJ165" s="47">
        <v>0.63585654762452704</v>
      </c>
      <c r="BK165" s="47">
        <v>6.8899266836010886E-2</v>
      </c>
      <c r="BL165" s="47">
        <v>19.108564372924665</v>
      </c>
      <c r="BM165" s="47">
        <v>22.911168683136605</v>
      </c>
      <c r="BN165" s="47">
        <v>0.57008519352794207</v>
      </c>
      <c r="BO165" s="61">
        <v>19.091359317010458</v>
      </c>
      <c r="BR165" s="95"/>
      <c r="BT165" s="95"/>
    </row>
    <row r="166" spans="2:72" x14ac:dyDescent="0.25">
      <c r="B166" s="4">
        <v>162</v>
      </c>
      <c r="C166" s="31">
        <v>1</v>
      </c>
      <c r="D166" s="31">
        <v>162</v>
      </c>
      <c r="E166" s="3">
        <v>14</v>
      </c>
      <c r="F166" s="5">
        <v>48</v>
      </c>
      <c r="G166" s="32">
        <v>3.7789999999999997E-2</v>
      </c>
      <c r="H166" s="33">
        <v>3.095903452410953E-3</v>
      </c>
      <c r="I166" s="36">
        <f t="shared" si="20"/>
        <v>0.63422328069643175</v>
      </c>
      <c r="J166" s="5">
        <f t="shared" si="21"/>
        <v>0.6322658466788571</v>
      </c>
      <c r="K166" s="12">
        <v>2.4299999999999999E-3</v>
      </c>
      <c r="L166" s="3">
        <v>2.0272588513869927E-4</v>
      </c>
      <c r="M166" s="3">
        <f t="shared" si="18"/>
        <v>3.5000000000000003E-2</v>
      </c>
      <c r="N166" s="5">
        <v>2.9645285516241016E-3</v>
      </c>
      <c r="O166" s="12">
        <f t="shared" si="22"/>
        <v>0.36509357392947683</v>
      </c>
      <c r="P166" s="3">
        <v>7.401391793330433E-5</v>
      </c>
      <c r="Q166" s="3">
        <v>1.0821109075554879E-3</v>
      </c>
      <c r="R166" s="5">
        <v>0.36393744910398801</v>
      </c>
      <c r="S166" s="45">
        <v>416.66666666666669</v>
      </c>
      <c r="T166" s="46">
        <v>0.15</v>
      </c>
      <c r="U166" s="47">
        <v>62.5</v>
      </c>
      <c r="V166" s="47">
        <f t="shared" si="23"/>
        <v>62555.516126920964</v>
      </c>
      <c r="W166" s="47">
        <v>354.16666666666669</v>
      </c>
      <c r="X166" s="47">
        <v>23.313476790950414</v>
      </c>
      <c r="Y166" s="47">
        <v>194.69012787746107</v>
      </c>
      <c r="Z166" s="47">
        <v>52.567549537228452</v>
      </c>
      <c r="AA166" s="47">
        <v>63028.491895136911</v>
      </c>
      <c r="AB166" s="5">
        <v>1</v>
      </c>
      <c r="AC166" s="45">
        <f t="shared" si="24"/>
        <v>0</v>
      </c>
      <c r="AD166" s="47">
        <v>23.313476790950414</v>
      </c>
      <c r="AE166" s="47">
        <v>20.272588513869927</v>
      </c>
      <c r="AF166" s="47">
        <v>9.4142965154094746E-3</v>
      </c>
      <c r="AG166" s="47">
        <v>1.5251512867979484</v>
      </c>
      <c r="AH166" s="47">
        <v>1.5251512867979484</v>
      </c>
      <c r="AI166" s="61">
        <v>0</v>
      </c>
      <c r="AJ166" s="45">
        <v>62.5</v>
      </c>
      <c r="AK166" s="47">
        <v>1.7361111111111114</v>
      </c>
      <c r="AL166" s="47">
        <v>0.18811913339302666</v>
      </c>
      <c r="AM166" s="47">
        <v>52.567549537228452</v>
      </c>
      <c r="AN166" s="47">
        <v>63.028491895136909</v>
      </c>
      <c r="AO166" s="47">
        <v>1.5251512867979484</v>
      </c>
      <c r="AP166" s="61">
        <v>52.016216951171401</v>
      </c>
      <c r="AQ166" s="45">
        <v>152.12232247061536</v>
      </c>
      <c r="AR166" s="47">
        <v>22.818348370592304</v>
      </c>
      <c r="AS166" s="47">
        <f t="shared" si="25"/>
        <v>22838.61695178067</v>
      </c>
      <c r="AT166" s="47">
        <v>129.30397410002305</v>
      </c>
      <c r="AU166" s="47">
        <v>8.5116005623299973</v>
      </c>
      <c r="AV166" s="47">
        <v>71.080114595569356</v>
      </c>
      <c r="AW166" s="47">
        <v>19.192074533261614</v>
      </c>
      <c r="AX166" s="47">
        <v>4.6649856265866152</v>
      </c>
      <c r="AY166" s="47">
        <v>68.20381856650053</v>
      </c>
      <c r="AZ166" s="61">
        <v>22938.428561187586</v>
      </c>
      <c r="BA166" s="64" t="b">
        <f t="shared" si="19"/>
        <v>1</v>
      </c>
      <c r="BB166" s="45">
        <f t="shared" si="26"/>
        <v>0</v>
      </c>
      <c r="BC166" s="47">
        <v>8.5116005623299973</v>
      </c>
      <c r="BD166" s="47">
        <v>7.4013917933304327</v>
      </c>
      <c r="BE166" s="47">
        <v>2.6351093566460447E-2</v>
      </c>
      <c r="BF166" s="47">
        <v>0.56827993128301246</v>
      </c>
      <c r="BG166" s="47">
        <v>0.56827993128301246</v>
      </c>
      <c r="BH166" s="61">
        <v>0</v>
      </c>
      <c r="BI166" s="45">
        <v>22.818348370592304</v>
      </c>
      <c r="BJ166" s="47">
        <v>0.63384301029423074</v>
      </c>
      <c r="BK166" s="47">
        <v>6.8681086734976096E-2</v>
      </c>
      <c r="BL166" s="47">
        <v>19.192074533261614</v>
      </c>
      <c r="BM166" s="47">
        <v>23.011297365380599</v>
      </c>
      <c r="BN166" s="47">
        <v>0.56827993128301246</v>
      </c>
      <c r="BO166" s="61">
        <v>19.002243546197075</v>
      </c>
      <c r="BR166" s="95"/>
      <c r="BT166" s="95"/>
    </row>
    <row r="167" spans="2:72" x14ac:dyDescent="0.25">
      <c r="B167" s="4">
        <v>163</v>
      </c>
      <c r="C167" s="31">
        <v>1</v>
      </c>
      <c r="D167" s="31">
        <v>163</v>
      </c>
      <c r="E167" s="3">
        <v>14</v>
      </c>
      <c r="F167" s="5">
        <v>48</v>
      </c>
      <c r="G167" s="32">
        <v>3.7789999999999997E-2</v>
      </c>
      <c r="H167" s="33">
        <v>3.095903452410953E-3</v>
      </c>
      <c r="I167" s="36">
        <f t="shared" si="20"/>
        <v>0.6322658466788571</v>
      </c>
      <c r="J167" s="5">
        <f t="shared" si="21"/>
        <v>0.63031445398466146</v>
      </c>
      <c r="K167" s="12">
        <v>2.4299999999999999E-3</v>
      </c>
      <c r="L167" s="3">
        <v>2.0272588513869927E-4</v>
      </c>
      <c r="M167" s="3">
        <f t="shared" si="18"/>
        <v>3.5000000000000003E-2</v>
      </c>
      <c r="N167" s="5">
        <v>2.9645285516241016E-3</v>
      </c>
      <c r="O167" s="12">
        <f t="shared" si="22"/>
        <v>0.36393744910398801</v>
      </c>
      <c r="P167" s="3">
        <v>7.3779541504726285E-5</v>
      </c>
      <c r="Q167" s="3">
        <v>1.0786842373166992E-3</v>
      </c>
      <c r="R167" s="5">
        <v>0.36278498532516656</v>
      </c>
      <c r="S167" s="45">
        <v>416.66666666666669</v>
      </c>
      <c r="T167" s="46">
        <v>0.15</v>
      </c>
      <c r="U167" s="47">
        <v>62.5</v>
      </c>
      <c r="V167" s="47">
        <f t="shared" si="23"/>
        <v>63028.491895136911</v>
      </c>
      <c r="W167" s="47">
        <v>354.16666666666669</v>
      </c>
      <c r="X167" s="47">
        <v>23.313476790950414</v>
      </c>
      <c r="Y167" s="47">
        <v>196.15441519118752</v>
      </c>
      <c r="Z167" s="47">
        <v>52.962916250169847</v>
      </c>
      <c r="AA167" s="47">
        <v>63502.536583953639</v>
      </c>
      <c r="AB167" s="5">
        <v>1</v>
      </c>
      <c r="AC167" s="45">
        <f t="shared" si="24"/>
        <v>0</v>
      </c>
      <c r="AD167" s="47">
        <v>23.313476790950414</v>
      </c>
      <c r="AE167" s="47">
        <v>20.272588513869927</v>
      </c>
      <c r="AF167" s="47">
        <v>9.4142965154094746E-3</v>
      </c>
      <c r="AG167" s="47">
        <v>1.5251512867979484</v>
      </c>
      <c r="AH167" s="47">
        <v>1.5251512867979484</v>
      </c>
      <c r="AI167" s="61">
        <v>0</v>
      </c>
      <c r="AJ167" s="45">
        <v>62.5</v>
      </c>
      <c r="AK167" s="47">
        <v>1.7361111111111114</v>
      </c>
      <c r="AL167" s="47">
        <v>0.18811913339302666</v>
      </c>
      <c r="AM167" s="47">
        <v>52.962916250169847</v>
      </c>
      <c r="AN167" s="47">
        <v>63.502536583953642</v>
      </c>
      <c r="AO167" s="47">
        <v>1.5251512867979484</v>
      </c>
      <c r="AP167" s="61">
        <v>51.937538975296064</v>
      </c>
      <c r="AQ167" s="45">
        <v>151.64060379332835</v>
      </c>
      <c r="AR167" s="47">
        <v>22.74609056899925</v>
      </c>
      <c r="AS167" s="47">
        <f t="shared" si="25"/>
        <v>22938.428561187586</v>
      </c>
      <c r="AT167" s="47">
        <v>128.8945132243291</v>
      </c>
      <c r="AU167" s="47">
        <v>8.4846472730435227</v>
      </c>
      <c r="AV167" s="47">
        <v>71.387937495165588</v>
      </c>
      <c r="AW167" s="47">
        <v>19.275188637195033</v>
      </c>
      <c r="AX167" s="47">
        <v>4.6851880335512224</v>
      </c>
      <c r="AY167" s="47">
        <v>68.499185242738051</v>
      </c>
      <c r="AZ167" s="61">
        <v>23037.766802720551</v>
      </c>
      <c r="BA167" s="64" t="b">
        <f t="shared" si="19"/>
        <v>1</v>
      </c>
      <c r="BB167" s="45">
        <f t="shared" si="26"/>
        <v>0</v>
      </c>
      <c r="BC167" s="47">
        <v>8.4846472730435227</v>
      </c>
      <c r="BD167" s="47">
        <v>7.377954150472628</v>
      </c>
      <c r="BE167" s="47">
        <v>2.6267648785104621E-2</v>
      </c>
      <c r="BF167" s="47">
        <v>0.56648038567799963</v>
      </c>
      <c r="BG167" s="47">
        <v>0.56648038567799963</v>
      </c>
      <c r="BH167" s="61">
        <v>0</v>
      </c>
      <c r="BI167" s="45">
        <v>22.74609056899925</v>
      </c>
      <c r="BJ167" s="47">
        <v>0.63183584913886814</v>
      </c>
      <c r="BK167" s="47">
        <v>6.8463597534710971E-2</v>
      </c>
      <c r="BL167" s="47">
        <v>19.275188637195033</v>
      </c>
      <c r="BM167" s="47">
        <v>23.110951175996764</v>
      </c>
      <c r="BN167" s="47">
        <v>0.56648038567799963</v>
      </c>
      <c r="BO167" s="61">
        <v>18.913436164271364</v>
      </c>
      <c r="BR167" s="95"/>
      <c r="BT167" s="95"/>
    </row>
    <row r="168" spans="2:72" x14ac:dyDescent="0.25">
      <c r="B168" s="4">
        <v>164</v>
      </c>
      <c r="C168" s="31">
        <v>1</v>
      </c>
      <c r="D168" s="31">
        <v>164</v>
      </c>
      <c r="E168" s="3">
        <v>14</v>
      </c>
      <c r="F168" s="5">
        <v>48</v>
      </c>
      <c r="G168" s="32">
        <v>3.7789999999999997E-2</v>
      </c>
      <c r="H168" s="33">
        <v>3.095903452410953E-3</v>
      </c>
      <c r="I168" s="36">
        <f t="shared" si="20"/>
        <v>0.63031445398466146</v>
      </c>
      <c r="J168" s="5">
        <f t="shared" si="21"/>
        <v>0.628369083968216</v>
      </c>
      <c r="K168" s="12">
        <v>2.4299999999999999E-3</v>
      </c>
      <c r="L168" s="3">
        <v>2.0272588513869927E-4</v>
      </c>
      <c r="M168" s="3">
        <f t="shared" si="18"/>
        <v>3.5000000000000003E-2</v>
      </c>
      <c r="N168" s="5">
        <v>2.9645285516241016E-3</v>
      </c>
      <c r="O168" s="12">
        <f t="shared" si="22"/>
        <v>0.36278498532516656</v>
      </c>
      <c r="P168" s="3">
        <v>7.3545907265074417E-5</v>
      </c>
      <c r="Q168" s="3">
        <v>1.0752684181550445E-3</v>
      </c>
      <c r="R168" s="5">
        <v>0.36163617099974649</v>
      </c>
      <c r="S168" s="45">
        <v>416.66666666666669</v>
      </c>
      <c r="T168" s="46">
        <v>0.15</v>
      </c>
      <c r="U168" s="47">
        <v>62.5</v>
      </c>
      <c r="V168" s="47">
        <f t="shared" si="23"/>
        <v>63502.536583953639</v>
      </c>
      <c r="W168" s="47">
        <v>354.16666666666669</v>
      </c>
      <c r="X168" s="47">
        <v>23.313476790950414</v>
      </c>
      <c r="Y168" s="47">
        <v>197.62201177989232</v>
      </c>
      <c r="Z168" s="47">
        <v>53.359176488007705</v>
      </c>
      <c r="AA168" s="47">
        <v>63977.652609121236</v>
      </c>
      <c r="AB168" s="5">
        <v>1</v>
      </c>
      <c r="AC168" s="45">
        <f t="shared" si="24"/>
        <v>0</v>
      </c>
      <c r="AD168" s="47">
        <v>23.313476790950414</v>
      </c>
      <c r="AE168" s="47">
        <v>20.272588513869927</v>
      </c>
      <c r="AF168" s="47">
        <v>9.4142965154094746E-3</v>
      </c>
      <c r="AG168" s="47">
        <v>1.5251512867979484</v>
      </c>
      <c r="AH168" s="47">
        <v>1.5251512867979484</v>
      </c>
      <c r="AI168" s="61">
        <v>0</v>
      </c>
      <c r="AJ168" s="45">
        <v>62.5</v>
      </c>
      <c r="AK168" s="47">
        <v>1.7361111111111114</v>
      </c>
      <c r="AL168" s="47">
        <v>0.18811913339302666</v>
      </c>
      <c r="AM168" s="47">
        <v>53.359176488007705</v>
      </c>
      <c r="AN168" s="47">
        <v>63.977652609121236</v>
      </c>
      <c r="AO168" s="47">
        <v>1.5251512867979484</v>
      </c>
      <c r="AP168" s="61">
        <v>51.858683187966335</v>
      </c>
      <c r="AQ168" s="45">
        <v>151.16041055215274</v>
      </c>
      <c r="AR168" s="47">
        <v>22.674061582822912</v>
      </c>
      <c r="AS168" s="47">
        <f t="shared" si="25"/>
        <v>23037.766802720551</v>
      </c>
      <c r="AT168" s="47">
        <v>128.48634896932984</v>
      </c>
      <c r="AU168" s="47">
        <v>8.4577793354835578</v>
      </c>
      <c r="AV168" s="47">
        <v>71.694298643498371</v>
      </c>
      <c r="AW168" s="47">
        <v>19.357908059164913</v>
      </c>
      <c r="AX168" s="47">
        <v>4.7052945058275926</v>
      </c>
      <c r="AY168" s="47">
        <v>68.793149318282985</v>
      </c>
      <c r="AZ168" s="61">
        <v>23136.633319114619</v>
      </c>
      <c r="BA168" s="64" t="b">
        <f t="shared" si="19"/>
        <v>1</v>
      </c>
      <c r="BB168" s="45">
        <f t="shared" si="26"/>
        <v>0</v>
      </c>
      <c r="BC168" s="47">
        <v>8.4577793354835578</v>
      </c>
      <c r="BD168" s="47">
        <v>7.3545907265074417</v>
      </c>
      <c r="BE168" s="47">
        <v>2.6184468244453564E-2</v>
      </c>
      <c r="BF168" s="47">
        <v>0.56468653861028484</v>
      </c>
      <c r="BG168" s="47">
        <v>0.56468653861028484</v>
      </c>
      <c r="BH168" s="61">
        <v>0</v>
      </c>
      <c r="BI168" s="45">
        <v>22.674061582822912</v>
      </c>
      <c r="BJ168" s="47">
        <v>0.62983504396730317</v>
      </c>
      <c r="BK168" s="47">
        <v>6.8246797047372229E-2</v>
      </c>
      <c r="BL168" s="47">
        <v>19.357908059164913</v>
      </c>
      <c r="BM168" s="47">
        <v>23.210131762938651</v>
      </c>
      <c r="BN168" s="47">
        <v>0.56468653861028484</v>
      </c>
      <c r="BO168" s="61">
        <v>18.824936170739523</v>
      </c>
      <c r="BR168" s="95"/>
      <c r="BT168" s="95"/>
    </row>
    <row r="169" spans="2:72" x14ac:dyDescent="0.25">
      <c r="B169" s="4">
        <v>165</v>
      </c>
      <c r="C169" s="31">
        <v>1</v>
      </c>
      <c r="D169" s="31">
        <v>165</v>
      </c>
      <c r="E169" s="3">
        <v>14</v>
      </c>
      <c r="F169" s="5">
        <v>48</v>
      </c>
      <c r="G169" s="32">
        <v>3.7789999999999997E-2</v>
      </c>
      <c r="H169" s="33">
        <v>3.095903452410953E-3</v>
      </c>
      <c r="I169" s="36">
        <f t="shared" si="20"/>
        <v>0.628369083968216</v>
      </c>
      <c r="J169" s="5">
        <f t="shared" si="21"/>
        <v>0.62642971804143865</v>
      </c>
      <c r="K169" s="12">
        <v>2.4299999999999999E-3</v>
      </c>
      <c r="L169" s="3">
        <v>2.0272588513869927E-4</v>
      </c>
      <c r="M169" s="3">
        <f t="shared" si="18"/>
        <v>3.5000000000000003E-2</v>
      </c>
      <c r="N169" s="5">
        <v>2.9645285516241016E-3</v>
      </c>
      <c r="O169" s="12">
        <f t="shared" si="22"/>
        <v>0.36163617099974649</v>
      </c>
      <c r="P169" s="3">
        <v>7.3313012864093614E-5</v>
      </c>
      <c r="Q169" s="3">
        <v>1.0718634157089232E-3</v>
      </c>
      <c r="R169" s="5">
        <v>0.36049099457117345</v>
      </c>
      <c r="S169" s="45">
        <v>416.66666666666669</v>
      </c>
      <c r="T169" s="46">
        <v>0.15</v>
      </c>
      <c r="U169" s="47">
        <v>62.5</v>
      </c>
      <c r="V169" s="47">
        <f t="shared" si="23"/>
        <v>63977.652609121236</v>
      </c>
      <c r="W169" s="47">
        <v>354.16666666666669</v>
      </c>
      <c r="X169" s="47">
        <v>23.313476790950414</v>
      </c>
      <c r="Y169" s="47">
        <v>199.09292512250445</v>
      </c>
      <c r="Z169" s="47">
        <v>53.756332270099541</v>
      </c>
      <c r="AA169" s="47">
        <v>64453.84239184935</v>
      </c>
      <c r="AB169" s="5">
        <v>1</v>
      </c>
      <c r="AC169" s="45">
        <f t="shared" si="24"/>
        <v>0</v>
      </c>
      <c r="AD169" s="47">
        <v>23.313476790950414</v>
      </c>
      <c r="AE169" s="47">
        <v>20.272588513869927</v>
      </c>
      <c r="AF169" s="47">
        <v>9.4142965154094746E-3</v>
      </c>
      <c r="AG169" s="47">
        <v>1.5251512867979484</v>
      </c>
      <c r="AH169" s="47">
        <v>1.5251512867979484</v>
      </c>
      <c r="AI169" s="61">
        <v>0</v>
      </c>
      <c r="AJ169" s="45">
        <v>62.5</v>
      </c>
      <c r="AK169" s="47">
        <v>1.7361111111111114</v>
      </c>
      <c r="AL169" s="47">
        <v>0.18811913339302666</v>
      </c>
      <c r="AM169" s="47">
        <v>53.756332270099541</v>
      </c>
      <c r="AN169" s="47">
        <v>64.453842391849349</v>
      </c>
      <c r="AO169" s="47">
        <v>1.5251512867979484</v>
      </c>
      <c r="AP169" s="61">
        <v>51.779649187330051</v>
      </c>
      <c r="AQ169" s="45">
        <v>150.68173791656105</v>
      </c>
      <c r="AR169" s="47">
        <v>22.602260687484154</v>
      </c>
      <c r="AS169" s="47">
        <f t="shared" si="25"/>
        <v>23136.633319114619</v>
      </c>
      <c r="AT169" s="47">
        <v>128.0794772290769</v>
      </c>
      <c r="AU169" s="47">
        <v>8.4309964793707657</v>
      </c>
      <c r="AV169" s="47">
        <v>71.999203114441968</v>
      </c>
      <c r="AW169" s="47">
        <v>19.440234169148972</v>
      </c>
      <c r="AX169" s="47">
        <v>4.725305376413929</v>
      </c>
      <c r="AY169" s="47">
        <v>69.085715661692461</v>
      </c>
      <c r="AZ169" s="61">
        <v>23235.02974777151</v>
      </c>
      <c r="BA169" s="64" t="b">
        <f t="shared" si="19"/>
        <v>1</v>
      </c>
      <c r="BB169" s="45">
        <f t="shared" si="26"/>
        <v>0</v>
      </c>
      <c r="BC169" s="47">
        <v>8.4309964793707657</v>
      </c>
      <c r="BD169" s="47">
        <v>7.331301286409361</v>
      </c>
      <c r="BE169" s="47">
        <v>2.6101551107748543E-2</v>
      </c>
      <c r="BF169" s="47">
        <v>0.5628983720345766</v>
      </c>
      <c r="BG169" s="47">
        <v>0.5628983720345766</v>
      </c>
      <c r="BH169" s="61">
        <v>0</v>
      </c>
      <c r="BI169" s="45">
        <v>22.602260687484154</v>
      </c>
      <c r="BJ169" s="47">
        <v>0.62784057465233778</v>
      </c>
      <c r="BK169" s="47">
        <v>6.80306830920447E-2</v>
      </c>
      <c r="BL169" s="47">
        <v>19.440234169148972</v>
      </c>
      <c r="BM169" s="47">
        <v>23.308840768809539</v>
      </c>
      <c r="BN169" s="47">
        <v>0.5628983720345766</v>
      </c>
      <c r="BO169" s="61">
        <v>18.736742568297874</v>
      </c>
      <c r="BR169" s="95"/>
      <c r="BT169" s="95"/>
    </row>
    <row r="170" spans="2:72" x14ac:dyDescent="0.25">
      <c r="B170" s="4">
        <v>166</v>
      </c>
      <c r="C170" s="31">
        <v>1</v>
      </c>
      <c r="D170" s="31">
        <v>166</v>
      </c>
      <c r="E170" s="3">
        <v>14</v>
      </c>
      <c r="F170" s="5">
        <v>48</v>
      </c>
      <c r="G170" s="32">
        <v>3.7789999999999997E-2</v>
      </c>
      <c r="H170" s="33">
        <v>3.095903452410953E-3</v>
      </c>
      <c r="I170" s="36">
        <f t="shared" si="20"/>
        <v>0.62642971804143865</v>
      </c>
      <c r="J170" s="5">
        <f t="shared" si="21"/>
        <v>0.6244963376736169</v>
      </c>
      <c r="K170" s="12">
        <v>2.4299999999999999E-3</v>
      </c>
      <c r="L170" s="3">
        <v>2.0272588513869927E-4</v>
      </c>
      <c r="M170" s="3">
        <f t="shared" si="18"/>
        <v>3.5000000000000003E-2</v>
      </c>
      <c r="N170" s="5">
        <v>2.9645285516241016E-3</v>
      </c>
      <c r="O170" s="12">
        <f t="shared" si="22"/>
        <v>0.36049099457117345</v>
      </c>
      <c r="P170" s="3">
        <v>7.3080855958971167E-5</v>
      </c>
      <c r="Q170" s="3">
        <v>1.0684691957255452E-3</v>
      </c>
      <c r="R170" s="5">
        <v>0.35934944451948891</v>
      </c>
      <c r="S170" s="45">
        <v>416.66666666666669</v>
      </c>
      <c r="T170" s="46">
        <v>0.15</v>
      </c>
      <c r="U170" s="47">
        <v>62.5</v>
      </c>
      <c r="V170" s="47">
        <f t="shared" si="23"/>
        <v>64453.84239184935</v>
      </c>
      <c r="W170" s="47">
        <v>354.16666666666669</v>
      </c>
      <c r="X170" s="47">
        <v>23.313476790950414</v>
      </c>
      <c r="Y170" s="47">
        <v>200.56716271485524</v>
      </c>
      <c r="Z170" s="47">
        <v>54.154385620366604</v>
      </c>
      <c r="AA170" s="47">
        <v>64931.108358819554</v>
      </c>
      <c r="AB170" s="5">
        <v>1</v>
      </c>
      <c r="AC170" s="45">
        <f t="shared" si="24"/>
        <v>0</v>
      </c>
      <c r="AD170" s="47">
        <v>23.313476790950414</v>
      </c>
      <c r="AE170" s="47">
        <v>20.272588513869927</v>
      </c>
      <c r="AF170" s="47">
        <v>9.4142965154094746E-3</v>
      </c>
      <c r="AG170" s="47">
        <v>1.5251512867979484</v>
      </c>
      <c r="AH170" s="47">
        <v>1.5251512867979484</v>
      </c>
      <c r="AI170" s="61">
        <v>0</v>
      </c>
      <c r="AJ170" s="45">
        <v>62.5</v>
      </c>
      <c r="AK170" s="47">
        <v>1.7361111111111114</v>
      </c>
      <c r="AL170" s="47">
        <v>0.18811913339302666</v>
      </c>
      <c r="AM170" s="47">
        <v>54.154385620366604</v>
      </c>
      <c r="AN170" s="47">
        <v>64.931108358819557</v>
      </c>
      <c r="AO170" s="47">
        <v>1.5251512867979484</v>
      </c>
      <c r="AP170" s="61">
        <v>51.700436570626906</v>
      </c>
      <c r="AQ170" s="45">
        <v>150.20458107132228</v>
      </c>
      <c r="AR170" s="47">
        <v>22.530687160698342</v>
      </c>
      <c r="AS170" s="47">
        <f t="shared" si="25"/>
        <v>23235.02974777151</v>
      </c>
      <c r="AT170" s="47">
        <v>127.67389391062393</v>
      </c>
      <c r="AU170" s="47">
        <v>8.4042984352816834</v>
      </c>
      <c r="AV170" s="47">
        <v>72.302655965396781</v>
      </c>
      <c r="AW170" s="47">
        <v>19.522168332676873</v>
      </c>
      <c r="AX170" s="47">
        <v>4.7452209772272562</v>
      </c>
      <c r="AY170" s="47">
        <v>69.376889125716374</v>
      </c>
      <c r="AZ170" s="61">
        <v>23332.957720776627</v>
      </c>
      <c r="BA170" s="64" t="b">
        <f t="shared" si="19"/>
        <v>1</v>
      </c>
      <c r="BB170" s="45">
        <f t="shared" si="26"/>
        <v>0</v>
      </c>
      <c r="BC170" s="47">
        <v>8.4042984352816834</v>
      </c>
      <c r="BD170" s="47">
        <v>7.3080855958971167</v>
      </c>
      <c r="BE170" s="47">
        <v>2.6018896540880534E-2</v>
      </c>
      <c r="BF170" s="47">
        <v>0.56111586796272361</v>
      </c>
      <c r="BG170" s="47">
        <v>0.56111586796272361</v>
      </c>
      <c r="BH170" s="61">
        <v>0</v>
      </c>
      <c r="BI170" s="45">
        <v>22.530687160698342</v>
      </c>
      <c r="BJ170" s="47">
        <v>0.62585242113050954</v>
      </c>
      <c r="BK170" s="47">
        <v>6.7815253494719424E-2</v>
      </c>
      <c r="BL170" s="47">
        <v>19.522168332676873</v>
      </c>
      <c r="BM170" s="47">
        <v>23.407079830879496</v>
      </c>
      <c r="BN170" s="47">
        <v>0.56111586796272361</v>
      </c>
      <c r="BO170" s="61">
        <v>18.64885436282265</v>
      </c>
      <c r="BR170" s="95"/>
      <c r="BT170" s="95"/>
    </row>
    <row r="171" spans="2:72" x14ac:dyDescent="0.25">
      <c r="B171" s="4">
        <v>167</v>
      </c>
      <c r="C171" s="31">
        <v>1</v>
      </c>
      <c r="D171" s="31">
        <v>167</v>
      </c>
      <c r="E171" s="3">
        <v>14</v>
      </c>
      <c r="F171" s="5">
        <v>48</v>
      </c>
      <c r="G171" s="32">
        <v>3.7789999999999997E-2</v>
      </c>
      <c r="H171" s="33">
        <v>3.095903452410953E-3</v>
      </c>
      <c r="I171" s="36">
        <f t="shared" si="20"/>
        <v>0.6244963376736169</v>
      </c>
      <c r="J171" s="5">
        <f t="shared" si="21"/>
        <v>0.62256892439123035</v>
      </c>
      <c r="K171" s="12">
        <v>2.4299999999999999E-3</v>
      </c>
      <c r="L171" s="3">
        <v>2.0272588513869927E-4</v>
      </c>
      <c r="M171" s="3">
        <f t="shared" si="18"/>
        <v>3.5000000000000003E-2</v>
      </c>
      <c r="N171" s="5">
        <v>2.9645285516241016E-3</v>
      </c>
      <c r="O171" s="12">
        <f t="shared" si="22"/>
        <v>0.35934944451948891</v>
      </c>
      <c r="P171" s="3">
        <v>7.2849434214313288E-5</v>
      </c>
      <c r="Q171" s="3">
        <v>1.0650857240605879E-3</v>
      </c>
      <c r="R171" s="5">
        <v>0.35821150936121399</v>
      </c>
      <c r="S171" s="45">
        <v>416.66666666666669</v>
      </c>
      <c r="T171" s="46">
        <v>0.15</v>
      </c>
      <c r="U171" s="47">
        <v>62.5</v>
      </c>
      <c r="V171" s="47">
        <f t="shared" si="23"/>
        <v>64931.108358819554</v>
      </c>
      <c r="W171" s="47">
        <v>354.16666666666669</v>
      </c>
      <c r="X171" s="47">
        <v>23.313476790950414</v>
      </c>
      <c r="Y171" s="47">
        <v>202.04473206971653</v>
      </c>
      <c r="Z171" s="47">
        <v>54.553338567304145</v>
      </c>
      <c r="AA171" s="47">
        <v>65409.452942197677</v>
      </c>
      <c r="AB171" s="5">
        <v>1</v>
      </c>
      <c r="AC171" s="45">
        <f t="shared" si="24"/>
        <v>0</v>
      </c>
      <c r="AD171" s="47">
        <v>23.313476790950414</v>
      </c>
      <c r="AE171" s="47">
        <v>20.272588513869927</v>
      </c>
      <c r="AF171" s="47">
        <v>9.4142965154094746E-3</v>
      </c>
      <c r="AG171" s="47">
        <v>1.5251512867979484</v>
      </c>
      <c r="AH171" s="47">
        <v>1.5251512867979484</v>
      </c>
      <c r="AI171" s="61">
        <v>0</v>
      </c>
      <c r="AJ171" s="45">
        <v>62.5</v>
      </c>
      <c r="AK171" s="47">
        <v>1.7361111111111114</v>
      </c>
      <c r="AL171" s="47">
        <v>0.18811913339302666</v>
      </c>
      <c r="AM171" s="47">
        <v>54.553338567304145</v>
      </c>
      <c r="AN171" s="47">
        <v>65.409452942197674</v>
      </c>
      <c r="AO171" s="47">
        <v>1.5251512867979484</v>
      </c>
      <c r="AP171" s="61">
        <v>51.62104493418633</v>
      </c>
      <c r="AQ171" s="45">
        <v>149.72893521645372</v>
      </c>
      <c r="AR171" s="47">
        <v>22.459340282468059</v>
      </c>
      <c r="AS171" s="47">
        <f t="shared" si="25"/>
        <v>23332.957720776627</v>
      </c>
      <c r="AT171" s="47">
        <v>127.26959493398566</v>
      </c>
      <c r="AU171" s="47">
        <v>8.3776849346460285</v>
      </c>
      <c r="AV171" s="47">
        <v>72.604662237341856</v>
      </c>
      <c r="AW171" s="47">
        <v>19.603711910844424</v>
      </c>
      <c r="AX171" s="47">
        <v>4.7650416391068671</v>
      </c>
      <c r="AY171" s="47">
        <v>69.666674547347796</v>
      </c>
      <c r="AZ171" s="61">
        <v>23430.41886491601</v>
      </c>
      <c r="BA171" s="64" t="b">
        <f t="shared" si="19"/>
        <v>1</v>
      </c>
      <c r="BB171" s="45">
        <f t="shared" si="26"/>
        <v>0</v>
      </c>
      <c r="BC171" s="47">
        <v>8.3776849346460285</v>
      </c>
      <c r="BD171" s="47">
        <v>7.2849434214313291</v>
      </c>
      <c r="BE171" s="47">
        <v>2.5936503712381868E-2</v>
      </c>
      <c r="BF171" s="47">
        <v>0.55933900846354057</v>
      </c>
      <c r="BG171" s="47">
        <v>0.55933900846354057</v>
      </c>
      <c r="BH171" s="61">
        <v>0</v>
      </c>
      <c r="BI171" s="45">
        <v>22.459340282468059</v>
      </c>
      <c r="BJ171" s="47">
        <v>0.62387056340189062</v>
      </c>
      <c r="BK171" s="47">
        <v>6.760050608827177E-2</v>
      </c>
      <c r="BL171" s="47">
        <v>19.603711910844424</v>
      </c>
      <c r="BM171" s="47">
        <v>23.504850581102385</v>
      </c>
      <c r="BN171" s="47">
        <v>0.55933900846354057</v>
      </c>
      <c r="BO171" s="61">
        <v>18.561270563360019</v>
      </c>
      <c r="BR171" s="95"/>
      <c r="BT171" s="95"/>
    </row>
    <row r="172" spans="2:72" x14ac:dyDescent="0.25">
      <c r="B172" s="4">
        <v>168</v>
      </c>
      <c r="C172" s="31">
        <v>1</v>
      </c>
      <c r="D172" s="31">
        <v>168</v>
      </c>
      <c r="E172" s="3">
        <v>14</v>
      </c>
      <c r="F172" s="5">
        <v>48</v>
      </c>
      <c r="G172" s="32">
        <v>3.7789999999999997E-2</v>
      </c>
      <c r="H172" s="33">
        <v>3.095903452410953E-3</v>
      </c>
      <c r="I172" s="36">
        <f t="shared" si="20"/>
        <v>0.62256892439123035</v>
      </c>
      <c r="J172" s="5">
        <f t="shared" si="21"/>
        <v>0.62064745977777425</v>
      </c>
      <c r="K172" s="12">
        <v>2.4299999999999999E-3</v>
      </c>
      <c r="L172" s="3">
        <v>2.0272588513869927E-4</v>
      </c>
      <c r="M172" s="3">
        <f t="shared" si="18"/>
        <v>3.5000000000000003E-2</v>
      </c>
      <c r="N172" s="5">
        <v>2.9645285516241016E-3</v>
      </c>
      <c r="O172" s="12">
        <f t="shared" si="22"/>
        <v>0.35821150936121399</v>
      </c>
      <c r="P172" s="3">
        <v>7.2618745302121561E-5</v>
      </c>
      <c r="Q172" s="3">
        <v>1.0617129666778517E-3</v>
      </c>
      <c r="R172" s="5">
        <v>0.35707717764923402</v>
      </c>
      <c r="S172" s="45">
        <v>416.66666666666669</v>
      </c>
      <c r="T172" s="46">
        <v>0.15</v>
      </c>
      <c r="U172" s="47">
        <v>62.5</v>
      </c>
      <c r="V172" s="47">
        <f t="shared" si="23"/>
        <v>65409.452942197677</v>
      </c>
      <c r="W172" s="47">
        <v>354.16666666666669</v>
      </c>
      <c r="X172" s="47">
        <v>23.313476790950414</v>
      </c>
      <c r="Y172" s="47">
        <v>203.52564071683898</v>
      </c>
      <c r="Z172" s="47">
        <v>54.953193143991861</v>
      </c>
      <c r="AA172" s="47">
        <v>65888.878579646247</v>
      </c>
      <c r="AB172" s="5">
        <v>1</v>
      </c>
      <c r="AC172" s="45">
        <f t="shared" si="24"/>
        <v>0</v>
      </c>
      <c r="AD172" s="47">
        <v>23.313476790950414</v>
      </c>
      <c r="AE172" s="47">
        <v>20.272588513869927</v>
      </c>
      <c r="AF172" s="47">
        <v>9.4142965154094746E-3</v>
      </c>
      <c r="AG172" s="47">
        <v>1.5251512867979484</v>
      </c>
      <c r="AH172" s="47">
        <v>1.5251512867979484</v>
      </c>
      <c r="AI172" s="61">
        <v>0</v>
      </c>
      <c r="AJ172" s="45">
        <v>62.5</v>
      </c>
      <c r="AK172" s="47">
        <v>1.7361111111111114</v>
      </c>
      <c r="AL172" s="47">
        <v>0.18811913339302666</v>
      </c>
      <c r="AM172" s="47">
        <v>54.953193143991861</v>
      </c>
      <c r="AN172" s="47">
        <v>65.888878579646246</v>
      </c>
      <c r="AO172" s="47">
        <v>1.5251512867979484</v>
      </c>
      <c r="AP172" s="61">
        <v>51.541473873425474</v>
      </c>
      <c r="AQ172" s="45">
        <v>149.25479556717249</v>
      </c>
      <c r="AR172" s="47">
        <v>22.388219335075874</v>
      </c>
      <c r="AS172" s="47">
        <f t="shared" si="25"/>
        <v>23430.41886491601</v>
      </c>
      <c r="AT172" s="47">
        <v>126.86657623209663</v>
      </c>
      <c r="AU172" s="47">
        <v>8.3511557097439795</v>
      </c>
      <c r="AV172" s="47">
        <v>72.905226954887283</v>
      </c>
      <c r="AW172" s="47">
        <v>19.684866260327709</v>
      </c>
      <c r="AX172" s="47">
        <v>4.78476769181776</v>
      </c>
      <c r="AY172" s="47">
        <v>69.955076747873207</v>
      </c>
      <c r="AZ172" s="61">
        <v>23527.414801693234</v>
      </c>
      <c r="BA172" s="64" t="b">
        <f t="shared" si="19"/>
        <v>1</v>
      </c>
      <c r="BB172" s="45">
        <f t="shared" si="26"/>
        <v>0</v>
      </c>
      <c r="BC172" s="47">
        <v>8.3511557097439795</v>
      </c>
      <c r="BD172" s="47">
        <v>7.2618745302121566</v>
      </c>
      <c r="BE172" s="47">
        <v>2.5854371793417829E-2</v>
      </c>
      <c r="BF172" s="47">
        <v>0.55756777566262039</v>
      </c>
      <c r="BG172" s="47">
        <v>0.55756777566262039</v>
      </c>
      <c r="BH172" s="61">
        <v>0</v>
      </c>
      <c r="BI172" s="45">
        <v>22.388219335075874</v>
      </c>
      <c r="BJ172" s="47">
        <v>0.62189498152988554</v>
      </c>
      <c r="BK172" s="47">
        <v>6.7386438712439628E-2</v>
      </c>
      <c r="BL172" s="47">
        <v>19.684866260327709</v>
      </c>
      <c r="BM172" s="47">
        <v>23.602154646132842</v>
      </c>
      <c r="BN172" s="47">
        <v>0.55756777566262039</v>
      </c>
      <c r="BO172" s="61">
        <v>18.473990182115916</v>
      </c>
      <c r="BR172" s="95"/>
      <c r="BT172" s="95"/>
    </row>
    <row r="173" spans="2:72" x14ac:dyDescent="0.25">
      <c r="B173" s="4">
        <v>169</v>
      </c>
      <c r="C173" s="31">
        <v>1</v>
      </c>
      <c r="D173" s="31">
        <v>169</v>
      </c>
      <c r="E173" s="3">
        <v>15</v>
      </c>
      <c r="F173" s="5">
        <v>49</v>
      </c>
      <c r="G173" s="32">
        <v>3.8170000000000003E-2</v>
      </c>
      <c r="H173" s="33">
        <v>3.126506343128943E-3</v>
      </c>
      <c r="I173" s="36">
        <f t="shared" si="20"/>
        <v>0.62064745977777425</v>
      </c>
      <c r="J173" s="5">
        <f t="shared" si="21"/>
        <v>0.61871304950392358</v>
      </c>
      <c r="K173" s="12">
        <v>2.64E-3</v>
      </c>
      <c r="L173" s="3">
        <v>2.2026664985674849E-4</v>
      </c>
      <c r="M173" s="3">
        <f t="shared" si="18"/>
        <v>3.5000000000000003E-2</v>
      </c>
      <c r="N173" s="5">
        <v>2.9645285516241016E-3</v>
      </c>
      <c r="O173" s="12">
        <f t="shared" si="22"/>
        <v>0.35707717764923402</v>
      </c>
      <c r="P173" s="3">
        <v>7.8652193661099803E-5</v>
      </c>
      <c r="Q173" s="3">
        <v>1.0583323216007497E-3</v>
      </c>
      <c r="R173" s="5">
        <v>0.35594019313397218</v>
      </c>
      <c r="S173" s="45">
        <v>416.66666666666669</v>
      </c>
      <c r="T173" s="46">
        <v>0.15</v>
      </c>
      <c r="U173" s="47">
        <v>62.5</v>
      </c>
      <c r="V173" s="47">
        <f t="shared" si="23"/>
        <v>65888.878579646247</v>
      </c>
      <c r="W173" s="47">
        <v>354.16666666666669</v>
      </c>
      <c r="X173" s="47">
        <v>25.330664733526071</v>
      </c>
      <c r="Y173" s="47">
        <v>207.03010466680988</v>
      </c>
      <c r="Z173" s="47">
        <v>55.353953905205167</v>
      </c>
      <c r="AA173" s="47">
        <v>66369.390732340995</v>
      </c>
      <c r="AB173" s="5">
        <v>1</v>
      </c>
      <c r="AC173" s="45">
        <f t="shared" si="24"/>
        <v>0</v>
      </c>
      <c r="AD173" s="47">
        <v>25.330664733526071</v>
      </c>
      <c r="AE173" s="47">
        <v>22.026664985674849</v>
      </c>
      <c r="AF173" s="47">
        <v>1.0329976169353274E-2</v>
      </c>
      <c r="AG173" s="47">
        <v>1.6571648620102877</v>
      </c>
      <c r="AH173" s="47">
        <v>1.6571648620102877</v>
      </c>
      <c r="AI173" s="61">
        <v>0</v>
      </c>
      <c r="AJ173" s="45">
        <v>62.5</v>
      </c>
      <c r="AK173" s="47">
        <v>1.7361111111111114</v>
      </c>
      <c r="AL173" s="47">
        <v>0.18997868404429341</v>
      </c>
      <c r="AM173" s="47">
        <v>55.353953905205167</v>
      </c>
      <c r="AN173" s="47">
        <v>66.369390732341003</v>
      </c>
      <c r="AO173" s="47">
        <v>1.6571648620102877</v>
      </c>
      <c r="AP173" s="61">
        <v>51.595595607807638</v>
      </c>
      <c r="AQ173" s="45">
        <v>148.78215735384751</v>
      </c>
      <c r="AR173" s="47">
        <v>22.317323603077128</v>
      </c>
      <c r="AS173" s="47">
        <f t="shared" si="25"/>
        <v>23527.414801693234</v>
      </c>
      <c r="AT173" s="47">
        <v>126.4648337507704</v>
      </c>
      <c r="AU173" s="47">
        <v>9.0450022710264761</v>
      </c>
      <c r="AV173" s="47">
        <v>73.925725462850238</v>
      </c>
      <c r="AW173" s="47">
        <v>19.765633632196526</v>
      </c>
      <c r="AX173" s="47">
        <v>5.2200981730493048</v>
      </c>
      <c r="AY173" s="47">
        <v>70.240871376985965</v>
      </c>
      <c r="AZ173" s="61">
        <v>23623.533755453598</v>
      </c>
      <c r="BA173" s="64" t="b">
        <f t="shared" si="19"/>
        <v>1</v>
      </c>
      <c r="BB173" s="45">
        <f t="shared" si="26"/>
        <v>0</v>
      </c>
      <c r="BC173" s="47">
        <v>9.0450022710264761</v>
      </c>
      <c r="BD173" s="47">
        <v>7.8652193661099803</v>
      </c>
      <c r="BE173" s="47">
        <v>2.8279256973979972E-2</v>
      </c>
      <c r="BF173" s="47">
        <v>0.60403108094523794</v>
      </c>
      <c r="BG173" s="47">
        <v>0.60403108094523794</v>
      </c>
      <c r="BH173" s="61">
        <v>0</v>
      </c>
      <c r="BI173" s="45">
        <v>22.317323603077128</v>
      </c>
      <c r="BJ173" s="47">
        <v>0.61992565564103141</v>
      </c>
      <c r="BK173" s="47">
        <v>6.7837052312051865E-2</v>
      </c>
      <c r="BL173" s="47">
        <v>19.765633632196526</v>
      </c>
      <c r="BM173" s="47">
        <v>23.698994725003555</v>
      </c>
      <c r="BN173" s="47">
        <v>0.60403108094523794</v>
      </c>
      <c r="BO173" s="61">
        <v>18.435904987886353</v>
      </c>
      <c r="BR173" s="95"/>
      <c r="BT173" s="95"/>
    </row>
    <row r="174" spans="2:72" x14ac:dyDescent="0.25">
      <c r="B174" s="4">
        <v>170</v>
      </c>
      <c r="C174" s="31">
        <v>1</v>
      </c>
      <c r="D174" s="31">
        <v>170</v>
      </c>
      <c r="E174" s="3">
        <v>15</v>
      </c>
      <c r="F174" s="5">
        <v>49</v>
      </c>
      <c r="G174" s="32">
        <v>3.8170000000000003E-2</v>
      </c>
      <c r="H174" s="33">
        <v>3.126506343128943E-3</v>
      </c>
      <c r="I174" s="36">
        <f t="shared" si="20"/>
        <v>0.61871304950392358</v>
      </c>
      <c r="J174" s="5">
        <f t="shared" si="21"/>
        <v>0.61678466832605749</v>
      </c>
      <c r="K174" s="12">
        <v>2.64E-3</v>
      </c>
      <c r="L174" s="3">
        <v>2.2026664985674849E-4</v>
      </c>
      <c r="M174" s="3">
        <f t="shared" si="18"/>
        <v>3.5000000000000003E-2</v>
      </c>
      <c r="N174" s="5">
        <v>2.9645285516241016E-3</v>
      </c>
      <c r="O174" s="12">
        <f t="shared" si="22"/>
        <v>0.35594019313397218</v>
      </c>
      <c r="P174" s="3">
        <v>7.8401753890984088E-5</v>
      </c>
      <c r="Q174" s="3">
        <v>1.0549624409783502E-3</v>
      </c>
      <c r="R174" s="5">
        <v>0.35480682893910281</v>
      </c>
      <c r="S174" s="45">
        <v>416.66666666666669</v>
      </c>
      <c r="T174" s="46">
        <v>0.15</v>
      </c>
      <c r="U174" s="47">
        <v>62.5</v>
      </c>
      <c r="V174" s="47">
        <f t="shared" si="23"/>
        <v>66369.390732340995</v>
      </c>
      <c r="W174" s="47">
        <v>354.16666666666669</v>
      </c>
      <c r="X174" s="47">
        <v>25.330664733526071</v>
      </c>
      <c r="Y174" s="47">
        <v>208.53242896016056</v>
      </c>
      <c r="Z174" s="47">
        <v>55.755632636028587</v>
      </c>
      <c r="AA174" s="47">
        <v>66851.00353059826</v>
      </c>
      <c r="AB174" s="5">
        <v>1</v>
      </c>
      <c r="AC174" s="45">
        <f t="shared" si="24"/>
        <v>0</v>
      </c>
      <c r="AD174" s="47">
        <v>25.330664733526071</v>
      </c>
      <c r="AE174" s="47">
        <v>22.026664985674849</v>
      </c>
      <c r="AF174" s="47">
        <v>1.0329976169353274E-2</v>
      </c>
      <c r="AG174" s="47">
        <v>1.6571648620102877</v>
      </c>
      <c r="AH174" s="47">
        <v>1.6571648620102877</v>
      </c>
      <c r="AI174" s="61">
        <v>0</v>
      </c>
      <c r="AJ174" s="45">
        <v>62.5</v>
      </c>
      <c r="AK174" s="47">
        <v>1.7361111111111114</v>
      </c>
      <c r="AL174" s="47">
        <v>0.18997868404429341</v>
      </c>
      <c r="AM174" s="47">
        <v>55.755632636028587</v>
      </c>
      <c r="AN174" s="47">
        <v>66.851003530598263</v>
      </c>
      <c r="AO174" s="47">
        <v>1.6571648620102877</v>
      </c>
      <c r="AP174" s="61">
        <v>51.515661540373799</v>
      </c>
      <c r="AQ174" s="45">
        <v>148.30841380582174</v>
      </c>
      <c r="AR174" s="47">
        <v>22.246262070873261</v>
      </c>
      <c r="AS174" s="47">
        <f t="shared" si="25"/>
        <v>23623.533755453598</v>
      </c>
      <c r="AT174" s="47">
        <v>126.06215173494849</v>
      </c>
      <c r="AU174" s="47">
        <v>9.0162016974631669</v>
      </c>
      <c r="AV174" s="47">
        <v>74.225073038776131</v>
      </c>
      <c r="AW174" s="47">
        <v>19.845670648774881</v>
      </c>
      <c r="AX174" s="47">
        <v>5.2412359261712913</v>
      </c>
      <c r="AY174" s="47">
        <v>70.525297866492494</v>
      </c>
      <c r="AZ174" s="61">
        <v>23719.192574088418</v>
      </c>
      <c r="BA174" s="64" t="b">
        <f t="shared" si="19"/>
        <v>1</v>
      </c>
      <c r="BB174" s="45">
        <f t="shared" si="26"/>
        <v>0</v>
      </c>
      <c r="BC174" s="47">
        <v>9.0162016974631669</v>
      </c>
      <c r="BD174" s="47">
        <v>7.8401753890984081</v>
      </c>
      <c r="BE174" s="47">
        <v>2.8189211798048536E-2</v>
      </c>
      <c r="BF174" s="47">
        <v>0.60210776008140365</v>
      </c>
      <c r="BG174" s="47">
        <v>0.60210776008140365</v>
      </c>
      <c r="BH174" s="61">
        <v>0</v>
      </c>
      <c r="BI174" s="45">
        <v>22.246262070873261</v>
      </c>
      <c r="BJ174" s="47">
        <v>0.61795172419092403</v>
      </c>
      <c r="BK174" s="47">
        <v>6.7621049490063673E-2</v>
      </c>
      <c r="BL174" s="47">
        <v>19.845670648774881</v>
      </c>
      <c r="BM174" s="47">
        <v>23.794959107881002</v>
      </c>
      <c r="BN174" s="47">
        <v>0.60210776008140365</v>
      </c>
      <c r="BO174" s="61">
        <v>18.348750697147683</v>
      </c>
      <c r="BR174" s="95"/>
      <c r="BT174" s="95"/>
    </row>
    <row r="175" spans="2:72" x14ac:dyDescent="0.25">
      <c r="B175" s="4">
        <v>171</v>
      </c>
      <c r="C175" s="31">
        <v>1</v>
      </c>
      <c r="D175" s="31">
        <v>171</v>
      </c>
      <c r="E175" s="3">
        <v>15</v>
      </c>
      <c r="F175" s="5">
        <v>49</v>
      </c>
      <c r="G175" s="32">
        <v>3.8170000000000003E-2</v>
      </c>
      <c r="H175" s="33">
        <v>3.126506343128943E-3</v>
      </c>
      <c r="I175" s="36">
        <f t="shared" si="20"/>
        <v>0.61678466832605749</v>
      </c>
      <c r="J175" s="5">
        <f t="shared" si="21"/>
        <v>0.61486229745292009</v>
      </c>
      <c r="K175" s="12">
        <v>2.64E-3</v>
      </c>
      <c r="L175" s="3">
        <v>2.2026664985674849E-4</v>
      </c>
      <c r="M175" s="3">
        <f t="shared" si="18"/>
        <v>3.5000000000000003E-2</v>
      </c>
      <c r="N175" s="5">
        <v>2.9645285516241016E-3</v>
      </c>
      <c r="O175" s="12">
        <f t="shared" si="22"/>
        <v>0.35480682893910281</v>
      </c>
      <c r="P175" s="3">
        <v>7.8152111556712618E-5</v>
      </c>
      <c r="Q175" s="3">
        <v>1.0516032905350994E-3</v>
      </c>
      <c r="R175" s="5">
        <v>0.353677073537011</v>
      </c>
      <c r="S175" s="45">
        <v>416.66666666666669</v>
      </c>
      <c r="T175" s="46">
        <v>0.15</v>
      </c>
      <c r="U175" s="47">
        <v>62.5</v>
      </c>
      <c r="V175" s="47">
        <f t="shared" si="23"/>
        <v>66851.00353059826</v>
      </c>
      <c r="W175" s="47">
        <v>354.16666666666669</v>
      </c>
      <c r="X175" s="47">
        <v>25.330664733526071</v>
      </c>
      <c r="Y175" s="47">
        <v>210.03819442884398</v>
      </c>
      <c r="Z175" s="47">
        <v>56.158231439133537</v>
      </c>
      <c r="AA175" s="47">
        <v>67333.719495521116</v>
      </c>
      <c r="AB175" s="5">
        <v>1</v>
      </c>
      <c r="AC175" s="45">
        <f t="shared" si="24"/>
        <v>0</v>
      </c>
      <c r="AD175" s="47">
        <v>25.330664733526071</v>
      </c>
      <c r="AE175" s="47">
        <v>22.026664985674849</v>
      </c>
      <c r="AF175" s="47">
        <v>1.0329976169353274E-2</v>
      </c>
      <c r="AG175" s="47">
        <v>1.6571648620102877</v>
      </c>
      <c r="AH175" s="47">
        <v>1.6571648620102877</v>
      </c>
      <c r="AI175" s="61">
        <v>0</v>
      </c>
      <c r="AJ175" s="45">
        <v>62.5</v>
      </c>
      <c r="AK175" s="47">
        <v>1.7361111111111114</v>
      </c>
      <c r="AL175" s="47">
        <v>0.18997868404429341</v>
      </c>
      <c r="AM175" s="47">
        <v>56.158231439133537</v>
      </c>
      <c r="AN175" s="47">
        <v>67.333719495521123</v>
      </c>
      <c r="AO175" s="47">
        <v>1.6571648620102877</v>
      </c>
      <c r="AP175" s="61">
        <v>51.435544378555889</v>
      </c>
      <c r="AQ175" s="45">
        <v>147.83617872462617</v>
      </c>
      <c r="AR175" s="47">
        <v>22.175426808693924</v>
      </c>
      <c r="AS175" s="47">
        <f t="shared" si="25"/>
        <v>23719.192574088418</v>
      </c>
      <c r="AT175" s="47">
        <v>125.66075191593225</v>
      </c>
      <c r="AU175" s="47">
        <v>8.9874928290219493</v>
      </c>
      <c r="AV175" s="47">
        <v>74.522985721393113</v>
      </c>
      <c r="AW175" s="47">
        <v>19.925324015747268</v>
      </c>
      <c r="AX175" s="47">
        <v>5.2622723575423782</v>
      </c>
      <c r="AY175" s="47">
        <v>70.808360985457611</v>
      </c>
      <c r="AZ175" s="61">
        <v>23814.39286153797</v>
      </c>
      <c r="BA175" s="64" t="b">
        <f t="shared" si="19"/>
        <v>1</v>
      </c>
      <c r="BB175" s="45">
        <f t="shared" si="26"/>
        <v>0</v>
      </c>
      <c r="BC175" s="47">
        <v>8.9874928290219493</v>
      </c>
      <c r="BD175" s="47">
        <v>7.8152111556712613</v>
      </c>
      <c r="BE175" s="47">
        <v>2.8099453338763014E-2</v>
      </c>
      <c r="BF175" s="47">
        <v>0.60019056334472554</v>
      </c>
      <c r="BG175" s="47">
        <v>0.60019056334472554</v>
      </c>
      <c r="BH175" s="61">
        <v>0</v>
      </c>
      <c r="BI175" s="45">
        <v>22.175426808693924</v>
      </c>
      <c r="BJ175" s="47">
        <v>0.61598407801927579</v>
      </c>
      <c r="BK175" s="47">
        <v>6.740573445177947E-2</v>
      </c>
      <c r="BL175" s="47">
        <v>19.925324015747268</v>
      </c>
      <c r="BM175" s="47">
        <v>23.890463494880894</v>
      </c>
      <c r="BN175" s="47">
        <v>0.60019056334472554</v>
      </c>
      <c r="BO175" s="61">
        <v>18.261899549337524</v>
      </c>
      <c r="BR175" s="95"/>
      <c r="BT175" s="95"/>
    </row>
    <row r="176" spans="2:72" x14ac:dyDescent="0.25">
      <c r="B176" s="4">
        <v>172</v>
      </c>
      <c r="C176" s="31">
        <v>1</v>
      </c>
      <c r="D176" s="31">
        <v>172</v>
      </c>
      <c r="E176" s="3">
        <v>15</v>
      </c>
      <c r="F176" s="5">
        <v>49</v>
      </c>
      <c r="G176" s="32">
        <v>3.8170000000000003E-2</v>
      </c>
      <c r="H176" s="33">
        <v>3.126506343128943E-3</v>
      </c>
      <c r="I176" s="36">
        <f t="shared" si="20"/>
        <v>0.61486229745292009</v>
      </c>
      <c r="J176" s="5">
        <f t="shared" si="21"/>
        <v>0.61294591815182342</v>
      </c>
      <c r="K176" s="12">
        <v>2.64E-3</v>
      </c>
      <c r="L176" s="3">
        <v>2.2026664985674849E-4</v>
      </c>
      <c r="M176" s="3">
        <f t="shared" si="18"/>
        <v>3.5000000000000003E-2</v>
      </c>
      <c r="N176" s="5">
        <v>2.9645285516241016E-3</v>
      </c>
      <c r="O176" s="12">
        <f t="shared" si="22"/>
        <v>0.353677073537011</v>
      </c>
      <c r="P176" s="3">
        <v>7.7903264119136287E-5</v>
      </c>
      <c r="Q176" s="3">
        <v>1.0482548361045801E-3</v>
      </c>
      <c r="R176" s="5">
        <v>0.35255091543678724</v>
      </c>
      <c r="S176" s="45">
        <v>416.66666666666669</v>
      </c>
      <c r="T176" s="46">
        <v>0.15</v>
      </c>
      <c r="U176" s="47">
        <v>62.5</v>
      </c>
      <c r="V176" s="47">
        <f t="shared" si="23"/>
        <v>67333.719495521116</v>
      </c>
      <c r="W176" s="47">
        <v>354.16666666666669</v>
      </c>
      <c r="X176" s="47">
        <v>25.330664733526071</v>
      </c>
      <c r="Y176" s="47">
        <v>211.54740895510488</v>
      </c>
      <c r="Z176" s="47">
        <v>56.5617524220078</v>
      </c>
      <c r="AA176" s="47">
        <v>67817.541153987346</v>
      </c>
      <c r="AB176" s="5">
        <v>1</v>
      </c>
      <c r="AC176" s="45">
        <f t="shared" si="24"/>
        <v>0</v>
      </c>
      <c r="AD176" s="47">
        <v>25.330664733526071</v>
      </c>
      <c r="AE176" s="47">
        <v>22.026664985674849</v>
      </c>
      <c r="AF176" s="47">
        <v>1.0329976169353274E-2</v>
      </c>
      <c r="AG176" s="47">
        <v>1.6571648620102877</v>
      </c>
      <c r="AH176" s="47">
        <v>1.6571648620102877</v>
      </c>
      <c r="AI176" s="61">
        <v>0</v>
      </c>
      <c r="AJ176" s="45">
        <v>62.5</v>
      </c>
      <c r="AK176" s="47">
        <v>1.7361111111111114</v>
      </c>
      <c r="AL176" s="47">
        <v>0.18997868404429341</v>
      </c>
      <c r="AM176" s="47">
        <v>56.5617524220078</v>
      </c>
      <c r="AN176" s="47">
        <v>67.817541153987349</v>
      </c>
      <c r="AO176" s="47">
        <v>1.6571648620102877</v>
      </c>
      <c r="AP176" s="61">
        <v>51.355243702963918</v>
      </c>
      <c r="AQ176" s="45">
        <v>147.36544730708792</v>
      </c>
      <c r="AR176" s="47">
        <v>22.104817096063186</v>
      </c>
      <c r="AS176" s="47">
        <f t="shared" si="25"/>
        <v>23814.39286153797</v>
      </c>
      <c r="AT176" s="47">
        <v>125.26063021102473</v>
      </c>
      <c r="AU176" s="47">
        <v>8.9588753737006712</v>
      </c>
      <c r="AV176" s="47">
        <v>74.819468513579011</v>
      </c>
      <c r="AW176" s="47">
        <v>20.004595070740727</v>
      </c>
      <c r="AX176" s="47">
        <v>5.2832078204294888</v>
      </c>
      <c r="AY176" s="47">
        <v>71.09006548738887</v>
      </c>
      <c r="AZ176" s="61">
        <v>23909.136216510316</v>
      </c>
      <c r="BA176" s="64" t="b">
        <f t="shared" si="19"/>
        <v>1</v>
      </c>
      <c r="BB176" s="45">
        <f t="shared" si="26"/>
        <v>0</v>
      </c>
      <c r="BC176" s="47">
        <v>8.9588753737006712</v>
      </c>
      <c r="BD176" s="47">
        <v>7.7903264119136288</v>
      </c>
      <c r="BE176" s="47">
        <v>2.8009980683176828E-2</v>
      </c>
      <c r="BF176" s="47">
        <v>0.59827947123510961</v>
      </c>
      <c r="BG176" s="47">
        <v>0.59827947123510961</v>
      </c>
      <c r="BH176" s="61">
        <v>0</v>
      </c>
      <c r="BI176" s="45">
        <v>22.104817096063186</v>
      </c>
      <c r="BJ176" s="47">
        <v>0.61402269711286639</v>
      </c>
      <c r="BK176" s="47">
        <v>6.7191105007198146E-2</v>
      </c>
      <c r="BL176" s="47">
        <v>20.004595070740727</v>
      </c>
      <c r="BM176" s="47">
        <v>23.985509489818053</v>
      </c>
      <c r="BN176" s="47">
        <v>0.59827947123510961</v>
      </c>
      <c r="BO176" s="61">
        <v>18.175350556115301</v>
      </c>
      <c r="BR176" s="95"/>
      <c r="BT176" s="95"/>
    </row>
    <row r="177" spans="2:72" x14ac:dyDescent="0.25">
      <c r="B177" s="4">
        <v>173</v>
      </c>
      <c r="C177" s="31">
        <v>1</v>
      </c>
      <c r="D177" s="31">
        <v>173</v>
      </c>
      <c r="E177" s="3">
        <v>15</v>
      </c>
      <c r="F177" s="5">
        <v>49</v>
      </c>
      <c r="G177" s="32">
        <v>3.8170000000000003E-2</v>
      </c>
      <c r="H177" s="33">
        <v>3.126506343128943E-3</v>
      </c>
      <c r="I177" s="36">
        <f t="shared" si="20"/>
        <v>0.61294591815182342</v>
      </c>
      <c r="J177" s="5">
        <f t="shared" si="21"/>
        <v>0.61103551174846482</v>
      </c>
      <c r="K177" s="12">
        <v>2.64E-3</v>
      </c>
      <c r="L177" s="3">
        <v>2.2026664985674849E-4</v>
      </c>
      <c r="M177" s="3">
        <f t="shared" si="18"/>
        <v>3.5000000000000003E-2</v>
      </c>
      <c r="N177" s="5">
        <v>2.9645285516241016E-3</v>
      </c>
      <c r="O177" s="12">
        <f t="shared" si="22"/>
        <v>0.35255091543678724</v>
      </c>
      <c r="P177" s="3">
        <v>7.7655209047190963E-5</v>
      </c>
      <c r="Q177" s="3">
        <v>1.0449170436291674E-3</v>
      </c>
      <c r="R177" s="5">
        <v>0.35142834318411087</v>
      </c>
      <c r="S177" s="45">
        <v>416.66666666666669</v>
      </c>
      <c r="T177" s="46">
        <v>0.15</v>
      </c>
      <c r="U177" s="47">
        <v>62.5</v>
      </c>
      <c r="V177" s="47">
        <f t="shared" si="23"/>
        <v>67817.541153987346</v>
      </c>
      <c r="W177" s="47">
        <v>354.16666666666669</v>
      </c>
      <c r="X177" s="47">
        <v>25.330664733526071</v>
      </c>
      <c r="Y177" s="47">
        <v>213.06008043924271</v>
      </c>
      <c r="Z177" s="47">
        <v>56.966197696966447</v>
      </c>
      <c r="AA177" s="47">
        <v>68302.47103866277</v>
      </c>
      <c r="AB177" s="5">
        <v>1</v>
      </c>
      <c r="AC177" s="45">
        <f t="shared" si="24"/>
        <v>0</v>
      </c>
      <c r="AD177" s="47">
        <v>25.330664733526071</v>
      </c>
      <c r="AE177" s="47">
        <v>22.026664985674849</v>
      </c>
      <c r="AF177" s="47">
        <v>1.0329976169353274E-2</v>
      </c>
      <c r="AG177" s="47">
        <v>1.6571648620102877</v>
      </c>
      <c r="AH177" s="47">
        <v>1.6571648620102877</v>
      </c>
      <c r="AI177" s="61">
        <v>0</v>
      </c>
      <c r="AJ177" s="45">
        <v>62.5</v>
      </c>
      <c r="AK177" s="47">
        <v>1.7361111111111114</v>
      </c>
      <c r="AL177" s="47">
        <v>0.18997868404429341</v>
      </c>
      <c r="AM177" s="47">
        <v>56.966197696966447</v>
      </c>
      <c r="AN177" s="47">
        <v>68.302471038662773</v>
      </c>
      <c r="AO177" s="47">
        <v>1.6571648620102877</v>
      </c>
      <c r="AP177" s="61">
        <v>51.274759093247141</v>
      </c>
      <c r="AQ177" s="45">
        <v>146.89621476532801</v>
      </c>
      <c r="AR177" s="47">
        <v>22.034432214799203</v>
      </c>
      <c r="AS177" s="47">
        <f t="shared" si="25"/>
        <v>23909.136216510316</v>
      </c>
      <c r="AT177" s="47">
        <v>124.86178255052882</v>
      </c>
      <c r="AU177" s="47">
        <v>8.9303490404269592</v>
      </c>
      <c r="AV177" s="47">
        <v>75.114526401890799</v>
      </c>
      <c r="AW177" s="47">
        <v>20.083485147018592</v>
      </c>
      <c r="AX177" s="47">
        <v>5.3040426669470833</v>
      </c>
      <c r="AY177" s="47">
        <v>71.370416110286584</v>
      </c>
      <c r="AZ177" s="61">
        <v>24003.424232498059</v>
      </c>
      <c r="BA177" s="64" t="b">
        <f t="shared" si="19"/>
        <v>1</v>
      </c>
      <c r="BB177" s="45">
        <f t="shared" si="26"/>
        <v>0</v>
      </c>
      <c r="BC177" s="47">
        <v>8.9303490404269592</v>
      </c>
      <c r="BD177" s="47">
        <v>7.7655209047190956</v>
      </c>
      <c r="BE177" s="47">
        <v>2.7920792921250357E-2</v>
      </c>
      <c r="BF177" s="47">
        <v>0.59637446431455698</v>
      </c>
      <c r="BG177" s="47">
        <v>0.59637446431455698</v>
      </c>
      <c r="BH177" s="61">
        <v>0</v>
      </c>
      <c r="BI177" s="45">
        <v>22.034432214799203</v>
      </c>
      <c r="BJ177" s="47">
        <v>0.61206756152220021</v>
      </c>
      <c r="BK177" s="47">
        <v>6.6977158973291817E-2</v>
      </c>
      <c r="BL177" s="47">
        <v>20.083485147018592</v>
      </c>
      <c r="BM177" s="47">
        <v>24.080098691275207</v>
      </c>
      <c r="BN177" s="47">
        <v>0.59637446431455698</v>
      </c>
      <c r="BO177" s="61">
        <v>18.089102732308238</v>
      </c>
      <c r="BR177" s="95"/>
      <c r="BT177" s="95"/>
    </row>
    <row r="178" spans="2:72" x14ac:dyDescent="0.25">
      <c r="B178" s="4">
        <v>174</v>
      </c>
      <c r="C178" s="31">
        <v>1</v>
      </c>
      <c r="D178" s="31">
        <v>174</v>
      </c>
      <c r="E178" s="3">
        <v>15</v>
      </c>
      <c r="F178" s="5">
        <v>49</v>
      </c>
      <c r="G178" s="32">
        <v>3.8170000000000003E-2</v>
      </c>
      <c r="H178" s="33">
        <v>3.126506343128943E-3</v>
      </c>
      <c r="I178" s="36">
        <f t="shared" si="20"/>
        <v>0.61103551174846482</v>
      </c>
      <c r="J178" s="5">
        <f t="shared" si="21"/>
        <v>0.60913105962674496</v>
      </c>
      <c r="K178" s="12">
        <v>2.64E-3</v>
      </c>
      <c r="L178" s="3">
        <v>2.2026664985674849E-4</v>
      </c>
      <c r="M178" s="3">
        <f t="shared" si="18"/>
        <v>3.5000000000000003E-2</v>
      </c>
      <c r="N178" s="5">
        <v>2.9645285516241016E-3</v>
      </c>
      <c r="O178" s="12">
        <f t="shared" si="22"/>
        <v>0.35142834318411087</v>
      </c>
      <c r="P178" s="3">
        <v>7.7407943817871797E-5</v>
      </c>
      <c r="Q178" s="3">
        <v>1.0415898791596792E-3</v>
      </c>
      <c r="R178" s="5">
        <v>0.35030934536113328</v>
      </c>
      <c r="S178" s="45">
        <v>416.66666666666669</v>
      </c>
      <c r="T178" s="46">
        <v>0.15</v>
      </c>
      <c r="U178" s="47">
        <v>62.5</v>
      </c>
      <c r="V178" s="47">
        <f t="shared" si="23"/>
        <v>68302.47103866277</v>
      </c>
      <c r="W178" s="47">
        <v>354.16666666666669</v>
      </c>
      <c r="X178" s="47">
        <v>25.330664733526071</v>
      </c>
      <c r="Y178" s="47">
        <v>214.57621679965322</v>
      </c>
      <c r="Z178" s="47">
        <v>57.371569381162978</v>
      </c>
      <c r="AA178" s="47">
        <v>68788.511688014405</v>
      </c>
      <c r="AB178" s="5">
        <v>1</v>
      </c>
      <c r="AC178" s="45">
        <f t="shared" si="24"/>
        <v>0</v>
      </c>
      <c r="AD178" s="47">
        <v>25.330664733526071</v>
      </c>
      <c r="AE178" s="47">
        <v>22.026664985674849</v>
      </c>
      <c r="AF178" s="47">
        <v>1.0329976169353274E-2</v>
      </c>
      <c r="AG178" s="47">
        <v>1.6571648620102877</v>
      </c>
      <c r="AH178" s="47">
        <v>1.6571648620102877</v>
      </c>
      <c r="AI178" s="61">
        <v>0</v>
      </c>
      <c r="AJ178" s="45">
        <v>62.5</v>
      </c>
      <c r="AK178" s="47">
        <v>1.7361111111111114</v>
      </c>
      <c r="AL178" s="47">
        <v>0.18997868404429341</v>
      </c>
      <c r="AM178" s="47">
        <v>57.371569381162978</v>
      </c>
      <c r="AN178" s="47">
        <v>68.78851168801441</v>
      </c>
      <c r="AO178" s="47">
        <v>1.6571648620102877</v>
      </c>
      <c r="AP178" s="61">
        <v>51.194090128092029</v>
      </c>
      <c r="AQ178" s="45">
        <v>146.42847632671288</v>
      </c>
      <c r="AR178" s="47">
        <v>21.96427144900693</v>
      </c>
      <c r="AS178" s="47">
        <f t="shared" si="25"/>
        <v>24003.424232498059</v>
      </c>
      <c r="AT178" s="47">
        <v>124.46420487770594</v>
      </c>
      <c r="AU178" s="47">
        <v>8.9019135390552542</v>
      </c>
      <c r="AV178" s="47">
        <v>75.408164356616965</v>
      </c>
      <c r="AW178" s="47">
        <v>20.16199557349444</v>
      </c>
      <c r="AX178" s="47">
        <v>5.3247772480608555</v>
      </c>
      <c r="AY178" s="47">
        <v>71.649417576693367</v>
      </c>
      <c r="AZ178" s="61">
        <v>24097.258497795079</v>
      </c>
      <c r="BA178" s="64" t="b">
        <f t="shared" si="19"/>
        <v>1</v>
      </c>
      <c r="BB178" s="45">
        <f t="shared" si="26"/>
        <v>0</v>
      </c>
      <c r="BC178" s="47">
        <v>8.9019135390552542</v>
      </c>
      <c r="BD178" s="47">
        <v>7.7407943817871789</v>
      </c>
      <c r="BE178" s="47">
        <v>2.7831889145841671E-2</v>
      </c>
      <c r="BF178" s="47">
        <v>0.59447552320695851</v>
      </c>
      <c r="BG178" s="47">
        <v>0.59447552320695851</v>
      </c>
      <c r="BH178" s="61">
        <v>0</v>
      </c>
      <c r="BI178" s="45">
        <v>21.96427144900693</v>
      </c>
      <c r="BJ178" s="47">
        <v>0.61011865136130372</v>
      </c>
      <c r="BK178" s="47">
        <v>6.6763894173983707E-2</v>
      </c>
      <c r="BL178" s="47">
        <v>20.16199557349444</v>
      </c>
      <c r="BM178" s="47">
        <v>24.17423269261975</v>
      </c>
      <c r="BN178" s="47">
        <v>0.59447552320695851</v>
      </c>
      <c r="BO178" s="61">
        <v>18.00315509590126</v>
      </c>
      <c r="BR178" s="95"/>
      <c r="BT178" s="95"/>
    </row>
    <row r="179" spans="2:72" x14ac:dyDescent="0.25">
      <c r="B179" s="4">
        <v>175</v>
      </c>
      <c r="C179" s="31">
        <v>1</v>
      </c>
      <c r="D179" s="31">
        <v>175</v>
      </c>
      <c r="E179" s="3">
        <v>15</v>
      </c>
      <c r="F179" s="5">
        <v>49</v>
      </c>
      <c r="G179" s="32">
        <v>3.8170000000000003E-2</v>
      </c>
      <c r="H179" s="33">
        <v>3.126506343128943E-3</v>
      </c>
      <c r="I179" s="36">
        <f t="shared" si="20"/>
        <v>0.60913105962674496</v>
      </c>
      <c r="J179" s="5">
        <f t="shared" si="21"/>
        <v>0.60723254322858644</v>
      </c>
      <c r="K179" s="12">
        <v>2.64E-3</v>
      </c>
      <c r="L179" s="3">
        <v>2.2026664985674849E-4</v>
      </c>
      <c r="M179" s="3">
        <f t="shared" si="18"/>
        <v>3.5000000000000003E-2</v>
      </c>
      <c r="N179" s="5">
        <v>2.9645285516241016E-3</v>
      </c>
      <c r="O179" s="12">
        <f t="shared" si="22"/>
        <v>0.35030934536113328</v>
      </c>
      <c r="P179" s="3">
        <v>7.7161465916207527E-5</v>
      </c>
      <c r="Q179" s="3">
        <v>1.0382733088550339E-3</v>
      </c>
      <c r="R179" s="5">
        <v>0.34919391058636207</v>
      </c>
      <c r="S179" s="45">
        <v>416.66666666666669</v>
      </c>
      <c r="T179" s="46">
        <v>0.15</v>
      </c>
      <c r="U179" s="47">
        <v>62.5</v>
      </c>
      <c r="V179" s="47">
        <f t="shared" si="23"/>
        <v>68788.511688014405</v>
      </c>
      <c r="W179" s="47">
        <v>354.16666666666669</v>
      </c>
      <c r="X179" s="47">
        <v>25.330664733526071</v>
      </c>
      <c r="Y179" s="47">
        <v>216.09582597286962</v>
      </c>
      <c r="Z179" s="47">
        <v>57.777869596600347</v>
      </c>
      <c r="AA179" s="47">
        <v>69275.665646323818</v>
      </c>
      <c r="AB179" s="5">
        <v>1</v>
      </c>
      <c r="AC179" s="45">
        <f t="shared" si="24"/>
        <v>0</v>
      </c>
      <c r="AD179" s="47">
        <v>25.330664733526071</v>
      </c>
      <c r="AE179" s="47">
        <v>22.026664985674849</v>
      </c>
      <c r="AF179" s="47">
        <v>1.0329976169353274E-2</v>
      </c>
      <c r="AG179" s="47">
        <v>1.6571648620102877</v>
      </c>
      <c r="AH179" s="47">
        <v>1.6571648620102877</v>
      </c>
      <c r="AI179" s="61">
        <v>0</v>
      </c>
      <c r="AJ179" s="45">
        <v>62.5</v>
      </c>
      <c r="AK179" s="47">
        <v>1.7361111111111114</v>
      </c>
      <c r="AL179" s="47">
        <v>0.18997868404429341</v>
      </c>
      <c r="AM179" s="47">
        <v>57.777869596600347</v>
      </c>
      <c r="AN179" s="47">
        <v>69.275665646323816</v>
      </c>
      <c r="AO179" s="47">
        <v>1.6571648620102877</v>
      </c>
      <c r="AP179" s="61">
        <v>51.113236385219992</v>
      </c>
      <c r="AQ179" s="45">
        <v>145.96222723380555</v>
      </c>
      <c r="AR179" s="47">
        <v>21.894334085070831</v>
      </c>
      <c r="AS179" s="47">
        <f t="shared" si="25"/>
        <v>24097.258497795079</v>
      </c>
      <c r="AT179" s="47">
        <v>124.06789314873471</v>
      </c>
      <c r="AU179" s="47">
        <v>8.8735685803638642</v>
      </c>
      <c r="AV179" s="47">
        <v>75.700387331829617</v>
      </c>
      <c r="AW179" s="47">
        <v>20.240127674746066</v>
      </c>
      <c r="AX179" s="47">
        <v>5.3454119135914233</v>
      </c>
      <c r="AY179" s="47">
        <v>71.927074593743896</v>
      </c>
      <c r="AZ179" s="61">
        <v>24190.640595513196</v>
      </c>
      <c r="BA179" s="64" t="b">
        <f t="shared" si="19"/>
        <v>1</v>
      </c>
      <c r="BB179" s="45">
        <f t="shared" si="26"/>
        <v>0</v>
      </c>
      <c r="BC179" s="47">
        <v>8.8735685803638642</v>
      </c>
      <c r="BD179" s="47">
        <v>7.7161465916207526</v>
      </c>
      <c r="BE179" s="47">
        <v>2.7743268452697312E-2</v>
      </c>
      <c r="BF179" s="47">
        <v>0.59258262859790445</v>
      </c>
      <c r="BG179" s="47">
        <v>0.59258262859790445</v>
      </c>
      <c r="BH179" s="61">
        <v>0</v>
      </c>
      <c r="BI179" s="45">
        <v>21.894334085070831</v>
      </c>
      <c r="BJ179" s="47">
        <v>0.60817594680752318</v>
      </c>
      <c r="BK179" s="47">
        <v>6.6551308440126009E-2</v>
      </c>
      <c r="BL179" s="47">
        <v>20.240127674746066</v>
      </c>
      <c r="BM179" s="47">
        <v>24.267913082020446</v>
      </c>
      <c r="BN179" s="47">
        <v>0.59258262859790445</v>
      </c>
      <c r="BO179" s="61">
        <v>17.917506668026956</v>
      </c>
      <c r="BR179" s="95"/>
      <c r="BT179" s="95"/>
    </row>
    <row r="180" spans="2:72" x14ac:dyDescent="0.25">
      <c r="B180" s="4">
        <v>176</v>
      </c>
      <c r="C180" s="31">
        <v>1</v>
      </c>
      <c r="D180" s="31">
        <v>176</v>
      </c>
      <c r="E180" s="3">
        <v>15</v>
      </c>
      <c r="F180" s="5">
        <v>49</v>
      </c>
      <c r="G180" s="32">
        <v>3.8170000000000003E-2</v>
      </c>
      <c r="H180" s="33">
        <v>3.126506343128943E-3</v>
      </c>
      <c r="I180" s="36">
        <f t="shared" si="20"/>
        <v>0.60723254322858644</v>
      </c>
      <c r="J180" s="5">
        <f t="shared" si="21"/>
        <v>0.60533994405375302</v>
      </c>
      <c r="K180" s="12">
        <v>2.64E-3</v>
      </c>
      <c r="L180" s="3">
        <v>2.2026664985674849E-4</v>
      </c>
      <c r="M180" s="3">
        <f t="shared" si="18"/>
        <v>3.5000000000000003E-2</v>
      </c>
      <c r="N180" s="5">
        <v>2.9645285516241016E-3</v>
      </c>
      <c r="O180" s="12">
        <f t="shared" si="22"/>
        <v>0.34919391058636207</v>
      </c>
      <c r="P180" s="3">
        <v>7.6915772835234954E-5</v>
      </c>
      <c r="Q180" s="3">
        <v>1.0349672989819036E-3</v>
      </c>
      <c r="R180" s="5">
        <v>0.34808202751454492</v>
      </c>
      <c r="S180" s="45">
        <v>416.66666666666669</v>
      </c>
      <c r="T180" s="46">
        <v>0.15</v>
      </c>
      <c r="U180" s="47">
        <v>62.5</v>
      </c>
      <c r="V180" s="47">
        <f t="shared" si="23"/>
        <v>69275.665646323818</v>
      </c>
      <c r="W180" s="47">
        <v>354.16666666666669</v>
      </c>
      <c r="X180" s="47">
        <v>25.330664733526071</v>
      </c>
      <c r="Y180" s="47">
        <v>217.61891591360435</v>
      </c>
      <c r="Z180" s="47">
        <v>58.185100470142139</v>
      </c>
      <c r="AA180" s="47">
        <v>69763.935463700414</v>
      </c>
      <c r="AB180" s="5">
        <v>1</v>
      </c>
      <c r="AC180" s="45">
        <f t="shared" si="24"/>
        <v>0</v>
      </c>
      <c r="AD180" s="47">
        <v>25.330664733526071</v>
      </c>
      <c r="AE180" s="47">
        <v>22.026664985674849</v>
      </c>
      <c r="AF180" s="47">
        <v>1.0329976169353274E-2</v>
      </c>
      <c r="AG180" s="47">
        <v>1.6571648620102877</v>
      </c>
      <c r="AH180" s="47">
        <v>1.6571648620102877</v>
      </c>
      <c r="AI180" s="61">
        <v>0</v>
      </c>
      <c r="AJ180" s="45">
        <v>62.5</v>
      </c>
      <c r="AK180" s="47">
        <v>1.7361111111111114</v>
      </c>
      <c r="AL180" s="47">
        <v>0.18997868404429341</v>
      </c>
      <c r="AM180" s="47">
        <v>58.185100470142139</v>
      </c>
      <c r="AN180" s="47">
        <v>69.76393546370042</v>
      </c>
      <c r="AO180" s="47">
        <v>1.6571648620102877</v>
      </c>
      <c r="AP180" s="61">
        <v>51.032197441385193</v>
      </c>
      <c r="AQ180" s="45">
        <v>145.49746274431755</v>
      </c>
      <c r="AR180" s="47">
        <v>21.824619411647628</v>
      </c>
      <c r="AS180" s="47">
        <f t="shared" si="25"/>
        <v>24190.640595513196</v>
      </c>
      <c r="AT180" s="47">
        <v>123.6728433326699</v>
      </c>
      <c r="AU180" s="47">
        <v>8.8453138760520176</v>
      </c>
      <c r="AV180" s="47">
        <v>75.991200265436461</v>
      </c>
      <c r="AW180" s="47">
        <v>20.317882771029378</v>
      </c>
      <c r="AX180" s="47">
        <v>5.3659470122179922</v>
      </c>
      <c r="AY180" s="47">
        <v>72.203391853214114</v>
      </c>
      <c r="AZ180" s="61">
        <v>24283.572103598792</v>
      </c>
      <c r="BA180" s="64" t="b">
        <f t="shared" si="19"/>
        <v>1</v>
      </c>
      <c r="BB180" s="45">
        <f t="shared" si="26"/>
        <v>0</v>
      </c>
      <c r="BC180" s="47">
        <v>8.8453138760520176</v>
      </c>
      <c r="BD180" s="47">
        <v>7.691577283523495</v>
      </c>
      <c r="BE180" s="47">
        <v>2.765492994044309E-2</v>
      </c>
      <c r="BF180" s="47">
        <v>0.59069576123448286</v>
      </c>
      <c r="BG180" s="47">
        <v>0.59069576123448286</v>
      </c>
      <c r="BH180" s="61">
        <v>0</v>
      </c>
      <c r="BI180" s="45">
        <v>21.824619411647628</v>
      </c>
      <c r="BJ180" s="47">
        <v>0.60623942810132314</v>
      </c>
      <c r="BK180" s="47">
        <v>6.6339399609477726E-2</v>
      </c>
      <c r="BL180" s="47">
        <v>20.317882771029378</v>
      </c>
      <c r="BM180" s="47">
        <v>24.361141442464138</v>
      </c>
      <c r="BN180" s="47">
        <v>0.59069576123448286</v>
      </c>
      <c r="BO180" s="61">
        <v>17.832156472955507</v>
      </c>
      <c r="BR180" s="95"/>
      <c r="BT180" s="95"/>
    </row>
    <row r="181" spans="2:72" x14ac:dyDescent="0.25">
      <c r="B181" s="4">
        <v>177</v>
      </c>
      <c r="C181" s="31">
        <v>1</v>
      </c>
      <c r="D181" s="31">
        <v>177</v>
      </c>
      <c r="E181" s="3">
        <v>15</v>
      </c>
      <c r="F181" s="5">
        <v>49</v>
      </c>
      <c r="G181" s="32">
        <v>3.8170000000000003E-2</v>
      </c>
      <c r="H181" s="33">
        <v>3.126506343128943E-3</v>
      </c>
      <c r="I181" s="36">
        <f t="shared" si="20"/>
        <v>0.60533994405375302</v>
      </c>
      <c r="J181" s="5">
        <f t="shared" si="21"/>
        <v>0.60345324365966935</v>
      </c>
      <c r="K181" s="12">
        <v>2.64E-3</v>
      </c>
      <c r="L181" s="3">
        <v>2.2026664985674849E-4</v>
      </c>
      <c r="M181" s="3">
        <f t="shared" si="18"/>
        <v>3.5000000000000003E-2</v>
      </c>
      <c r="N181" s="5">
        <v>2.9645285516241016E-3</v>
      </c>
      <c r="O181" s="12">
        <f t="shared" si="22"/>
        <v>0.34808202751454492</v>
      </c>
      <c r="P181" s="3">
        <v>7.6670862075973361E-5</v>
      </c>
      <c r="Q181" s="3">
        <v>1.0316718159143726E-3</v>
      </c>
      <c r="R181" s="5">
        <v>0.34697368483655461</v>
      </c>
      <c r="S181" s="45">
        <v>416.66666666666669</v>
      </c>
      <c r="T181" s="46">
        <v>0.15</v>
      </c>
      <c r="U181" s="47">
        <v>62.5</v>
      </c>
      <c r="V181" s="47">
        <f t="shared" si="23"/>
        <v>69763.935463700414</v>
      </c>
      <c r="W181" s="47">
        <v>354.16666666666669</v>
      </c>
      <c r="X181" s="47">
        <v>25.330664733526071</v>
      </c>
      <c r="Y181" s="47">
        <v>219.1454945947907</v>
      </c>
      <c r="Z181" s="47">
        <v>58.593264133523626</v>
      </c>
      <c r="AA181" s="47">
        <v>70253.323696094827</v>
      </c>
      <c r="AB181" s="5">
        <v>1</v>
      </c>
      <c r="AC181" s="45">
        <f t="shared" si="24"/>
        <v>0</v>
      </c>
      <c r="AD181" s="47">
        <v>25.330664733526071</v>
      </c>
      <c r="AE181" s="47">
        <v>22.026664985674849</v>
      </c>
      <c r="AF181" s="47">
        <v>1.0329976169353274E-2</v>
      </c>
      <c r="AG181" s="47">
        <v>1.6571648620102877</v>
      </c>
      <c r="AH181" s="47">
        <v>1.6571648620102877</v>
      </c>
      <c r="AI181" s="61">
        <v>0</v>
      </c>
      <c r="AJ181" s="45">
        <v>62.5</v>
      </c>
      <c r="AK181" s="47">
        <v>1.7361111111111114</v>
      </c>
      <c r="AL181" s="47">
        <v>0.18997868404429341</v>
      </c>
      <c r="AM181" s="47">
        <v>58.593264133523626</v>
      </c>
      <c r="AN181" s="47">
        <v>70.253323696094824</v>
      </c>
      <c r="AO181" s="47">
        <v>1.6571648620102877</v>
      </c>
      <c r="AP181" s="61">
        <v>50.950972872372276</v>
      </c>
      <c r="AQ181" s="45">
        <v>145.0341781310604</v>
      </c>
      <c r="AR181" s="47">
        <v>21.755126719659057</v>
      </c>
      <c r="AS181" s="47">
        <f t="shared" si="25"/>
        <v>24283.572103598792</v>
      </c>
      <c r="AT181" s="47">
        <v>123.27905141140134</v>
      </c>
      <c r="AU181" s="47">
        <v>8.8171491387369336</v>
      </c>
      <c r="AV181" s="47">
        <v>76.280608079232763</v>
      </c>
      <c r="AW181" s="47">
        <v>20.395262178292242</v>
      </c>
      <c r="AX181" s="47">
        <v>5.3863828914820164</v>
      </c>
      <c r="AY181" s="47">
        <v>72.478374031570624</v>
      </c>
      <c r="AZ181" s="61">
        <v>24376.054594849345</v>
      </c>
      <c r="BA181" s="64" t="b">
        <f t="shared" si="19"/>
        <v>1</v>
      </c>
      <c r="BB181" s="45">
        <f t="shared" si="26"/>
        <v>0</v>
      </c>
      <c r="BC181" s="47">
        <v>8.8171491387369336</v>
      </c>
      <c r="BD181" s="47">
        <v>7.6670862075973361</v>
      </c>
      <c r="BE181" s="47">
        <v>2.7566872710574921E-2</v>
      </c>
      <c r="BF181" s="47">
        <v>0.58881490192508623</v>
      </c>
      <c r="BG181" s="47">
        <v>0.58881490192508623</v>
      </c>
      <c r="BH181" s="61">
        <v>0</v>
      </c>
      <c r="BI181" s="45">
        <v>21.755126719659057</v>
      </c>
      <c r="BJ181" s="47">
        <v>0.60430907554608504</v>
      </c>
      <c r="BK181" s="47">
        <v>6.6128165526682783E-2</v>
      </c>
      <c r="BL181" s="47">
        <v>20.395262178292242</v>
      </c>
      <c r="BM181" s="47">
        <v>24.45391935177231</v>
      </c>
      <c r="BN181" s="47">
        <v>0.58881490192508623</v>
      </c>
      <c r="BO181" s="61">
        <v>17.747103538084673</v>
      </c>
      <c r="BR181" s="95"/>
      <c r="BT181" s="95"/>
    </row>
    <row r="182" spans="2:72" x14ac:dyDescent="0.25">
      <c r="B182" s="4">
        <v>178</v>
      </c>
      <c r="C182" s="31">
        <v>1</v>
      </c>
      <c r="D182" s="31">
        <v>178</v>
      </c>
      <c r="E182" s="3">
        <v>15</v>
      </c>
      <c r="F182" s="5">
        <v>49</v>
      </c>
      <c r="G182" s="32">
        <v>3.8170000000000003E-2</v>
      </c>
      <c r="H182" s="33">
        <v>3.126506343128943E-3</v>
      </c>
      <c r="I182" s="36">
        <f t="shared" si="20"/>
        <v>0.60345324365966935</v>
      </c>
      <c r="J182" s="5">
        <f t="shared" si="21"/>
        <v>0.60157242366124097</v>
      </c>
      <c r="K182" s="12">
        <v>2.64E-3</v>
      </c>
      <c r="L182" s="3">
        <v>2.2026664985674849E-4</v>
      </c>
      <c r="M182" s="3">
        <f t="shared" si="18"/>
        <v>3.5000000000000003E-2</v>
      </c>
      <c r="N182" s="5">
        <v>2.9645285516241016E-3</v>
      </c>
      <c r="O182" s="12">
        <f t="shared" si="22"/>
        <v>0.34697368483655461</v>
      </c>
      <c r="P182" s="3">
        <v>7.6426731147399179E-5</v>
      </c>
      <c r="Q182" s="3">
        <v>1.028386826133595E-3</v>
      </c>
      <c r="R182" s="5">
        <v>0.34586887127927363</v>
      </c>
      <c r="S182" s="45">
        <v>416.66666666666669</v>
      </c>
      <c r="T182" s="46">
        <v>0.15</v>
      </c>
      <c r="U182" s="47">
        <v>62.5</v>
      </c>
      <c r="V182" s="47">
        <f t="shared" si="23"/>
        <v>70253.323696094827</v>
      </c>
      <c r="W182" s="47">
        <v>354.16666666666669</v>
      </c>
      <c r="X182" s="47">
        <v>25.330664733526071</v>
      </c>
      <c r="Y182" s="47">
        <v>220.67557000762449</v>
      </c>
      <c r="Z182" s="47">
        <v>59.002362723362985</v>
      </c>
      <c r="AA182" s="47">
        <v>70743.832905312229</v>
      </c>
      <c r="AB182" s="5">
        <v>1</v>
      </c>
      <c r="AC182" s="45">
        <f t="shared" si="24"/>
        <v>0</v>
      </c>
      <c r="AD182" s="47">
        <v>25.330664733526071</v>
      </c>
      <c r="AE182" s="47">
        <v>22.026664985674849</v>
      </c>
      <c r="AF182" s="47">
        <v>1.0329976169353274E-2</v>
      </c>
      <c r="AG182" s="47">
        <v>1.6571648620102877</v>
      </c>
      <c r="AH182" s="47">
        <v>1.6571648620102877</v>
      </c>
      <c r="AI182" s="61">
        <v>0</v>
      </c>
      <c r="AJ182" s="45">
        <v>62.5</v>
      </c>
      <c r="AK182" s="47">
        <v>1.7361111111111114</v>
      </c>
      <c r="AL182" s="47">
        <v>0.18997868404429341</v>
      </c>
      <c r="AM182" s="47">
        <v>59.002362723362985</v>
      </c>
      <c r="AN182" s="47">
        <v>70.743832905312232</v>
      </c>
      <c r="AO182" s="47">
        <v>1.6571648620102877</v>
      </c>
      <c r="AP182" s="61">
        <v>50.869562252994214</v>
      </c>
      <c r="AQ182" s="45">
        <v>144.57236868189776</v>
      </c>
      <c r="AR182" s="47">
        <v>21.685855302284661</v>
      </c>
      <c r="AS182" s="47">
        <f t="shared" si="25"/>
        <v>24376.054594849345</v>
      </c>
      <c r="AT182" s="47">
        <v>122.88651337961309</v>
      </c>
      <c r="AU182" s="47">
        <v>8.7890740819509041</v>
      </c>
      <c r="AV182" s="47">
        <v>76.56861567895281</v>
      </c>
      <c r="AW182" s="47">
        <v>20.472267208188303</v>
      </c>
      <c r="AX182" s="47">
        <v>5.4067198977908477</v>
      </c>
      <c r="AY182" s="47">
        <v>72.752025790019673</v>
      </c>
      <c r="AZ182" s="61">
        <v>24468.089636929963</v>
      </c>
      <c r="BA182" s="64" t="b">
        <f t="shared" si="19"/>
        <v>1</v>
      </c>
      <c r="BB182" s="45">
        <f t="shared" si="26"/>
        <v>0</v>
      </c>
      <c r="BC182" s="47">
        <v>8.7890740819509041</v>
      </c>
      <c r="BD182" s="47">
        <v>7.6426731147399174</v>
      </c>
      <c r="BE182" s="47">
        <v>2.7479095867449694E-2</v>
      </c>
      <c r="BF182" s="47">
        <v>0.58694003153921825</v>
      </c>
      <c r="BG182" s="47">
        <v>0.58694003153921825</v>
      </c>
      <c r="BH182" s="61">
        <v>0</v>
      </c>
      <c r="BI182" s="45">
        <v>21.685855302284661</v>
      </c>
      <c r="BJ182" s="47">
        <v>0.60238486950790737</v>
      </c>
      <c r="BK182" s="47">
        <v>6.5917604043248035E-2</v>
      </c>
      <c r="BL182" s="47">
        <v>20.472267208188303</v>
      </c>
      <c r="BM182" s="47">
        <v>24.546248382617687</v>
      </c>
      <c r="BN182" s="47">
        <v>0.58694003153921825</v>
      </c>
      <c r="BO182" s="61">
        <v>17.662346893929829</v>
      </c>
      <c r="BR182" s="95"/>
      <c r="BT182" s="95"/>
    </row>
    <row r="183" spans="2:72" x14ac:dyDescent="0.25">
      <c r="B183" s="4">
        <v>179</v>
      </c>
      <c r="C183" s="31">
        <v>1</v>
      </c>
      <c r="D183" s="31">
        <v>179</v>
      </c>
      <c r="E183" s="3">
        <v>15</v>
      </c>
      <c r="F183" s="5">
        <v>49</v>
      </c>
      <c r="G183" s="32">
        <v>3.8170000000000003E-2</v>
      </c>
      <c r="H183" s="33">
        <v>3.126506343128943E-3</v>
      </c>
      <c r="I183" s="36">
        <f t="shared" si="20"/>
        <v>0.60157242366124097</v>
      </c>
      <c r="J183" s="5">
        <f t="shared" si="21"/>
        <v>0.59969746573067562</v>
      </c>
      <c r="K183" s="12">
        <v>2.64E-3</v>
      </c>
      <c r="L183" s="3">
        <v>2.2026664985674849E-4</v>
      </c>
      <c r="M183" s="3">
        <f t="shared" si="18"/>
        <v>3.5000000000000003E-2</v>
      </c>
      <c r="N183" s="5">
        <v>2.9645285516241016E-3</v>
      </c>
      <c r="O183" s="12">
        <f t="shared" si="22"/>
        <v>0.34586887127927363</v>
      </c>
      <c r="P183" s="3">
        <v>7.6183377566420578E-5</v>
      </c>
      <c r="Q183" s="3">
        <v>1.0251122962274531E-3</v>
      </c>
      <c r="R183" s="5">
        <v>0.34476757560547977</v>
      </c>
      <c r="S183" s="45">
        <v>416.66666666666669</v>
      </c>
      <c r="T183" s="46">
        <v>0.15</v>
      </c>
      <c r="U183" s="47">
        <v>62.5</v>
      </c>
      <c r="V183" s="47">
        <f t="shared" si="23"/>
        <v>70743.832905312229</v>
      </c>
      <c r="W183" s="47">
        <v>354.16666666666669</v>
      </c>
      <c r="X183" s="47">
        <v>25.330664733526071</v>
      </c>
      <c r="Y183" s="47">
        <v>222.20915016160586</v>
      </c>
      <c r="Z183" s="47">
        <v>59.412398381172487</v>
      </c>
      <c r="AA183" s="47">
        <v>71235.465659025809</v>
      </c>
      <c r="AB183" s="5">
        <v>1</v>
      </c>
      <c r="AC183" s="45">
        <f t="shared" si="24"/>
        <v>0</v>
      </c>
      <c r="AD183" s="47">
        <v>25.330664733526071</v>
      </c>
      <c r="AE183" s="47">
        <v>22.026664985674849</v>
      </c>
      <c r="AF183" s="47">
        <v>1.0329976169353274E-2</v>
      </c>
      <c r="AG183" s="47">
        <v>1.6571648620102877</v>
      </c>
      <c r="AH183" s="47">
        <v>1.6571648620102877</v>
      </c>
      <c r="AI183" s="61">
        <v>0</v>
      </c>
      <c r="AJ183" s="45">
        <v>62.5</v>
      </c>
      <c r="AK183" s="47">
        <v>1.7361111111111114</v>
      </c>
      <c r="AL183" s="47">
        <v>0.18997868404429341</v>
      </c>
      <c r="AM183" s="47">
        <v>59.412398381172487</v>
      </c>
      <c r="AN183" s="47">
        <v>71.235465659025806</v>
      </c>
      <c r="AO183" s="47">
        <v>1.6571648620102877</v>
      </c>
      <c r="AP183" s="61">
        <v>50.787965157090156</v>
      </c>
      <c r="AQ183" s="45">
        <v>144.11202969969736</v>
      </c>
      <c r="AR183" s="47">
        <v>21.6168044549546</v>
      </c>
      <c r="AS183" s="47">
        <f t="shared" si="25"/>
        <v>24468.089636929963</v>
      </c>
      <c r="AT183" s="47">
        <v>122.49522524474276</v>
      </c>
      <c r="AU183" s="47">
        <v>8.7610884201383641</v>
      </c>
      <c r="AV183" s="47">
        <v>76.855227954321506</v>
      </c>
      <c r="AW183" s="47">
        <v>20.548899168090742</v>
      </c>
      <c r="AX183" s="47">
        <v>5.4269583764213696</v>
      </c>
      <c r="AY183" s="47">
        <v>73.024351774556081</v>
      </c>
      <c r="AZ183" s="61">
        <v>24559.678792389823</v>
      </c>
      <c r="BA183" s="64" t="b">
        <f t="shared" si="19"/>
        <v>1</v>
      </c>
      <c r="BB183" s="45">
        <f t="shared" si="26"/>
        <v>0</v>
      </c>
      <c r="BC183" s="47">
        <v>8.7610884201383641</v>
      </c>
      <c r="BD183" s="47">
        <v>7.6183377566420578</v>
      </c>
      <c r="BE183" s="47">
        <v>2.7391598518276127E-2</v>
      </c>
      <c r="BF183" s="47">
        <v>0.58507113100729125</v>
      </c>
      <c r="BG183" s="47">
        <v>0.58507113100729125</v>
      </c>
      <c r="BH183" s="61">
        <v>0</v>
      </c>
      <c r="BI183" s="45">
        <v>21.6168044549546</v>
      </c>
      <c r="BJ183" s="47">
        <v>0.60046679041540574</v>
      </c>
      <c r="BK183" s="47">
        <v>6.5707713017521499E-2</v>
      </c>
      <c r="BL183" s="47">
        <v>20.548899168090742</v>
      </c>
      <c r="BM183" s="47">
        <v>24.638130102540714</v>
      </c>
      <c r="BN183" s="47">
        <v>0.58507113100729125</v>
      </c>
      <c r="BO183" s="61">
        <v>17.577885574114028</v>
      </c>
      <c r="BR183" s="95"/>
      <c r="BT183" s="95"/>
    </row>
    <row r="184" spans="2:72" x14ac:dyDescent="0.25">
      <c r="B184" s="4">
        <v>180</v>
      </c>
      <c r="C184" s="31">
        <v>1</v>
      </c>
      <c r="D184" s="31">
        <v>180</v>
      </c>
      <c r="E184" s="3">
        <v>15</v>
      </c>
      <c r="F184" s="5">
        <v>49</v>
      </c>
      <c r="G184" s="32">
        <v>3.8170000000000003E-2</v>
      </c>
      <c r="H184" s="33">
        <v>3.126506343128943E-3</v>
      </c>
      <c r="I184" s="36">
        <f t="shared" si="20"/>
        <v>0.59969746573067562</v>
      </c>
      <c r="J184" s="5">
        <f t="shared" si="21"/>
        <v>0.5978283515973043</v>
      </c>
      <c r="K184" s="12">
        <v>2.64E-3</v>
      </c>
      <c r="L184" s="3">
        <v>2.2026664985674849E-4</v>
      </c>
      <c r="M184" s="3">
        <f t="shared" si="18"/>
        <v>3.5000000000000003E-2</v>
      </c>
      <c r="N184" s="5">
        <v>2.9645285516241016E-3</v>
      </c>
      <c r="O184" s="12">
        <f t="shared" si="22"/>
        <v>0.34476757560547977</v>
      </c>
      <c r="P184" s="3">
        <v>7.5940798857852273E-5</v>
      </c>
      <c r="Q184" s="3">
        <v>1.0218481928902187E-3</v>
      </c>
      <c r="R184" s="5">
        <v>0.34366978661373171</v>
      </c>
      <c r="S184" s="45">
        <v>416.66666666666669</v>
      </c>
      <c r="T184" s="46">
        <v>0.15</v>
      </c>
      <c r="U184" s="47">
        <v>62.5</v>
      </c>
      <c r="V184" s="47">
        <f t="shared" si="23"/>
        <v>71235.465659025809</v>
      </c>
      <c r="W184" s="47">
        <v>354.16666666666669</v>
      </c>
      <c r="X184" s="47">
        <v>25.330664733526071</v>
      </c>
      <c r="Y184" s="47">
        <v>223.74624308458132</v>
      </c>
      <c r="Z184" s="47">
        <v>59.823373253369617</v>
      </c>
      <c r="AA184" s="47">
        <v>71728.224530790161</v>
      </c>
      <c r="AB184" s="5">
        <v>1</v>
      </c>
      <c r="AC184" s="45">
        <f t="shared" si="24"/>
        <v>0</v>
      </c>
      <c r="AD184" s="47">
        <v>25.330664733526071</v>
      </c>
      <c r="AE184" s="47">
        <v>22.026664985674849</v>
      </c>
      <c r="AF184" s="47">
        <v>1.0329976169353274E-2</v>
      </c>
      <c r="AG184" s="47">
        <v>1.6571648620102877</v>
      </c>
      <c r="AH184" s="47">
        <v>1.6571648620102877</v>
      </c>
      <c r="AI184" s="61">
        <v>0</v>
      </c>
      <c r="AJ184" s="45">
        <v>62.5</v>
      </c>
      <c r="AK184" s="47">
        <v>1.7361111111111114</v>
      </c>
      <c r="AL184" s="47">
        <v>0.18997868404429341</v>
      </c>
      <c r="AM184" s="47">
        <v>59.823373253369617</v>
      </c>
      <c r="AN184" s="47">
        <v>71.728224530790158</v>
      </c>
      <c r="AO184" s="47">
        <v>1.6571648620102877</v>
      </c>
      <c r="AP184" s="61">
        <v>50.706181157522934</v>
      </c>
      <c r="AQ184" s="45">
        <v>143.65315650228325</v>
      </c>
      <c r="AR184" s="47">
        <v>21.547973475342484</v>
      </c>
      <c r="AS184" s="47">
        <f t="shared" si="25"/>
        <v>24559.678792389823</v>
      </c>
      <c r="AT184" s="47">
        <v>122.10518302694076</v>
      </c>
      <c r="AU184" s="47">
        <v>8.7331918686530088</v>
      </c>
      <c r="AV184" s="47">
        <v>77.140449779105708</v>
      </c>
      <c r="AW184" s="47">
        <v>20.625159361106014</v>
      </c>
      <c r="AX184" s="47">
        <v>5.4470986715236194</v>
      </c>
      <c r="AY184" s="47">
        <v>73.295356616012029</v>
      </c>
      <c r="AZ184" s="61">
        <v>24650.823618678576</v>
      </c>
      <c r="BA184" s="64" t="b">
        <f t="shared" si="19"/>
        <v>1</v>
      </c>
      <c r="BB184" s="45">
        <f t="shared" si="26"/>
        <v>0</v>
      </c>
      <c r="BC184" s="47">
        <v>8.7331918686530088</v>
      </c>
      <c r="BD184" s="47">
        <v>7.5940798857852272</v>
      </c>
      <c r="BE184" s="47">
        <v>2.7304379773105739E-2</v>
      </c>
      <c r="BF184" s="47">
        <v>0.58320818132044372</v>
      </c>
      <c r="BG184" s="47">
        <v>0.58320818132044372</v>
      </c>
      <c r="BH184" s="61">
        <v>0</v>
      </c>
      <c r="BI184" s="45">
        <v>21.547973475342484</v>
      </c>
      <c r="BJ184" s="47">
        <v>0.59855481875951355</v>
      </c>
      <c r="BK184" s="47">
        <v>6.5498490314670477E-2</v>
      </c>
      <c r="BL184" s="47">
        <v>20.625159361106014</v>
      </c>
      <c r="BM184" s="47">
        <v>24.729566073966023</v>
      </c>
      <c r="BN184" s="47">
        <v>0.58320818132044372</v>
      </c>
      <c r="BO184" s="61">
        <v>17.49371861535808</v>
      </c>
      <c r="BR184" s="95"/>
      <c r="BT184" s="95"/>
    </row>
    <row r="185" spans="2:72" x14ac:dyDescent="0.25">
      <c r="B185" s="4">
        <v>181</v>
      </c>
      <c r="C185" s="31">
        <v>1</v>
      </c>
      <c r="D185" s="31">
        <v>181</v>
      </c>
      <c r="E185" s="3">
        <v>16</v>
      </c>
      <c r="F185" s="5">
        <v>50</v>
      </c>
      <c r="G185" s="32">
        <v>3.8539999999999998E-2</v>
      </c>
      <c r="H185" s="33">
        <v>3.1562940299001419E-3</v>
      </c>
      <c r="I185" s="36">
        <f t="shared" si="20"/>
        <v>0.5978283515973043</v>
      </c>
      <c r="J185" s="5">
        <f t="shared" si="21"/>
        <v>0.59594736648234137</v>
      </c>
      <c r="K185" s="12">
        <v>2.8700000000000002E-3</v>
      </c>
      <c r="L185" s="3">
        <v>2.394818485570438E-4</v>
      </c>
      <c r="M185" s="3">
        <f t="shared" si="18"/>
        <v>3.5000000000000003E-2</v>
      </c>
      <c r="N185" s="5">
        <v>2.9645285516241016E-3</v>
      </c>
      <c r="O185" s="12">
        <f t="shared" si="22"/>
        <v>0.34366978661373171</v>
      </c>
      <c r="P185" s="3">
        <v>8.2302675791461256E-5</v>
      </c>
      <c r="Q185" s="3">
        <v>1.0185749061147112E-3</v>
      </c>
      <c r="R185" s="5">
        <v>0.34256890903182552</v>
      </c>
      <c r="S185" s="45">
        <v>416.66666666666669</v>
      </c>
      <c r="T185" s="46">
        <v>0.15</v>
      </c>
      <c r="U185" s="47">
        <v>62.5</v>
      </c>
      <c r="V185" s="47">
        <f t="shared" si="23"/>
        <v>71728.224530790161</v>
      </c>
      <c r="W185" s="47">
        <v>354.16666666666669</v>
      </c>
      <c r="X185" s="47">
        <v>27.540412584060036</v>
      </c>
      <c r="Y185" s="47">
        <v>227.4262953576395</v>
      </c>
      <c r="Z185" s="47">
        <v>60.235230900192015</v>
      </c>
      <c r="AA185" s="47">
        <v>72222.041849330228</v>
      </c>
      <c r="AB185" s="5">
        <v>1</v>
      </c>
      <c r="AC185" s="45">
        <f t="shared" si="24"/>
        <v>0</v>
      </c>
      <c r="AD185" s="47">
        <v>27.540412584060036</v>
      </c>
      <c r="AE185" s="47">
        <v>23.94818485570438</v>
      </c>
      <c r="AF185" s="47">
        <v>1.1338126933050707E-2</v>
      </c>
      <c r="AG185" s="47">
        <v>1.8017829276443533</v>
      </c>
      <c r="AH185" s="47">
        <v>1.8017829276443533</v>
      </c>
      <c r="AI185" s="61">
        <v>0</v>
      </c>
      <c r="AJ185" s="45">
        <v>62.5</v>
      </c>
      <c r="AK185" s="47">
        <v>1.7361111111111114</v>
      </c>
      <c r="AL185" s="47">
        <v>0.19178869973351556</v>
      </c>
      <c r="AM185" s="47">
        <v>60.235230900192015</v>
      </c>
      <c r="AN185" s="47">
        <v>72.222041849330225</v>
      </c>
      <c r="AO185" s="47">
        <v>1.8017829276443533</v>
      </c>
      <c r="AP185" s="61">
        <v>50.770649567128544</v>
      </c>
      <c r="AQ185" s="45">
        <v>143.19574442238823</v>
      </c>
      <c r="AR185" s="47">
        <v>21.479361663358233</v>
      </c>
      <c r="AS185" s="47">
        <f t="shared" si="25"/>
        <v>24650.823618678576</v>
      </c>
      <c r="AT185" s="47">
        <v>121.71638275902998</v>
      </c>
      <c r="AU185" s="47">
        <v>9.4648077160180435</v>
      </c>
      <c r="AV185" s="47">
        <v>78.159546395911747</v>
      </c>
      <c r="AW185" s="47">
        <v>20.701028950097918</v>
      </c>
      <c r="AX185" s="47">
        <v>5.9440672953227933</v>
      </c>
      <c r="AY185" s="47">
        <v>73.563559496094527</v>
      </c>
      <c r="AZ185" s="61">
        <v>24741.026084375986</v>
      </c>
      <c r="BA185" s="64" t="b">
        <f t="shared" si="19"/>
        <v>1</v>
      </c>
      <c r="BB185" s="45">
        <f t="shared" si="26"/>
        <v>0</v>
      </c>
      <c r="BC185" s="47">
        <v>9.4648077160180435</v>
      </c>
      <c r="BD185" s="47">
        <v>8.2302675791461262</v>
      </c>
      <c r="BE185" s="47">
        <v>2.9873716088220547E-2</v>
      </c>
      <c r="BF185" s="47">
        <v>0.63220692648006893</v>
      </c>
      <c r="BG185" s="47">
        <v>0.63220692648006893</v>
      </c>
      <c r="BH185" s="61">
        <v>0</v>
      </c>
      <c r="BI185" s="45">
        <v>21.479361663358233</v>
      </c>
      <c r="BJ185" s="47">
        <v>0.59664893509328432</v>
      </c>
      <c r="BK185" s="47">
        <v>6.5911981512342357E-2</v>
      </c>
      <c r="BL185" s="47">
        <v>20.701028950097918</v>
      </c>
      <c r="BM185" s="47">
        <v>24.820533711167318</v>
      </c>
      <c r="BN185" s="47">
        <v>0.63220692648006893</v>
      </c>
      <c r="BO185" s="61">
        <v>17.461326875187964</v>
      </c>
      <c r="BR185" s="95"/>
      <c r="BT185" s="95"/>
    </row>
    <row r="186" spans="2:72" x14ac:dyDescent="0.25">
      <c r="B186" s="4">
        <v>182</v>
      </c>
      <c r="C186" s="31">
        <v>1</v>
      </c>
      <c r="D186" s="31">
        <v>182</v>
      </c>
      <c r="E186" s="3">
        <v>16</v>
      </c>
      <c r="F186" s="5">
        <v>50</v>
      </c>
      <c r="G186" s="32">
        <v>3.8539999999999998E-2</v>
      </c>
      <c r="H186" s="33">
        <v>3.1562940299001419E-3</v>
      </c>
      <c r="I186" s="36">
        <f t="shared" si="20"/>
        <v>0.59594736648234137</v>
      </c>
      <c r="J186" s="5">
        <f t="shared" si="21"/>
        <v>0.5940722996296911</v>
      </c>
      <c r="K186" s="12">
        <v>2.8700000000000002E-3</v>
      </c>
      <c r="L186" s="3">
        <v>2.394818485570438E-4</v>
      </c>
      <c r="M186" s="3">
        <f t="shared" si="18"/>
        <v>3.5000000000000003E-2</v>
      </c>
      <c r="N186" s="5">
        <v>2.9645285516241016E-3</v>
      </c>
      <c r="O186" s="12">
        <f t="shared" si="22"/>
        <v>0.34256890903182552</v>
      </c>
      <c r="P186" s="3">
        <v>8.2039035593111349E-5</v>
      </c>
      <c r="Q186" s="3">
        <v>1.0153121046602028E-3</v>
      </c>
      <c r="R186" s="5">
        <v>0.34147155789157219</v>
      </c>
      <c r="S186" s="45">
        <v>416.66666666666669</v>
      </c>
      <c r="T186" s="46">
        <v>0.15</v>
      </c>
      <c r="U186" s="47">
        <v>62.5</v>
      </c>
      <c r="V186" s="47">
        <f t="shared" si="23"/>
        <v>72222.041849330228</v>
      </c>
      <c r="W186" s="47">
        <v>354.16666666666669</v>
      </c>
      <c r="X186" s="47">
        <v>27.540412584060036</v>
      </c>
      <c r="Y186" s="47">
        <v>228.98492801200879</v>
      </c>
      <c r="Z186" s="47">
        <v>60.648044192854051</v>
      </c>
      <c r="AA186" s="47">
        <v>72717.004987231994</v>
      </c>
      <c r="AB186" s="5">
        <v>1</v>
      </c>
      <c r="AC186" s="45">
        <f t="shared" si="24"/>
        <v>0</v>
      </c>
      <c r="AD186" s="47">
        <v>27.540412584060036</v>
      </c>
      <c r="AE186" s="47">
        <v>23.94818485570438</v>
      </c>
      <c r="AF186" s="47">
        <v>1.1338126933050707E-2</v>
      </c>
      <c r="AG186" s="47">
        <v>1.8017829276443533</v>
      </c>
      <c r="AH186" s="47">
        <v>1.8017829276443533</v>
      </c>
      <c r="AI186" s="61">
        <v>0</v>
      </c>
      <c r="AJ186" s="45">
        <v>62.5</v>
      </c>
      <c r="AK186" s="47">
        <v>1.7361111111111114</v>
      </c>
      <c r="AL186" s="47">
        <v>0.19178869973351556</v>
      </c>
      <c r="AM186" s="47">
        <v>60.648044192854051</v>
      </c>
      <c r="AN186" s="47">
        <v>72.717004987232002</v>
      </c>
      <c r="AO186" s="47">
        <v>1.8017829276443533</v>
      </c>
      <c r="AP186" s="61">
        <v>50.688499721888803</v>
      </c>
      <c r="AQ186" s="45">
        <v>142.73704542992729</v>
      </c>
      <c r="AR186" s="47">
        <v>21.410556814489095</v>
      </c>
      <c r="AS186" s="47">
        <f t="shared" si="25"/>
        <v>24741.026084375986</v>
      </c>
      <c r="AT186" s="47">
        <v>121.32648861543821</v>
      </c>
      <c r="AU186" s="47">
        <v>9.4344890932078052</v>
      </c>
      <c r="AV186" s="47">
        <v>78.443116973805218</v>
      </c>
      <c r="AW186" s="47">
        <v>20.776134334060021</v>
      </c>
      <c r="AX186" s="47">
        <v>5.9656329603720017</v>
      </c>
      <c r="AY186" s="47">
        <v>73.830455378173227</v>
      </c>
      <c r="AZ186" s="61">
        <v>24830.788978199416</v>
      </c>
      <c r="BA186" s="64" t="b">
        <f t="shared" si="19"/>
        <v>1</v>
      </c>
      <c r="BB186" s="45">
        <f t="shared" si="26"/>
        <v>0</v>
      </c>
      <c r="BC186" s="47">
        <v>9.4344890932078052</v>
      </c>
      <c r="BD186" s="47">
        <v>8.2039035593111347</v>
      </c>
      <c r="BE186" s="47">
        <v>2.97780216000498E-2</v>
      </c>
      <c r="BF186" s="47">
        <v>0.63018177774836015</v>
      </c>
      <c r="BG186" s="47">
        <v>0.63018177774836015</v>
      </c>
      <c r="BH186" s="61">
        <v>0</v>
      </c>
      <c r="BI186" s="45">
        <v>21.410556814489095</v>
      </c>
      <c r="BJ186" s="47">
        <v>0.59473768929136384</v>
      </c>
      <c r="BK186" s="47">
        <v>6.5700845632342797E-2</v>
      </c>
      <c r="BL186" s="47">
        <v>20.776134334060021</v>
      </c>
      <c r="BM186" s="47">
        <v>24.910585066537884</v>
      </c>
      <c r="BN186" s="47">
        <v>0.63018177774836015</v>
      </c>
      <c r="BO186" s="61">
        <v>17.377251016100569</v>
      </c>
      <c r="BR186" s="95"/>
      <c r="BT186" s="95"/>
    </row>
    <row r="187" spans="2:72" x14ac:dyDescent="0.25">
      <c r="B187" s="4">
        <v>183</v>
      </c>
      <c r="C187" s="31">
        <v>1</v>
      </c>
      <c r="D187" s="31">
        <v>183</v>
      </c>
      <c r="E187" s="3">
        <v>16</v>
      </c>
      <c r="F187" s="5">
        <v>50</v>
      </c>
      <c r="G187" s="32">
        <v>3.8539999999999998E-2</v>
      </c>
      <c r="H187" s="33">
        <v>3.1562940299001419E-3</v>
      </c>
      <c r="I187" s="36">
        <f t="shared" si="20"/>
        <v>0.5940722996296911</v>
      </c>
      <c r="J187" s="5">
        <f t="shared" si="21"/>
        <v>0.59220313241835087</v>
      </c>
      <c r="K187" s="12">
        <v>2.8700000000000002E-3</v>
      </c>
      <c r="L187" s="3">
        <v>2.394818485570438E-4</v>
      </c>
      <c r="M187" s="3">
        <f t="shared" si="18"/>
        <v>3.5000000000000003E-2</v>
      </c>
      <c r="N187" s="5">
        <v>2.9645285516241016E-3</v>
      </c>
      <c r="O187" s="12">
        <f t="shared" si="22"/>
        <v>0.34147155789157219</v>
      </c>
      <c r="P187" s="3">
        <v>8.1776239913527302E-5</v>
      </c>
      <c r="Q187" s="3">
        <v>1.0120597549390599E-3</v>
      </c>
      <c r="R187" s="5">
        <v>0.34037772189671961</v>
      </c>
      <c r="S187" s="45">
        <v>416.66666666666669</v>
      </c>
      <c r="T187" s="46">
        <v>0.15</v>
      </c>
      <c r="U187" s="47">
        <v>62.5</v>
      </c>
      <c r="V187" s="47">
        <f t="shared" si="23"/>
        <v>72717.004987231994</v>
      </c>
      <c r="W187" s="47">
        <v>354.16666666666669</v>
      </c>
      <c r="X187" s="47">
        <v>27.540412584060036</v>
      </c>
      <c r="Y187" s="47">
        <v>230.54717720918879</v>
      </c>
      <c r="Z187" s="47">
        <v>61.061815348769834</v>
      </c>
      <c r="AA187" s="47">
        <v>73213.116603175018</v>
      </c>
      <c r="AB187" s="5">
        <v>1</v>
      </c>
      <c r="AC187" s="45">
        <f t="shared" si="24"/>
        <v>0</v>
      </c>
      <c r="AD187" s="47">
        <v>27.540412584060036</v>
      </c>
      <c r="AE187" s="47">
        <v>23.94818485570438</v>
      </c>
      <c r="AF187" s="47">
        <v>1.1338126933050707E-2</v>
      </c>
      <c r="AG187" s="47">
        <v>1.8017829276443533</v>
      </c>
      <c r="AH187" s="47">
        <v>1.8017829276443533</v>
      </c>
      <c r="AI187" s="61">
        <v>0</v>
      </c>
      <c r="AJ187" s="45">
        <v>62.5</v>
      </c>
      <c r="AK187" s="47">
        <v>1.7361111111111114</v>
      </c>
      <c r="AL187" s="47">
        <v>0.19178869973351556</v>
      </c>
      <c r="AM187" s="47">
        <v>61.061815348769834</v>
      </c>
      <c r="AN187" s="47">
        <v>73.213116603175024</v>
      </c>
      <c r="AO187" s="47">
        <v>1.8017829276443533</v>
      </c>
      <c r="AP187" s="61">
        <v>50.606159261861563</v>
      </c>
      <c r="AQ187" s="45">
        <v>142.27981578815508</v>
      </c>
      <c r="AR187" s="47">
        <v>21.34197236822326</v>
      </c>
      <c r="AS187" s="47">
        <f t="shared" si="25"/>
        <v>24830.788978199416</v>
      </c>
      <c r="AT187" s="47">
        <v>120.93784341993182</v>
      </c>
      <c r="AU187" s="47">
        <v>9.4042675900556389</v>
      </c>
      <c r="AV187" s="47">
        <v>78.725303769126313</v>
      </c>
      <c r="AW187" s="47">
        <v>20.850873214832017</v>
      </c>
      <c r="AX187" s="47">
        <v>5.9870933881583079</v>
      </c>
      <c r="AY187" s="47">
        <v>74.096048847734366</v>
      </c>
      <c r="AZ187" s="61">
        <v>24920.113842347691</v>
      </c>
      <c r="BA187" s="64" t="b">
        <f t="shared" si="19"/>
        <v>1</v>
      </c>
      <c r="BB187" s="45">
        <f t="shared" si="26"/>
        <v>0</v>
      </c>
      <c r="BC187" s="47">
        <v>9.4042675900556389</v>
      </c>
      <c r="BD187" s="47">
        <v>8.1776239913527302</v>
      </c>
      <c r="BE187" s="47">
        <v>2.9682633650076007E-2</v>
      </c>
      <c r="BF187" s="47">
        <v>0.62816311617649234</v>
      </c>
      <c r="BG187" s="47">
        <v>0.62816311617649234</v>
      </c>
      <c r="BH187" s="61">
        <v>0</v>
      </c>
      <c r="BI187" s="45">
        <v>21.34197236822326</v>
      </c>
      <c r="BJ187" s="47">
        <v>0.59283256578397958</v>
      </c>
      <c r="BK187" s="47">
        <v>6.5490386084002511E-2</v>
      </c>
      <c r="BL187" s="47">
        <v>20.850873214832017</v>
      </c>
      <c r="BM187" s="47">
        <v>25.000196984583503</v>
      </c>
      <c r="BN187" s="47">
        <v>0.62816311617649234</v>
      </c>
      <c r="BO187" s="61">
        <v>17.29346953494829</v>
      </c>
      <c r="BR187" s="95"/>
      <c r="BT187" s="95"/>
    </row>
    <row r="188" spans="2:72" x14ac:dyDescent="0.25">
      <c r="B188" s="4">
        <v>184</v>
      </c>
      <c r="C188" s="31">
        <v>1</v>
      </c>
      <c r="D188" s="31">
        <v>184</v>
      </c>
      <c r="E188" s="3">
        <v>16</v>
      </c>
      <c r="F188" s="5">
        <v>50</v>
      </c>
      <c r="G188" s="32">
        <v>3.8539999999999998E-2</v>
      </c>
      <c r="H188" s="33">
        <v>3.1562940299001419E-3</v>
      </c>
      <c r="I188" s="36">
        <f t="shared" si="20"/>
        <v>0.59220313241835087</v>
      </c>
      <c r="J188" s="5">
        <f t="shared" si="21"/>
        <v>0.59033984628590652</v>
      </c>
      <c r="K188" s="12">
        <v>2.8700000000000002E-3</v>
      </c>
      <c r="L188" s="3">
        <v>2.394818485570438E-4</v>
      </c>
      <c r="M188" s="3">
        <f t="shared" si="18"/>
        <v>3.5000000000000003E-2</v>
      </c>
      <c r="N188" s="5">
        <v>2.9645285516241016E-3</v>
      </c>
      <c r="O188" s="12">
        <f t="shared" si="22"/>
        <v>0.34037772189671961</v>
      </c>
      <c r="P188" s="3">
        <v>8.1514286047461778E-5</v>
      </c>
      <c r="Q188" s="3">
        <v>1.0088178234712404E-3</v>
      </c>
      <c r="R188" s="5">
        <v>0.33928738978720091</v>
      </c>
      <c r="S188" s="45">
        <v>416.66666666666669</v>
      </c>
      <c r="T188" s="46">
        <v>0.15</v>
      </c>
      <c r="U188" s="47">
        <v>62.5</v>
      </c>
      <c r="V188" s="47">
        <f t="shared" si="23"/>
        <v>73213.116603175018</v>
      </c>
      <c r="W188" s="47">
        <v>354.16666666666669</v>
      </c>
      <c r="X188" s="47">
        <v>27.540412584060036</v>
      </c>
      <c r="Y188" s="47">
        <v>232.11305134075386</v>
      </c>
      <c r="Z188" s="47">
        <v>61.476546590498657</v>
      </c>
      <c r="AA188" s="47">
        <v>73710.379362007894</v>
      </c>
      <c r="AB188" s="5">
        <v>1</v>
      </c>
      <c r="AC188" s="45">
        <f t="shared" si="24"/>
        <v>0</v>
      </c>
      <c r="AD188" s="47">
        <v>27.540412584060036</v>
      </c>
      <c r="AE188" s="47">
        <v>23.94818485570438</v>
      </c>
      <c r="AF188" s="47">
        <v>1.1338126933050707E-2</v>
      </c>
      <c r="AG188" s="47">
        <v>1.8017829276443533</v>
      </c>
      <c r="AH188" s="47">
        <v>1.8017829276443533</v>
      </c>
      <c r="AI188" s="61">
        <v>0</v>
      </c>
      <c r="AJ188" s="45">
        <v>62.5</v>
      </c>
      <c r="AK188" s="47">
        <v>1.7361111111111114</v>
      </c>
      <c r="AL188" s="47">
        <v>0.19178869973351556</v>
      </c>
      <c r="AM188" s="47">
        <v>61.476546590498657</v>
      </c>
      <c r="AN188" s="47">
        <v>73.710379362007899</v>
      </c>
      <c r="AO188" s="47">
        <v>1.8017829276443533</v>
      </c>
      <c r="AP188" s="61">
        <v>50.523627744757505</v>
      </c>
      <c r="AQ188" s="45">
        <v>141.82405079029985</v>
      </c>
      <c r="AR188" s="47">
        <v>21.273607618544975</v>
      </c>
      <c r="AS188" s="47">
        <f t="shared" si="25"/>
        <v>24920.113842347691</v>
      </c>
      <c r="AT188" s="47">
        <v>120.55044317175486</v>
      </c>
      <c r="AU188" s="47">
        <v>9.3741428954581032</v>
      </c>
      <c r="AV188" s="47">
        <v>79.006111637862375</v>
      </c>
      <c r="AW188" s="47">
        <v>20.925246878551548</v>
      </c>
      <c r="AX188" s="47">
        <v>6.0084489479816536</v>
      </c>
      <c r="AY188" s="47">
        <v>74.360344475220472</v>
      </c>
      <c r="AZ188" s="61">
        <v>25009.002213960102</v>
      </c>
      <c r="BA188" s="64" t="b">
        <f t="shared" si="19"/>
        <v>1</v>
      </c>
      <c r="BB188" s="45">
        <f t="shared" si="26"/>
        <v>0</v>
      </c>
      <c r="BC188" s="47">
        <v>9.3741428954581032</v>
      </c>
      <c r="BD188" s="47">
        <v>8.1514286047461777</v>
      </c>
      <c r="BE188" s="47">
        <v>2.9587551256365242E-2</v>
      </c>
      <c r="BF188" s="47">
        <v>0.62615092098414538</v>
      </c>
      <c r="BG188" s="47">
        <v>0.62615092098414538</v>
      </c>
      <c r="BH188" s="61">
        <v>0</v>
      </c>
      <c r="BI188" s="45">
        <v>21.273607618544975</v>
      </c>
      <c r="BJ188" s="47">
        <v>0.59093354495958272</v>
      </c>
      <c r="BK188" s="47">
        <v>6.5280600700828015E-2</v>
      </c>
      <c r="BL188" s="47">
        <v>20.925246878551548</v>
      </c>
      <c r="BM188" s="47">
        <v>25.089371007383225</v>
      </c>
      <c r="BN188" s="47">
        <v>0.62615092098414538</v>
      </c>
      <c r="BO188" s="61">
        <v>17.209981466438688</v>
      </c>
      <c r="BR188" s="95"/>
      <c r="BT188" s="95"/>
    </row>
    <row r="189" spans="2:72" x14ac:dyDescent="0.25">
      <c r="B189" s="4">
        <v>185</v>
      </c>
      <c r="C189" s="31">
        <v>1</v>
      </c>
      <c r="D189" s="31">
        <v>185</v>
      </c>
      <c r="E189" s="3">
        <v>16</v>
      </c>
      <c r="F189" s="5">
        <v>50</v>
      </c>
      <c r="G189" s="32">
        <v>3.8539999999999998E-2</v>
      </c>
      <c r="H189" s="33">
        <v>3.1562940299001419E-3</v>
      </c>
      <c r="I189" s="36">
        <f t="shared" si="20"/>
        <v>0.59033984628590652</v>
      </c>
      <c r="J189" s="5">
        <f t="shared" si="21"/>
        <v>0.58848242272834783</v>
      </c>
      <c r="K189" s="12">
        <v>2.8700000000000002E-3</v>
      </c>
      <c r="L189" s="3">
        <v>2.394818485570438E-4</v>
      </c>
      <c r="M189" s="3">
        <f t="shared" si="18"/>
        <v>3.5000000000000003E-2</v>
      </c>
      <c r="N189" s="5">
        <v>2.9645285516241016E-3</v>
      </c>
      <c r="O189" s="12">
        <f t="shared" si="22"/>
        <v>0.33928738978720091</v>
      </c>
      <c r="P189" s="3">
        <v>8.1253171298333133E-5</v>
      </c>
      <c r="Q189" s="3">
        <v>1.0055862768839489E-3</v>
      </c>
      <c r="R189" s="5">
        <v>0.33820055033901864</v>
      </c>
      <c r="S189" s="45">
        <v>416.66666666666669</v>
      </c>
      <c r="T189" s="46">
        <v>0.15</v>
      </c>
      <c r="U189" s="47">
        <v>62.5</v>
      </c>
      <c r="V189" s="47">
        <f t="shared" si="23"/>
        <v>73710.379362007894</v>
      </c>
      <c r="W189" s="47">
        <v>354.16666666666669</v>
      </c>
      <c r="X189" s="47">
        <v>27.540412584060036</v>
      </c>
      <c r="Y189" s="47">
        <v>233.68255881774974</v>
      </c>
      <c r="Z189" s="47">
        <v>61.89224014575688</v>
      </c>
      <c r="AA189" s="47">
        <v>74208.7959347625</v>
      </c>
      <c r="AB189" s="5">
        <v>1</v>
      </c>
      <c r="AC189" s="45">
        <f t="shared" si="24"/>
        <v>0</v>
      </c>
      <c r="AD189" s="47">
        <v>27.540412584060036</v>
      </c>
      <c r="AE189" s="47">
        <v>23.94818485570438</v>
      </c>
      <c r="AF189" s="47">
        <v>1.1338126933050707E-2</v>
      </c>
      <c r="AG189" s="47">
        <v>1.8017829276443533</v>
      </c>
      <c r="AH189" s="47">
        <v>1.8017829276443533</v>
      </c>
      <c r="AI189" s="61">
        <v>0</v>
      </c>
      <c r="AJ189" s="45">
        <v>62.5</v>
      </c>
      <c r="AK189" s="47">
        <v>1.7361111111111114</v>
      </c>
      <c r="AL189" s="47">
        <v>0.19178869973351556</v>
      </c>
      <c r="AM189" s="47">
        <v>61.89224014575688</v>
      </c>
      <c r="AN189" s="47">
        <v>74.208795934762506</v>
      </c>
      <c r="AO189" s="47">
        <v>1.8017829276443533</v>
      </c>
      <c r="AP189" s="61">
        <v>50.440904727261128</v>
      </c>
      <c r="AQ189" s="45">
        <v>141.36974574466706</v>
      </c>
      <c r="AR189" s="47">
        <v>21.205461861700059</v>
      </c>
      <c r="AS189" s="47">
        <f t="shared" si="25"/>
        <v>25009.002213960102</v>
      </c>
      <c r="AT189" s="47">
        <v>120.164283882967</v>
      </c>
      <c r="AU189" s="47">
        <v>9.3441146993083102</v>
      </c>
      <c r="AV189" s="47">
        <v>79.285545420068601</v>
      </c>
      <c r="AW189" s="47">
        <v>20.999256607136527</v>
      </c>
      <c r="AX189" s="47">
        <v>6.029700007930324</v>
      </c>
      <c r="AY189" s="47">
        <v>74.623346816078779</v>
      </c>
      <c r="AZ189" s="61">
        <v>25097.455625132683</v>
      </c>
      <c r="BA189" s="64" t="b">
        <f t="shared" si="19"/>
        <v>1</v>
      </c>
      <c r="BB189" s="45">
        <f t="shared" si="26"/>
        <v>0</v>
      </c>
      <c r="BC189" s="47">
        <v>9.3441146993083102</v>
      </c>
      <c r="BD189" s="47">
        <v>8.1253171298333129</v>
      </c>
      <c r="BE189" s="47">
        <v>2.9492773440128978E-2</v>
      </c>
      <c r="BF189" s="47">
        <v>0.6241451714575631</v>
      </c>
      <c r="BG189" s="47">
        <v>0.6241451714575631</v>
      </c>
      <c r="BH189" s="61">
        <v>0</v>
      </c>
      <c r="BI189" s="45">
        <v>21.205461861700059</v>
      </c>
      <c r="BJ189" s="47">
        <v>0.58904060726944607</v>
      </c>
      <c r="BK189" s="47">
        <v>6.5071487323265731E-2</v>
      </c>
      <c r="BL189" s="47">
        <v>20.999256607136527</v>
      </c>
      <c r="BM189" s="47">
        <v>25.178108671956618</v>
      </c>
      <c r="BN189" s="47">
        <v>0.6241451714575631</v>
      </c>
      <c r="BO189" s="61">
        <v>17.126785848391346</v>
      </c>
      <c r="BR189" s="95"/>
      <c r="BT189" s="95"/>
    </row>
    <row r="190" spans="2:72" x14ac:dyDescent="0.25">
      <c r="B190" s="4">
        <v>186</v>
      </c>
      <c r="C190" s="31">
        <v>1</v>
      </c>
      <c r="D190" s="31">
        <v>186</v>
      </c>
      <c r="E190" s="3">
        <v>16</v>
      </c>
      <c r="F190" s="5">
        <v>50</v>
      </c>
      <c r="G190" s="32">
        <v>3.8539999999999998E-2</v>
      </c>
      <c r="H190" s="33">
        <v>3.1562940299001419E-3</v>
      </c>
      <c r="I190" s="36">
        <f t="shared" si="20"/>
        <v>0.58848242272834783</v>
      </c>
      <c r="J190" s="5">
        <f t="shared" si="21"/>
        <v>0.58663084329988513</v>
      </c>
      <c r="K190" s="12">
        <v>2.8700000000000002E-3</v>
      </c>
      <c r="L190" s="3">
        <v>2.394818485570438E-4</v>
      </c>
      <c r="M190" s="3">
        <f t="shared" si="18"/>
        <v>3.5000000000000003E-2</v>
      </c>
      <c r="N190" s="5">
        <v>2.9645285516241016E-3</v>
      </c>
      <c r="O190" s="12">
        <f t="shared" si="22"/>
        <v>0.33820055033901864</v>
      </c>
      <c r="P190" s="3">
        <v>8.0992892978197734E-5</v>
      </c>
      <c r="Q190" s="3">
        <v>1.0023650819112925E-3</v>
      </c>
      <c r="R190" s="5">
        <v>0.33711719236412913</v>
      </c>
      <c r="S190" s="45">
        <v>416.66666666666669</v>
      </c>
      <c r="T190" s="46">
        <v>0.15</v>
      </c>
      <c r="U190" s="47">
        <v>62.5</v>
      </c>
      <c r="V190" s="47">
        <f t="shared" si="23"/>
        <v>74208.7959347625</v>
      </c>
      <c r="W190" s="47">
        <v>354.16666666666669</v>
      </c>
      <c r="X190" s="47">
        <v>27.540412584060036</v>
      </c>
      <c r="Y190" s="47">
        <v>235.25570807073839</v>
      </c>
      <c r="Z190" s="47">
        <v>62.308898247429873</v>
      </c>
      <c r="AA190" s="47">
        <v>74708.368998668418</v>
      </c>
      <c r="AB190" s="5">
        <v>1</v>
      </c>
      <c r="AC190" s="45">
        <f t="shared" si="24"/>
        <v>0</v>
      </c>
      <c r="AD190" s="47">
        <v>27.540412584060036</v>
      </c>
      <c r="AE190" s="47">
        <v>23.94818485570438</v>
      </c>
      <c r="AF190" s="47">
        <v>1.1338126933050707E-2</v>
      </c>
      <c r="AG190" s="47">
        <v>1.8017829276443533</v>
      </c>
      <c r="AH190" s="47">
        <v>1.8017829276443533</v>
      </c>
      <c r="AI190" s="61">
        <v>0</v>
      </c>
      <c r="AJ190" s="45">
        <v>62.5</v>
      </c>
      <c r="AK190" s="47">
        <v>1.7361111111111114</v>
      </c>
      <c r="AL190" s="47">
        <v>0.19178869973351556</v>
      </c>
      <c r="AM190" s="47">
        <v>62.308898247429873</v>
      </c>
      <c r="AN190" s="47">
        <v>74.708368998668419</v>
      </c>
      <c r="AO190" s="47">
        <v>1.8017829276443533</v>
      </c>
      <c r="AP190" s="61">
        <v>50.357989765028208</v>
      </c>
      <c r="AQ190" s="45">
        <v>140.91689597459111</v>
      </c>
      <c r="AR190" s="47">
        <v>21.137534396188666</v>
      </c>
      <c r="AS190" s="47">
        <f t="shared" si="25"/>
        <v>25097.455625132683</v>
      </c>
      <c r="AT190" s="47">
        <v>119.77936157840244</v>
      </c>
      <c r="AU190" s="47">
        <v>9.3141826924927376</v>
      </c>
      <c r="AV190" s="47">
        <v>79.563609939919473</v>
      </c>
      <c r="AW190" s="47">
        <v>21.072903678298761</v>
      </c>
      <c r="AX190" s="47">
        <v>6.0508469348848752</v>
      </c>
      <c r="AY190" s="47">
        <v>74.885060410809572</v>
      </c>
      <c r="AZ190" s="61">
        <v>25185.475602934523</v>
      </c>
      <c r="BA190" s="64" t="b">
        <f t="shared" si="19"/>
        <v>1</v>
      </c>
      <c r="BB190" s="45">
        <f t="shared" si="26"/>
        <v>0</v>
      </c>
      <c r="BC190" s="47">
        <v>9.3141826924927376</v>
      </c>
      <c r="BD190" s="47">
        <v>8.099289297819773</v>
      </c>
      <c r="BE190" s="47">
        <v>2.9398299225714058E-2</v>
      </c>
      <c r="BF190" s="47">
        <v>0.62214584694933928</v>
      </c>
      <c r="BG190" s="47">
        <v>0.62214584694933928</v>
      </c>
      <c r="BH190" s="61">
        <v>0</v>
      </c>
      <c r="BI190" s="45">
        <v>21.137534396188666</v>
      </c>
      <c r="BJ190" s="47">
        <v>0.587153733227463</v>
      </c>
      <c r="BK190" s="47">
        <v>6.486304379867977E-2</v>
      </c>
      <c r="BL190" s="47">
        <v>21.072903678298761</v>
      </c>
      <c r="BM190" s="47">
        <v>25.26641151028014</v>
      </c>
      <c r="BN190" s="47">
        <v>0.62214584694933928</v>
      </c>
      <c r="BO190" s="61">
        <v>17.043881721727843</v>
      </c>
      <c r="BR190" s="95"/>
      <c r="BT190" s="95"/>
    </row>
    <row r="191" spans="2:72" x14ac:dyDescent="0.25">
      <c r="B191" s="4">
        <v>187</v>
      </c>
      <c r="C191" s="31">
        <v>1</v>
      </c>
      <c r="D191" s="31">
        <v>187</v>
      </c>
      <c r="E191" s="3">
        <v>16</v>
      </c>
      <c r="F191" s="5">
        <v>50</v>
      </c>
      <c r="G191" s="32">
        <v>3.8539999999999998E-2</v>
      </c>
      <c r="H191" s="33">
        <v>3.1562940299001419E-3</v>
      </c>
      <c r="I191" s="36">
        <f t="shared" si="20"/>
        <v>0.58663084329988513</v>
      </c>
      <c r="J191" s="5">
        <f t="shared" si="21"/>
        <v>0.58478508961276576</v>
      </c>
      <c r="K191" s="12">
        <v>2.8700000000000002E-3</v>
      </c>
      <c r="L191" s="3">
        <v>2.394818485570438E-4</v>
      </c>
      <c r="M191" s="3">
        <f t="shared" si="18"/>
        <v>3.5000000000000003E-2</v>
      </c>
      <c r="N191" s="5">
        <v>2.9645285516241016E-3</v>
      </c>
      <c r="O191" s="12">
        <f t="shared" si="22"/>
        <v>0.33711719236412913</v>
      </c>
      <c r="P191" s="3">
        <v>8.0733448407722169E-5</v>
      </c>
      <c r="Q191" s="3">
        <v>9.9915420539393963E-4</v>
      </c>
      <c r="R191" s="5">
        <v>0.3360373047103275</v>
      </c>
      <c r="S191" s="45">
        <v>416.66666666666669</v>
      </c>
      <c r="T191" s="46">
        <v>0.15</v>
      </c>
      <c r="U191" s="47">
        <v>62.5</v>
      </c>
      <c r="V191" s="47">
        <f t="shared" si="23"/>
        <v>74708.368998668418</v>
      </c>
      <c r="W191" s="47">
        <v>354.16666666666669</v>
      </c>
      <c r="X191" s="47">
        <v>27.540412584060036</v>
      </c>
      <c r="Y191" s="47">
        <v>236.83250754984357</v>
      </c>
      <c r="Z191" s="47">
        <v>62.726523133584067</v>
      </c>
      <c r="AA191" s="47">
        <v>75209.101237167299</v>
      </c>
      <c r="AB191" s="5">
        <v>1</v>
      </c>
      <c r="AC191" s="45">
        <f t="shared" si="24"/>
        <v>0</v>
      </c>
      <c r="AD191" s="47">
        <v>27.540412584060036</v>
      </c>
      <c r="AE191" s="47">
        <v>23.94818485570438</v>
      </c>
      <c r="AF191" s="47">
        <v>1.1338126933050707E-2</v>
      </c>
      <c r="AG191" s="47">
        <v>1.8017829276443533</v>
      </c>
      <c r="AH191" s="47">
        <v>1.8017829276443533</v>
      </c>
      <c r="AI191" s="61">
        <v>0</v>
      </c>
      <c r="AJ191" s="45">
        <v>62.5</v>
      </c>
      <c r="AK191" s="47">
        <v>1.7361111111111114</v>
      </c>
      <c r="AL191" s="47">
        <v>0.19178869973351556</v>
      </c>
      <c r="AM191" s="47">
        <v>62.726523133584067</v>
      </c>
      <c r="AN191" s="47">
        <v>75.209101237167303</v>
      </c>
      <c r="AO191" s="47">
        <v>1.8017829276443533</v>
      </c>
      <c r="AP191" s="61">
        <v>50.27488241268351</v>
      </c>
      <c r="AQ191" s="45">
        <v>140.46549681838715</v>
      </c>
      <c r="AR191" s="47">
        <v>21.069824522758072</v>
      </c>
      <c r="AS191" s="47">
        <f t="shared" si="25"/>
        <v>25185.475602934523</v>
      </c>
      <c r="AT191" s="47">
        <v>119.39567229562907</v>
      </c>
      <c r="AU191" s="47">
        <v>9.2843465668880487</v>
      </c>
      <c r="AV191" s="47">
        <v>79.840310005759918</v>
      </c>
      <c r="AW191" s="47">
        <v>21.146189365557518</v>
      </c>
      <c r="AX191" s="47">
        <v>6.0718900945220176</v>
      </c>
      <c r="AY191" s="47">
        <v>75.145489785014476</v>
      </c>
      <c r="AZ191" s="61">
        <v>25273.063669423926</v>
      </c>
      <c r="BA191" s="64" t="b">
        <f t="shared" si="19"/>
        <v>1</v>
      </c>
      <c r="BB191" s="45">
        <f t="shared" si="26"/>
        <v>0</v>
      </c>
      <c r="BC191" s="47">
        <v>9.2843465668880487</v>
      </c>
      <c r="BD191" s="47">
        <v>8.0733448407722168</v>
      </c>
      <c r="BE191" s="47">
        <v>2.9304127640592627E-2</v>
      </c>
      <c r="BF191" s="47">
        <v>0.62015292687821222</v>
      </c>
      <c r="BG191" s="47">
        <v>0.62015292687821222</v>
      </c>
      <c r="BH191" s="61">
        <v>0</v>
      </c>
      <c r="BI191" s="45">
        <v>21.069824522758072</v>
      </c>
      <c r="BJ191" s="47">
        <v>0.58527290340994653</v>
      </c>
      <c r="BK191" s="47">
        <v>6.465526798132977E-2</v>
      </c>
      <c r="BL191" s="47">
        <v>21.146189365557518</v>
      </c>
      <c r="BM191" s="47">
        <v>25.354281049303392</v>
      </c>
      <c r="BN191" s="47">
        <v>0.62015292687821222</v>
      </c>
      <c r="BO191" s="61">
        <v>16.961268130461793</v>
      </c>
      <c r="BR191" s="95"/>
      <c r="BT191" s="95"/>
    </row>
    <row r="192" spans="2:72" x14ac:dyDescent="0.25">
      <c r="B192" s="4">
        <v>188</v>
      </c>
      <c r="C192" s="31">
        <v>1</v>
      </c>
      <c r="D192" s="31">
        <v>188</v>
      </c>
      <c r="E192" s="3">
        <v>16</v>
      </c>
      <c r="F192" s="5">
        <v>50</v>
      </c>
      <c r="G192" s="32">
        <v>3.8539999999999998E-2</v>
      </c>
      <c r="H192" s="33">
        <v>3.1562940299001419E-3</v>
      </c>
      <c r="I192" s="36">
        <f t="shared" si="20"/>
        <v>0.58478508961276576</v>
      </c>
      <c r="J192" s="5">
        <f t="shared" si="21"/>
        <v>0.58294514333709158</v>
      </c>
      <c r="K192" s="12">
        <v>2.8700000000000002E-3</v>
      </c>
      <c r="L192" s="3">
        <v>2.394818485570438E-4</v>
      </c>
      <c r="M192" s="3">
        <f t="shared" si="18"/>
        <v>3.5000000000000003E-2</v>
      </c>
      <c r="N192" s="5">
        <v>2.9645285516241016E-3</v>
      </c>
      <c r="O192" s="12">
        <f t="shared" si="22"/>
        <v>0.3360373047103275</v>
      </c>
      <c r="P192" s="3">
        <v>8.0474834916155827E-5</v>
      </c>
      <c r="Q192" s="3">
        <v>9.9595361427877796E-4</v>
      </c>
      <c r="R192" s="5">
        <v>0.33496087626113258</v>
      </c>
      <c r="S192" s="45">
        <v>416.66666666666669</v>
      </c>
      <c r="T192" s="46">
        <v>0.15</v>
      </c>
      <c r="U192" s="47">
        <v>62.5</v>
      </c>
      <c r="V192" s="47">
        <f t="shared" si="23"/>
        <v>75209.101237167299</v>
      </c>
      <c r="W192" s="47">
        <v>354.16666666666669</v>
      </c>
      <c r="X192" s="47">
        <v>27.540412584060036</v>
      </c>
      <c r="Y192" s="47">
        <v>238.41296572479612</v>
      </c>
      <c r="Z192" s="47">
        <v>63.145117047478927</v>
      </c>
      <c r="AA192" s="47">
        <v>75710.995339927234</v>
      </c>
      <c r="AB192" s="5">
        <v>1</v>
      </c>
      <c r="AC192" s="45">
        <f t="shared" si="24"/>
        <v>0</v>
      </c>
      <c r="AD192" s="47">
        <v>27.540412584060036</v>
      </c>
      <c r="AE192" s="47">
        <v>23.94818485570438</v>
      </c>
      <c r="AF192" s="47">
        <v>1.1338126933050707E-2</v>
      </c>
      <c r="AG192" s="47">
        <v>1.8017829276443533</v>
      </c>
      <c r="AH192" s="47">
        <v>1.8017829276443533</v>
      </c>
      <c r="AI192" s="61">
        <v>0</v>
      </c>
      <c r="AJ192" s="45">
        <v>62.5</v>
      </c>
      <c r="AK192" s="47">
        <v>1.7361111111111114</v>
      </c>
      <c r="AL192" s="47">
        <v>0.19178869973351556</v>
      </c>
      <c r="AM192" s="47">
        <v>63.145117047478927</v>
      </c>
      <c r="AN192" s="47">
        <v>75.710995339927237</v>
      </c>
      <c r="AO192" s="47">
        <v>1.8017829276443533</v>
      </c>
      <c r="AP192" s="61">
        <v>50.191582223818443</v>
      </c>
      <c r="AQ192" s="45">
        <v>140.01554362930312</v>
      </c>
      <c r="AR192" s="47">
        <v>21.002331544395467</v>
      </c>
      <c r="AS192" s="47">
        <f t="shared" si="25"/>
        <v>25273.063669423926</v>
      </c>
      <c r="AT192" s="47">
        <v>119.01321208490766</v>
      </c>
      <c r="AU192" s="47">
        <v>9.2546060153579202</v>
      </c>
      <c r="AV192" s="47">
        <v>80.115650410156391</v>
      </c>
      <c r="AW192" s="47">
        <v>21.219114938253028</v>
      </c>
      <c r="AX192" s="47">
        <v>6.0928298513185037</v>
      </c>
      <c r="AY192" s="47">
        <v>75.404639449444446</v>
      </c>
      <c r="AZ192" s="61">
        <v>25360.221341664619</v>
      </c>
      <c r="BA192" s="64" t="b">
        <f t="shared" si="19"/>
        <v>1</v>
      </c>
      <c r="BB192" s="45">
        <f t="shared" si="26"/>
        <v>0</v>
      </c>
      <c r="BC192" s="47">
        <v>9.2546060153579202</v>
      </c>
      <c r="BD192" s="47">
        <v>8.0474834916155835</v>
      </c>
      <c r="BE192" s="47">
        <v>2.9210257715352145E-2</v>
      </c>
      <c r="BF192" s="47">
        <v>0.61816639072884438</v>
      </c>
      <c r="BG192" s="47">
        <v>0.61816639072884438</v>
      </c>
      <c r="BH192" s="61">
        <v>0</v>
      </c>
      <c r="BI192" s="45">
        <v>21.002331544395467</v>
      </c>
      <c r="BJ192" s="47">
        <v>0.58339809845542978</v>
      </c>
      <c r="BK192" s="47">
        <v>6.4448157732348868E-2</v>
      </c>
      <c r="BL192" s="47">
        <v>21.219114938253028</v>
      </c>
      <c r="BM192" s="47">
        <v>25.441718810965316</v>
      </c>
      <c r="BN192" s="47">
        <v>0.61816639072884438</v>
      </c>
      <c r="BO192" s="61">
        <v>16.878944121688942</v>
      </c>
      <c r="BR192" s="95"/>
      <c r="BT192" s="95"/>
    </row>
    <row r="193" spans="2:72" x14ac:dyDescent="0.25">
      <c r="B193" s="4">
        <v>189</v>
      </c>
      <c r="C193" s="31">
        <v>1</v>
      </c>
      <c r="D193" s="31">
        <v>189</v>
      </c>
      <c r="E193" s="3">
        <v>16</v>
      </c>
      <c r="F193" s="5">
        <v>50</v>
      </c>
      <c r="G193" s="32">
        <v>3.8539999999999998E-2</v>
      </c>
      <c r="H193" s="33">
        <v>3.1562940299001419E-3</v>
      </c>
      <c r="I193" s="36">
        <f t="shared" si="20"/>
        <v>0.58294514333709158</v>
      </c>
      <c r="J193" s="5">
        <f t="shared" si="21"/>
        <v>0.58111098620063717</v>
      </c>
      <c r="K193" s="12">
        <v>2.8700000000000002E-3</v>
      </c>
      <c r="L193" s="3">
        <v>2.394818485570438E-4</v>
      </c>
      <c r="M193" s="3">
        <f t="shared" si="18"/>
        <v>3.5000000000000003E-2</v>
      </c>
      <c r="N193" s="5">
        <v>2.9645285516241016E-3</v>
      </c>
      <c r="O193" s="12">
        <f t="shared" si="22"/>
        <v>0.33496087626113258</v>
      </c>
      <c r="P193" s="3">
        <v>8.0217049841303239E-5</v>
      </c>
      <c r="Q193" s="3">
        <v>9.9276327561857378E-4</v>
      </c>
      <c r="R193" s="5">
        <v>0.3338878959356727</v>
      </c>
      <c r="S193" s="45">
        <v>416.66666666666669</v>
      </c>
      <c r="T193" s="46">
        <v>0.15</v>
      </c>
      <c r="U193" s="47">
        <v>62.5</v>
      </c>
      <c r="V193" s="47">
        <f t="shared" si="23"/>
        <v>75710.995339927234</v>
      </c>
      <c r="W193" s="47">
        <v>354.16666666666669</v>
      </c>
      <c r="X193" s="47">
        <v>27.540412584060036</v>
      </c>
      <c r="Y193" s="47">
        <v>239.99709108497939</v>
      </c>
      <c r="Z193" s="47">
        <v>63.564682237579028</v>
      </c>
      <c r="AA193" s="47">
        <v>76214.054002857243</v>
      </c>
      <c r="AB193" s="5">
        <v>1</v>
      </c>
      <c r="AC193" s="45">
        <f t="shared" si="24"/>
        <v>0</v>
      </c>
      <c r="AD193" s="47">
        <v>27.540412584060036</v>
      </c>
      <c r="AE193" s="47">
        <v>23.94818485570438</v>
      </c>
      <c r="AF193" s="47">
        <v>1.1338126933050707E-2</v>
      </c>
      <c r="AG193" s="47">
        <v>1.8017829276443533</v>
      </c>
      <c r="AH193" s="47">
        <v>1.8017829276443533</v>
      </c>
      <c r="AI193" s="61">
        <v>0</v>
      </c>
      <c r="AJ193" s="45">
        <v>62.5</v>
      </c>
      <c r="AK193" s="47">
        <v>1.7361111111111114</v>
      </c>
      <c r="AL193" s="47">
        <v>0.19178869973351556</v>
      </c>
      <c r="AM193" s="47">
        <v>63.564682237579028</v>
      </c>
      <c r="AN193" s="47">
        <v>76.214054002857239</v>
      </c>
      <c r="AO193" s="47">
        <v>1.8017829276443533</v>
      </c>
      <c r="AP193" s="61">
        <v>50.108088750988543</v>
      </c>
      <c r="AQ193" s="45">
        <v>139.56703177547192</v>
      </c>
      <c r="AR193" s="47">
        <v>20.935054766320786</v>
      </c>
      <c r="AS193" s="47">
        <f t="shared" si="25"/>
        <v>25360.221341664619</v>
      </c>
      <c r="AT193" s="47">
        <v>118.63197700915113</v>
      </c>
      <c r="AU193" s="47">
        <v>9.2249607317498725</v>
      </c>
      <c r="AV193" s="47">
        <v>80.389635929947744</v>
      </c>
      <c r="AW193" s="47">
        <v>21.291681661559974</v>
      </c>
      <c r="AX193" s="47">
        <v>6.1136665685549909</v>
      </c>
      <c r="AY193" s="47">
        <v>75.662513900047614</v>
      </c>
      <c r="AZ193" s="61">
        <v>25446.950131741803</v>
      </c>
      <c r="BA193" s="64" t="b">
        <f t="shared" si="19"/>
        <v>1</v>
      </c>
      <c r="BB193" s="45">
        <f t="shared" si="26"/>
        <v>0</v>
      </c>
      <c r="BC193" s="47">
        <v>9.2249607317498725</v>
      </c>
      <c r="BD193" s="47">
        <v>8.0217049841303236</v>
      </c>
      <c r="BE193" s="47">
        <v>2.9116688483685368E-2</v>
      </c>
      <c r="BF193" s="47">
        <v>0.61618621805161711</v>
      </c>
      <c r="BG193" s="47">
        <v>0.61618621805161711</v>
      </c>
      <c r="BH193" s="61">
        <v>0</v>
      </c>
      <c r="BI193" s="45">
        <v>20.935054766320786</v>
      </c>
      <c r="BJ193" s="47">
        <v>0.58152929906446638</v>
      </c>
      <c r="BK193" s="47">
        <v>6.4241710919721612E-2</v>
      </c>
      <c r="BL193" s="47">
        <v>21.291681661559974</v>
      </c>
      <c r="BM193" s="47">
        <v>25.528726312210338</v>
      </c>
      <c r="BN193" s="47">
        <v>0.61618621805161711</v>
      </c>
      <c r="BO193" s="61">
        <v>16.796908745577291</v>
      </c>
      <c r="BR193" s="95"/>
      <c r="BT193" s="95"/>
    </row>
    <row r="194" spans="2:72" x14ac:dyDescent="0.25">
      <c r="B194" s="4">
        <v>190</v>
      </c>
      <c r="C194" s="31">
        <v>1</v>
      </c>
      <c r="D194" s="31">
        <v>190</v>
      </c>
      <c r="E194" s="3">
        <v>16</v>
      </c>
      <c r="F194" s="5">
        <v>50</v>
      </c>
      <c r="G194" s="32">
        <v>3.8539999999999998E-2</v>
      </c>
      <c r="H194" s="33">
        <v>3.1562940299001419E-3</v>
      </c>
      <c r="I194" s="36">
        <f t="shared" si="20"/>
        <v>0.58111098620063717</v>
      </c>
      <c r="J194" s="5">
        <f t="shared" si="21"/>
        <v>0.57928259998866793</v>
      </c>
      <c r="K194" s="12">
        <v>2.8700000000000002E-3</v>
      </c>
      <c r="L194" s="3">
        <v>2.394818485570438E-4</v>
      </c>
      <c r="M194" s="3">
        <f t="shared" si="18"/>
        <v>3.5000000000000003E-2</v>
      </c>
      <c r="N194" s="5">
        <v>2.9645285516241016E-3</v>
      </c>
      <c r="O194" s="12">
        <f t="shared" si="22"/>
        <v>0.3338878959356727</v>
      </c>
      <c r="P194" s="3">
        <v>7.9960090529496768E-5</v>
      </c>
      <c r="Q194" s="3">
        <v>9.8958315657163331E-4</v>
      </c>
      <c r="R194" s="5">
        <v>0.33281835268857152</v>
      </c>
      <c r="S194" s="45">
        <v>416.66666666666669</v>
      </c>
      <c r="T194" s="46">
        <v>0.15</v>
      </c>
      <c r="U194" s="47">
        <v>62.5</v>
      </c>
      <c r="V194" s="47">
        <f t="shared" si="23"/>
        <v>76214.054002857243</v>
      </c>
      <c r="W194" s="47">
        <v>354.16666666666669</v>
      </c>
      <c r="X194" s="47">
        <v>27.540412584060036</v>
      </c>
      <c r="Y194" s="47">
        <v>241.58489213947493</v>
      </c>
      <c r="Z194" s="47">
        <v>63.985220957566121</v>
      </c>
      <c r="AA194" s="47">
        <v>76718.279928121774</v>
      </c>
      <c r="AB194" s="5">
        <v>1</v>
      </c>
      <c r="AC194" s="45">
        <f t="shared" si="24"/>
        <v>0</v>
      </c>
      <c r="AD194" s="47">
        <v>27.540412584060036</v>
      </c>
      <c r="AE194" s="47">
        <v>23.94818485570438</v>
      </c>
      <c r="AF194" s="47">
        <v>1.1338126933050707E-2</v>
      </c>
      <c r="AG194" s="47">
        <v>1.8017829276443533</v>
      </c>
      <c r="AH194" s="47">
        <v>1.8017829276443533</v>
      </c>
      <c r="AI194" s="61">
        <v>0</v>
      </c>
      <c r="AJ194" s="45">
        <v>62.5</v>
      </c>
      <c r="AK194" s="47">
        <v>1.7361111111111114</v>
      </c>
      <c r="AL194" s="47">
        <v>0.19178869973351556</v>
      </c>
      <c r="AM194" s="47">
        <v>63.985220957566121</v>
      </c>
      <c r="AN194" s="47">
        <v>76.718279928121774</v>
      </c>
      <c r="AO194" s="47">
        <v>1.8017829276443533</v>
      </c>
      <c r="AP194" s="61">
        <v>50.0244015457111</v>
      </c>
      <c r="AQ194" s="45">
        <v>139.11995663986363</v>
      </c>
      <c r="AR194" s="47">
        <v>20.867993495979544</v>
      </c>
      <c r="AS194" s="47">
        <f t="shared" si="25"/>
        <v>25446.950131741803</v>
      </c>
      <c r="AT194" s="47">
        <v>118.25196314388408</v>
      </c>
      <c r="AU194" s="47">
        <v>9.1954104108921282</v>
      </c>
      <c r="AV194" s="47">
        <v>80.662271326295922</v>
      </c>
      <c r="AW194" s="47">
        <v>21.363890796500911</v>
      </c>
      <c r="AX194" s="47">
        <v>6.1344006083199067</v>
      </c>
      <c r="AY194" s="47">
        <v>75.919117618017111</v>
      </c>
      <c r="AZ194" s="61">
        <v>25533.251546778254</v>
      </c>
      <c r="BA194" s="64" t="b">
        <f t="shared" si="19"/>
        <v>1</v>
      </c>
      <c r="BB194" s="45">
        <f t="shared" si="26"/>
        <v>0</v>
      </c>
      <c r="BC194" s="47">
        <v>9.1954104108921282</v>
      </c>
      <c r="BD194" s="47">
        <v>7.9960090529496766</v>
      </c>
      <c r="BE194" s="47">
        <v>2.9023418982380436E-2</v>
      </c>
      <c r="BF194" s="47">
        <v>0.61421238846241599</v>
      </c>
      <c r="BG194" s="47">
        <v>0.61421238846241599</v>
      </c>
      <c r="BH194" s="61">
        <v>0</v>
      </c>
      <c r="BI194" s="45">
        <v>20.867993495979544</v>
      </c>
      <c r="BJ194" s="47">
        <v>0.57966648599943182</v>
      </c>
      <c r="BK194" s="47">
        <v>6.4035925418262016E-2</v>
      </c>
      <c r="BL194" s="47">
        <v>21.363890796500911</v>
      </c>
      <c r="BM194" s="47">
        <v>25.615305065004531</v>
      </c>
      <c r="BN194" s="47">
        <v>0.61421238846241599</v>
      </c>
      <c r="BO194" s="61">
        <v>16.715161055357171</v>
      </c>
      <c r="BR194" s="95"/>
      <c r="BT194" s="95"/>
    </row>
    <row r="195" spans="2:72" x14ac:dyDescent="0.25">
      <c r="B195" s="4">
        <v>191</v>
      </c>
      <c r="C195" s="31">
        <v>1</v>
      </c>
      <c r="D195" s="31">
        <v>191</v>
      </c>
      <c r="E195" s="3">
        <v>16</v>
      </c>
      <c r="F195" s="5">
        <v>50</v>
      </c>
      <c r="G195" s="32">
        <v>3.8539999999999998E-2</v>
      </c>
      <c r="H195" s="33">
        <v>3.1562940299001419E-3</v>
      </c>
      <c r="I195" s="36">
        <f t="shared" si="20"/>
        <v>0.57928259998866793</v>
      </c>
      <c r="J195" s="5">
        <f t="shared" si="21"/>
        <v>0.57745996654375953</v>
      </c>
      <c r="K195" s="12">
        <v>2.8700000000000002E-3</v>
      </c>
      <c r="L195" s="3">
        <v>2.394818485570438E-4</v>
      </c>
      <c r="M195" s="3">
        <f t="shared" si="18"/>
        <v>3.5000000000000003E-2</v>
      </c>
      <c r="N195" s="5">
        <v>2.9645285516241016E-3</v>
      </c>
      <c r="O195" s="12">
        <f t="shared" si="22"/>
        <v>0.33281835268857152</v>
      </c>
      <c r="P195" s="3">
        <v>7.9703954335569275E-5</v>
      </c>
      <c r="Q195" s="3">
        <v>9.8641322440146529E-4</v>
      </c>
      <c r="R195" s="5">
        <v>0.33175223550983451</v>
      </c>
      <c r="S195" s="45">
        <v>416.66666666666669</v>
      </c>
      <c r="T195" s="46">
        <v>0.15</v>
      </c>
      <c r="U195" s="47">
        <v>62.5</v>
      </c>
      <c r="V195" s="47">
        <f t="shared" si="23"/>
        <v>76718.279928121774</v>
      </c>
      <c r="W195" s="47">
        <v>354.16666666666669</v>
      </c>
      <c r="X195" s="47">
        <v>27.540412584060036</v>
      </c>
      <c r="Y195" s="47">
        <v>243.17637741710823</v>
      </c>
      <c r="Z195" s="47">
        <v>64.40673546635125</v>
      </c>
      <c r="AA195" s="47">
        <v>77223.675824155143</v>
      </c>
      <c r="AB195" s="5">
        <v>1</v>
      </c>
      <c r="AC195" s="45">
        <f t="shared" si="24"/>
        <v>0</v>
      </c>
      <c r="AD195" s="47">
        <v>27.540412584060036</v>
      </c>
      <c r="AE195" s="47">
        <v>23.94818485570438</v>
      </c>
      <c r="AF195" s="47">
        <v>1.1338126933050707E-2</v>
      </c>
      <c r="AG195" s="47">
        <v>1.8017829276443533</v>
      </c>
      <c r="AH195" s="47">
        <v>1.8017829276443533</v>
      </c>
      <c r="AI195" s="61">
        <v>0</v>
      </c>
      <c r="AJ195" s="45">
        <v>62.5</v>
      </c>
      <c r="AK195" s="47">
        <v>1.7361111111111114</v>
      </c>
      <c r="AL195" s="47">
        <v>0.19178869973351556</v>
      </c>
      <c r="AM195" s="47">
        <v>64.40673546635125</v>
      </c>
      <c r="AN195" s="47">
        <v>77.223675824155151</v>
      </c>
      <c r="AO195" s="47">
        <v>1.8017829276443533</v>
      </c>
      <c r="AP195" s="61">
        <v>49.940520158462846</v>
      </c>
      <c r="AQ195" s="45">
        <v>138.67431362023814</v>
      </c>
      <c r="AR195" s="47">
        <v>20.801147043035719</v>
      </c>
      <c r="AS195" s="47">
        <f t="shared" si="25"/>
        <v>25533.251546778254</v>
      </c>
      <c r="AT195" s="47">
        <v>117.87316657720241</v>
      </c>
      <c r="AU195" s="47">
        <v>9.1659547485904671</v>
      </c>
      <c r="AV195" s="47">
        <v>80.933561344736503</v>
      </c>
      <c r="AW195" s="47">
        <v>21.435743599959668</v>
      </c>
      <c r="AX195" s="47">
        <v>6.155032331513282</v>
      </c>
      <c r="AY195" s="47">
        <v>76.174455069838544</v>
      </c>
      <c r="AZ195" s="61">
        <v>25619.127088950292</v>
      </c>
      <c r="BA195" s="64" t="b">
        <f t="shared" si="19"/>
        <v>1</v>
      </c>
      <c r="BB195" s="45">
        <f t="shared" si="26"/>
        <v>0</v>
      </c>
      <c r="BC195" s="47">
        <v>9.1659547485904671</v>
      </c>
      <c r="BD195" s="47">
        <v>7.9703954335569271</v>
      </c>
      <c r="BE195" s="47">
        <v>2.8930448251310945E-2</v>
      </c>
      <c r="BF195" s="47">
        <v>0.61224488164242541</v>
      </c>
      <c r="BG195" s="47">
        <v>0.61224488164242541</v>
      </c>
      <c r="BH195" s="61">
        <v>0</v>
      </c>
      <c r="BI195" s="45">
        <v>20.801147043035719</v>
      </c>
      <c r="BJ195" s="47">
        <v>0.57780964008432567</v>
      </c>
      <c r="BK195" s="47">
        <v>6.3830799109591718E-2</v>
      </c>
      <c r="BL195" s="47">
        <v>21.435743599959668</v>
      </c>
      <c r="BM195" s="47">
        <v>25.701456576351582</v>
      </c>
      <c r="BN195" s="47">
        <v>0.61224488164242541</v>
      </c>
      <c r="BO195" s="61">
        <v>16.633700107311498</v>
      </c>
      <c r="BR195" s="95"/>
      <c r="BT195" s="95"/>
    </row>
    <row r="196" spans="2:72" x14ac:dyDescent="0.25">
      <c r="B196" s="4">
        <v>192</v>
      </c>
      <c r="C196" s="31">
        <v>1</v>
      </c>
      <c r="D196" s="31">
        <v>192</v>
      </c>
      <c r="E196" s="3">
        <v>16</v>
      </c>
      <c r="F196" s="5">
        <v>50</v>
      </c>
      <c r="G196" s="32">
        <v>3.8539999999999998E-2</v>
      </c>
      <c r="H196" s="33">
        <v>3.1562940299001419E-3</v>
      </c>
      <c r="I196" s="36">
        <f t="shared" si="20"/>
        <v>0.57745996654375953</v>
      </c>
      <c r="J196" s="5">
        <f t="shared" si="21"/>
        <v>0.57564306776561747</v>
      </c>
      <c r="K196" s="12">
        <v>2.8700000000000002E-3</v>
      </c>
      <c r="L196" s="3">
        <v>2.394818485570438E-4</v>
      </c>
      <c r="M196" s="3">
        <f t="shared" si="18"/>
        <v>3.5000000000000003E-2</v>
      </c>
      <c r="N196" s="5">
        <v>2.9645285516241016E-3</v>
      </c>
      <c r="O196" s="12">
        <f t="shared" si="22"/>
        <v>0.33175223550983451</v>
      </c>
      <c r="P196" s="3">
        <v>7.9448638622826918E-5</v>
      </c>
      <c r="Q196" s="3">
        <v>9.8325344647644253E-4</v>
      </c>
      <c r="R196" s="5">
        <v>0.33068953342473528</v>
      </c>
      <c r="S196" s="45">
        <v>416.66666666666669</v>
      </c>
      <c r="T196" s="46">
        <v>0.15</v>
      </c>
      <c r="U196" s="47">
        <v>62.5</v>
      </c>
      <c r="V196" s="47">
        <f t="shared" si="23"/>
        <v>77223.675824155143</v>
      </c>
      <c r="W196" s="47">
        <v>354.16666666666669</v>
      </c>
      <c r="X196" s="47">
        <v>27.540412584060036</v>
      </c>
      <c r="Y196" s="47">
        <v>244.77155546649439</v>
      </c>
      <c r="Z196" s="47">
        <v>64.829228028086874</v>
      </c>
      <c r="AA196" s="47">
        <v>77730.24440567616</v>
      </c>
      <c r="AB196" s="5">
        <v>1</v>
      </c>
      <c r="AC196" s="45">
        <f t="shared" si="24"/>
        <v>0</v>
      </c>
      <c r="AD196" s="47">
        <v>27.540412584060036</v>
      </c>
      <c r="AE196" s="47">
        <v>23.94818485570438</v>
      </c>
      <c r="AF196" s="47">
        <v>1.1338126933050707E-2</v>
      </c>
      <c r="AG196" s="47">
        <v>1.8017829276443533</v>
      </c>
      <c r="AH196" s="47">
        <v>1.8017829276443533</v>
      </c>
      <c r="AI196" s="61">
        <v>0</v>
      </c>
      <c r="AJ196" s="45">
        <v>62.5</v>
      </c>
      <c r="AK196" s="47">
        <v>1.7361111111111114</v>
      </c>
      <c r="AL196" s="47">
        <v>0.19178869973351556</v>
      </c>
      <c r="AM196" s="47">
        <v>64.829228028086874</v>
      </c>
      <c r="AN196" s="47">
        <v>77.73024440567616</v>
      </c>
      <c r="AO196" s="47">
        <v>1.8017829276443533</v>
      </c>
      <c r="AP196" s="61">
        <v>49.85644413867746</v>
      </c>
      <c r="AQ196" s="45">
        <v>138.23009812909771</v>
      </c>
      <c r="AR196" s="47">
        <v>20.734514719364658</v>
      </c>
      <c r="AS196" s="47">
        <f t="shared" si="25"/>
        <v>25619.127088950292</v>
      </c>
      <c r="AT196" s="47">
        <v>117.49558340973306</v>
      </c>
      <c r="AU196" s="47">
        <v>9.1365934416250951</v>
      </c>
      <c r="AV196" s="47">
        <v>81.203510715229157</v>
      </c>
      <c r="AW196" s="47">
        <v>21.507241324694693</v>
      </c>
      <c r="AX196" s="47">
        <v>6.1755620978505936</v>
      </c>
      <c r="AY196" s="47">
        <v>76.428530707337487</v>
      </c>
      <c r="AZ196" s="61">
        <v>25704.578255503748</v>
      </c>
      <c r="BA196" s="64" t="b">
        <f t="shared" si="19"/>
        <v>1</v>
      </c>
      <c r="BB196" s="45">
        <f t="shared" si="26"/>
        <v>0</v>
      </c>
      <c r="BC196" s="47">
        <v>9.1365934416250951</v>
      </c>
      <c r="BD196" s="47">
        <v>7.9448638622826913</v>
      </c>
      <c r="BE196" s="47">
        <v>2.8837775333426078E-2</v>
      </c>
      <c r="BF196" s="47">
        <v>0.610283677337915</v>
      </c>
      <c r="BG196" s="47">
        <v>0.610283677337915</v>
      </c>
      <c r="BH196" s="61">
        <v>0</v>
      </c>
      <c r="BI196" s="45">
        <v>20.734514719364658</v>
      </c>
      <c r="BJ196" s="47">
        <v>0.57595874220457388</v>
      </c>
      <c r="BK196" s="47">
        <v>6.3626329882118193E-2</v>
      </c>
      <c r="BL196" s="47">
        <v>21.507241324694693</v>
      </c>
      <c r="BM196" s="47">
        <v>25.787182348308875</v>
      </c>
      <c r="BN196" s="47">
        <v>0.610283677337915</v>
      </c>
      <c r="BO196" s="61">
        <v>16.552524960765933</v>
      </c>
      <c r="BR196" s="95"/>
      <c r="BT196" s="95"/>
    </row>
    <row r="197" spans="2:72" x14ac:dyDescent="0.25">
      <c r="B197" s="4">
        <v>193</v>
      </c>
      <c r="C197" s="31">
        <v>1</v>
      </c>
      <c r="D197" s="31">
        <v>193</v>
      </c>
      <c r="E197" s="3">
        <v>17</v>
      </c>
      <c r="F197" s="5">
        <v>51</v>
      </c>
      <c r="G197" s="32">
        <v>3.8890000000000001E-2</v>
      </c>
      <c r="H197" s="33">
        <v>3.1844626192720771E-3</v>
      </c>
      <c r="I197" s="36">
        <f t="shared" si="20"/>
        <v>0.57564306776561747</v>
      </c>
      <c r="J197" s="5">
        <f t="shared" si="21"/>
        <v>0.57381577288651164</v>
      </c>
      <c r="K197" s="12">
        <v>3.1199999999999999E-3</v>
      </c>
      <c r="L197" s="3">
        <v>2.6037254281152666E-4</v>
      </c>
      <c r="M197" s="3">
        <f t="shared" ref="M197:M260" si="27">IF(OR(D197=Pol_Year*12,AB197=0),1,_xlfn.XLOOKUP(E197,Arr.LapseTable.Year,Arr.LapseTable.Rates,0,-1)/100)</f>
        <v>3.5000000000000003E-2</v>
      </c>
      <c r="N197" s="5">
        <v>2.9645285516241016E-3</v>
      </c>
      <c r="O197" s="12">
        <f t="shared" si="22"/>
        <v>0.33068953342473528</v>
      </c>
      <c r="P197" s="3">
        <v>8.6102474698955664E-5</v>
      </c>
      <c r="Q197" s="3">
        <v>9.8008331031626972E-4</v>
      </c>
      <c r="R197" s="5">
        <v>0.32962334763972001</v>
      </c>
      <c r="S197" s="45">
        <v>416.66666666666669</v>
      </c>
      <c r="T197" s="46">
        <v>0.15</v>
      </c>
      <c r="U197" s="47">
        <v>62.5</v>
      </c>
      <c r="V197" s="47">
        <f t="shared" si="23"/>
        <v>77730.24440567616</v>
      </c>
      <c r="W197" s="47">
        <v>354.16666666666669</v>
      </c>
      <c r="X197" s="47">
        <v>29.942842423325565</v>
      </c>
      <c r="Y197" s="47">
        <v>248.56153634533862</v>
      </c>
      <c r="Z197" s="47">
        <v>65.252524805220716</v>
      </c>
      <c r="AA197" s="47">
        <v>78237.777241459626</v>
      </c>
      <c r="AB197" s="5">
        <v>1</v>
      </c>
      <c r="AC197" s="45">
        <f t="shared" si="24"/>
        <v>0</v>
      </c>
      <c r="AD197" s="47">
        <v>29.942842423325565</v>
      </c>
      <c r="AE197" s="47">
        <v>26.037254281152666</v>
      </c>
      <c r="AF197" s="47">
        <v>1.2437199445021875E-2</v>
      </c>
      <c r="AG197" s="47">
        <v>1.9590126708089606</v>
      </c>
      <c r="AH197" s="47">
        <v>1.9590126708089606</v>
      </c>
      <c r="AI197" s="61">
        <v>0</v>
      </c>
      <c r="AJ197" s="45">
        <v>62.5</v>
      </c>
      <c r="AK197" s="47">
        <v>1.7361111111111114</v>
      </c>
      <c r="AL197" s="47">
        <v>0.19350033276826856</v>
      </c>
      <c r="AM197" s="47">
        <v>65.252524805220716</v>
      </c>
      <c r="AN197" s="47">
        <v>78.237777241459625</v>
      </c>
      <c r="AO197" s="47">
        <v>1.9590126708089606</v>
      </c>
      <c r="AP197" s="61">
        <v>49.931149456227203</v>
      </c>
      <c r="AQ197" s="45">
        <v>137.7873055936397</v>
      </c>
      <c r="AR197" s="47">
        <v>20.668095839045954</v>
      </c>
      <c r="AS197" s="47">
        <f t="shared" si="25"/>
        <v>25704.578255503748</v>
      </c>
      <c r="AT197" s="47">
        <v>117.11920975459375</v>
      </c>
      <c r="AU197" s="47">
        <v>9.9017845903799007</v>
      </c>
      <c r="AV197" s="47">
        <v>82.196698481375577</v>
      </c>
      <c r="AW197" s="47">
        <v>21.57832698262445</v>
      </c>
      <c r="AX197" s="47">
        <v>6.736466235435322</v>
      </c>
      <c r="AY197" s="47">
        <v>76.679539710596828</v>
      </c>
      <c r="AZ197" s="61">
        <v>25788.998046220684</v>
      </c>
      <c r="BA197" s="64" t="b">
        <f t="shared" si="19"/>
        <v>1</v>
      </c>
      <c r="BB197" s="45">
        <f t="shared" si="26"/>
        <v>0</v>
      </c>
      <c r="BC197" s="47">
        <v>9.9017845903799007</v>
      </c>
      <c r="BD197" s="47">
        <v>8.6102474698955671</v>
      </c>
      <c r="BE197" s="47">
        <v>3.1531862892149071E-2</v>
      </c>
      <c r="BF197" s="47">
        <v>0.6615344916882413</v>
      </c>
      <c r="BG197" s="47">
        <v>0.6615344916882413</v>
      </c>
      <c r="BH197" s="61">
        <v>0</v>
      </c>
      <c r="BI197" s="45">
        <v>20.668095839045954</v>
      </c>
      <c r="BJ197" s="47">
        <v>0.57411377330683222</v>
      </c>
      <c r="BK197" s="47">
        <v>6.3988534760669749E-2</v>
      </c>
      <c r="BL197" s="47">
        <v>21.57832698262445</v>
      </c>
      <c r="BM197" s="47">
        <v>25.872414052166658</v>
      </c>
      <c r="BN197" s="47">
        <v>0.6615344916882413</v>
      </c>
      <c r="BO197" s="61">
        <v>16.525418022645823</v>
      </c>
      <c r="BR197" s="95"/>
      <c r="BT197" s="95"/>
    </row>
    <row r="198" spans="2:72" x14ac:dyDescent="0.25">
      <c r="B198" s="4">
        <v>194</v>
      </c>
      <c r="C198" s="31">
        <v>1</v>
      </c>
      <c r="D198" s="31">
        <v>194</v>
      </c>
      <c r="E198" s="3">
        <v>17</v>
      </c>
      <c r="F198" s="5">
        <v>51</v>
      </c>
      <c r="G198" s="32">
        <v>3.8890000000000001E-2</v>
      </c>
      <c r="H198" s="33">
        <v>3.1844626192720771E-3</v>
      </c>
      <c r="I198" s="36">
        <f t="shared" si="20"/>
        <v>0.57381577288651164</v>
      </c>
      <c r="J198" s="5">
        <f t="shared" si="21"/>
        <v>0.57199427848822837</v>
      </c>
      <c r="K198" s="12">
        <v>3.1199999999999999E-3</v>
      </c>
      <c r="L198" s="3">
        <v>2.6037254281152666E-4</v>
      </c>
      <c r="M198" s="3">
        <f t="shared" si="27"/>
        <v>3.5000000000000003E-2</v>
      </c>
      <c r="N198" s="5">
        <v>2.9645285516241016E-3</v>
      </c>
      <c r="O198" s="12">
        <f t="shared" si="22"/>
        <v>0.32962334763972001</v>
      </c>
      <c r="P198" s="3">
        <v>8.5824869195001737E-5</v>
      </c>
      <c r="Q198" s="3">
        <v>9.7692339508469888E-4</v>
      </c>
      <c r="R198" s="5">
        <v>0.3285605993754403</v>
      </c>
      <c r="S198" s="45">
        <v>416.66666666666669</v>
      </c>
      <c r="T198" s="46">
        <v>0.15</v>
      </c>
      <c r="U198" s="47">
        <v>62.5</v>
      </c>
      <c r="V198" s="47">
        <f t="shared" si="23"/>
        <v>78237.777241459626</v>
      </c>
      <c r="W198" s="47">
        <v>354.16666666666669</v>
      </c>
      <c r="X198" s="47">
        <v>29.942842423325565</v>
      </c>
      <c r="Y198" s="47">
        <v>250.17775568894422</v>
      </c>
      <c r="Z198" s="47">
        <v>65.676815684493263</v>
      </c>
      <c r="AA198" s="47">
        <v>78746.502005707429</v>
      </c>
      <c r="AB198" s="5">
        <v>1</v>
      </c>
      <c r="AC198" s="45">
        <f t="shared" si="24"/>
        <v>0</v>
      </c>
      <c r="AD198" s="47">
        <v>29.942842423325565</v>
      </c>
      <c r="AE198" s="47">
        <v>26.037254281152666</v>
      </c>
      <c r="AF198" s="47">
        <v>1.2437199445021875E-2</v>
      </c>
      <c r="AG198" s="47">
        <v>1.9590126708089606</v>
      </c>
      <c r="AH198" s="47">
        <v>1.9590126708089606</v>
      </c>
      <c r="AI198" s="61">
        <v>0</v>
      </c>
      <c r="AJ198" s="45">
        <v>62.5</v>
      </c>
      <c r="AK198" s="47">
        <v>1.7361111111111114</v>
      </c>
      <c r="AL198" s="47">
        <v>0.19350033276826856</v>
      </c>
      <c r="AM198" s="47">
        <v>65.676815684493263</v>
      </c>
      <c r="AN198" s="47">
        <v>78.746502005707427</v>
      </c>
      <c r="AO198" s="47">
        <v>1.9590126708089606</v>
      </c>
      <c r="AP198" s="61">
        <v>49.846715571251949</v>
      </c>
      <c r="AQ198" s="45">
        <v>137.34306151655002</v>
      </c>
      <c r="AR198" s="47">
        <v>20.601459227482501</v>
      </c>
      <c r="AS198" s="47">
        <f t="shared" si="25"/>
        <v>25788.998046220684</v>
      </c>
      <c r="AT198" s="47">
        <v>116.74160228906752</v>
      </c>
      <c r="AU198" s="47">
        <v>9.8698599574251986</v>
      </c>
      <c r="AV198" s="47">
        <v>82.464429335182004</v>
      </c>
      <c r="AW198" s="47">
        <v>21.648611848239593</v>
      </c>
      <c r="AX198" s="47">
        <v>6.7584082342037979</v>
      </c>
      <c r="AY198" s="47">
        <v>76.929300090459932</v>
      </c>
      <c r="AZ198" s="61">
        <v>25872.997897714609</v>
      </c>
      <c r="BA198" s="64" t="b">
        <f t="shared" ref="BA198:BA261" si="28">ROUND(AA198*R198-AZ198,5)=0</f>
        <v>1</v>
      </c>
      <c r="BB198" s="45">
        <f t="shared" si="26"/>
        <v>0</v>
      </c>
      <c r="BC198" s="47">
        <v>9.8698599574251986</v>
      </c>
      <c r="BD198" s="47">
        <v>8.5824869195001732</v>
      </c>
      <c r="BE198" s="47">
        <v>3.1430200091870836E-2</v>
      </c>
      <c r="BF198" s="47">
        <v>0.65940161900844818</v>
      </c>
      <c r="BG198" s="47">
        <v>0.65940161900844818</v>
      </c>
      <c r="BH198" s="61">
        <v>0</v>
      </c>
      <c r="BI198" s="45">
        <v>20.601459227482501</v>
      </c>
      <c r="BJ198" s="47">
        <v>0.5722627563189584</v>
      </c>
      <c r="BK198" s="47">
        <v>6.3782227456476492E-2</v>
      </c>
      <c r="BL198" s="47">
        <v>21.648611848239593</v>
      </c>
      <c r="BM198" s="47">
        <v>25.956685606039208</v>
      </c>
      <c r="BN198" s="47">
        <v>0.65940161900844818</v>
      </c>
      <c r="BO198" s="61">
        <v>16.444306559828853</v>
      </c>
      <c r="BR198" s="95"/>
      <c r="BT198" s="95"/>
    </row>
    <row r="199" spans="2:72" x14ac:dyDescent="0.25">
      <c r="B199" s="4">
        <v>195</v>
      </c>
      <c r="C199" s="31">
        <v>1</v>
      </c>
      <c r="D199" s="31">
        <v>195</v>
      </c>
      <c r="E199" s="3">
        <v>17</v>
      </c>
      <c r="F199" s="5">
        <v>51</v>
      </c>
      <c r="G199" s="32">
        <v>3.8890000000000001E-2</v>
      </c>
      <c r="H199" s="33">
        <v>3.1844626192720771E-3</v>
      </c>
      <c r="I199" s="36">
        <f t="shared" ref="I199:I262" si="29">I198/(1+H198)*C199</f>
        <v>0.57199427848822837</v>
      </c>
      <c r="J199" s="5">
        <f t="shared" ref="J199:J262" si="30">J198/(1+H199)*C199</f>
        <v>0.57017856615798812</v>
      </c>
      <c r="K199" s="12">
        <v>3.1199999999999999E-3</v>
      </c>
      <c r="L199" s="3">
        <v>2.6037254281152666E-4</v>
      </c>
      <c r="M199" s="3">
        <f t="shared" si="27"/>
        <v>3.5000000000000003E-2</v>
      </c>
      <c r="N199" s="5">
        <v>2.9645285516241016E-3</v>
      </c>
      <c r="O199" s="12">
        <f t="shared" ref="O199:O262" si="31">R198</f>
        <v>0.3285605993754403</v>
      </c>
      <c r="P199" s="3">
        <v>8.5548158727062691E-5</v>
      </c>
      <c r="Q199" s="3">
        <v>9.7377366782813539E-4</v>
      </c>
      <c r="R199" s="5">
        <v>0.32750127754888508</v>
      </c>
      <c r="S199" s="45">
        <v>416.66666666666669</v>
      </c>
      <c r="T199" s="46">
        <v>0.15</v>
      </c>
      <c r="U199" s="47">
        <v>62.5</v>
      </c>
      <c r="V199" s="47">
        <f t="shared" ref="V199:V262" si="32">AA198*C199</f>
        <v>78746.502005707429</v>
      </c>
      <c r="W199" s="47">
        <v>354.16666666666669</v>
      </c>
      <c r="X199" s="47">
        <v>29.942842423325565</v>
      </c>
      <c r="Y199" s="47">
        <v>251.79777068418935</v>
      </c>
      <c r="Z199" s="47">
        <v>66.102103000529141</v>
      </c>
      <c r="AA199" s="47">
        <v>79256.421497634437</v>
      </c>
      <c r="AB199" s="5">
        <v>1</v>
      </c>
      <c r="AC199" s="45">
        <f t="shared" ref="AC199:AC262" si="33">AI198</f>
        <v>0</v>
      </c>
      <c r="AD199" s="47">
        <v>29.942842423325565</v>
      </c>
      <c r="AE199" s="47">
        <v>26.037254281152666</v>
      </c>
      <c r="AF199" s="47">
        <v>1.2437199445021875E-2</v>
      </c>
      <c r="AG199" s="47">
        <v>1.9590126708089606</v>
      </c>
      <c r="AH199" s="47">
        <v>1.9590126708089606</v>
      </c>
      <c r="AI199" s="61">
        <v>0</v>
      </c>
      <c r="AJ199" s="45">
        <v>62.5</v>
      </c>
      <c r="AK199" s="47">
        <v>1.7361111111111114</v>
      </c>
      <c r="AL199" s="47">
        <v>0.19350033276826856</v>
      </c>
      <c r="AM199" s="47">
        <v>66.102103000529141</v>
      </c>
      <c r="AN199" s="47">
        <v>79.256421497634435</v>
      </c>
      <c r="AO199" s="47">
        <v>1.9590126708089606</v>
      </c>
      <c r="AP199" s="61">
        <v>49.762083395360818</v>
      </c>
      <c r="AQ199" s="45">
        <v>136.90024973976679</v>
      </c>
      <c r="AR199" s="47">
        <v>20.535037460965018</v>
      </c>
      <c r="AS199" s="47">
        <f t="shared" ref="AS199:AS262" si="34">AZ198</f>
        <v>25872.997897714609</v>
      </c>
      <c r="AT199" s="47">
        <v>116.36521227880178</v>
      </c>
      <c r="AU199" s="47">
        <v>9.8380382536122095</v>
      </c>
      <c r="AV199" s="47">
        <v>82.730826457397114</v>
      </c>
      <c r="AW199" s="47">
        <v>21.718546581830996</v>
      </c>
      <c r="AX199" s="47">
        <v>6.7802409264186307</v>
      </c>
      <c r="AY199" s="47">
        <v>77.177816260684352</v>
      </c>
      <c r="AZ199" s="61">
        <v>25956.579294428262</v>
      </c>
      <c r="BA199" s="64" t="b">
        <f t="shared" si="28"/>
        <v>1</v>
      </c>
      <c r="BB199" s="45">
        <f t="shared" ref="BB199:BB262" si="35">BH198</f>
        <v>0</v>
      </c>
      <c r="BC199" s="47">
        <v>9.8380382536122095</v>
      </c>
      <c r="BD199" s="47">
        <v>8.5548158727062695</v>
      </c>
      <c r="BE199" s="47">
        <v>3.1328865065596831E-2</v>
      </c>
      <c r="BF199" s="47">
        <v>0.65727562298576836</v>
      </c>
      <c r="BG199" s="47">
        <v>0.65727562298576836</v>
      </c>
      <c r="BH199" s="61">
        <v>0</v>
      </c>
      <c r="BI199" s="45">
        <v>20.535037460965018</v>
      </c>
      <c r="BJ199" s="47">
        <v>0.57041770724902841</v>
      </c>
      <c r="BK199" s="47">
        <v>6.3576585313689468E-2</v>
      </c>
      <c r="BL199" s="47">
        <v>21.718546581830996</v>
      </c>
      <c r="BM199" s="47">
        <v>26.040537351615303</v>
      </c>
      <c r="BN199" s="47">
        <v>0.65727562298576836</v>
      </c>
      <c r="BO199" s="61">
        <v>16.363481192231141</v>
      </c>
      <c r="BR199" s="95"/>
      <c r="BT199" s="95"/>
    </row>
    <row r="200" spans="2:72" x14ac:dyDescent="0.25">
      <c r="B200" s="4">
        <v>196</v>
      </c>
      <c r="C200" s="31">
        <v>1</v>
      </c>
      <c r="D200" s="31">
        <v>196</v>
      </c>
      <c r="E200" s="3">
        <v>17</v>
      </c>
      <c r="F200" s="5">
        <v>51</v>
      </c>
      <c r="G200" s="32">
        <v>3.8890000000000001E-2</v>
      </c>
      <c r="H200" s="33">
        <v>3.1844626192720771E-3</v>
      </c>
      <c r="I200" s="36">
        <f t="shared" si="29"/>
        <v>0.57017856615798812</v>
      </c>
      <c r="J200" s="5">
        <f t="shared" si="30"/>
        <v>0.56836861754145995</v>
      </c>
      <c r="K200" s="12">
        <v>3.1199999999999999E-3</v>
      </c>
      <c r="L200" s="3">
        <v>2.6037254281152666E-4</v>
      </c>
      <c r="M200" s="3">
        <f t="shared" si="27"/>
        <v>3.5000000000000003E-2</v>
      </c>
      <c r="N200" s="5">
        <v>2.9645285516241016E-3</v>
      </c>
      <c r="O200" s="12">
        <f t="shared" si="31"/>
        <v>0.32750127754888508</v>
      </c>
      <c r="P200" s="3">
        <v>8.5272340409426754E-5</v>
      </c>
      <c r="Q200" s="3">
        <v>9.7063409569923158E-4</v>
      </c>
      <c r="R200" s="5">
        <v>0.32644537111277638</v>
      </c>
      <c r="S200" s="45">
        <v>416.66666666666669</v>
      </c>
      <c r="T200" s="46">
        <v>0.15</v>
      </c>
      <c r="U200" s="47">
        <v>62.5</v>
      </c>
      <c r="V200" s="47">
        <f t="shared" si="32"/>
        <v>79256.421497634437</v>
      </c>
      <c r="W200" s="47">
        <v>354.16666666666669</v>
      </c>
      <c r="X200" s="47">
        <v>29.942842423325565</v>
      </c>
      <c r="Y200" s="47">
        <v>253.42159024506913</v>
      </c>
      <c r="Z200" s="47">
        <v>66.528389093435706</v>
      </c>
      <c r="AA200" s="47">
        <v>79767.53852302942</v>
      </c>
      <c r="AB200" s="5">
        <v>1</v>
      </c>
      <c r="AC200" s="45">
        <f t="shared" si="33"/>
        <v>0</v>
      </c>
      <c r="AD200" s="47">
        <v>29.942842423325565</v>
      </c>
      <c r="AE200" s="47">
        <v>26.037254281152666</v>
      </c>
      <c r="AF200" s="47">
        <v>1.2437199445021875E-2</v>
      </c>
      <c r="AG200" s="47">
        <v>1.9590126708089606</v>
      </c>
      <c r="AH200" s="47">
        <v>1.9590126708089606</v>
      </c>
      <c r="AI200" s="61">
        <v>0</v>
      </c>
      <c r="AJ200" s="45">
        <v>62.5</v>
      </c>
      <c r="AK200" s="47">
        <v>1.7361111111111114</v>
      </c>
      <c r="AL200" s="47">
        <v>0.19350033276826856</v>
      </c>
      <c r="AM200" s="47">
        <v>66.528389093435706</v>
      </c>
      <c r="AN200" s="47">
        <v>79.767538523029415</v>
      </c>
      <c r="AO200" s="47">
        <v>1.9590126708089606</v>
      </c>
      <c r="AP200" s="61">
        <v>49.677252462872403</v>
      </c>
      <c r="AQ200" s="45">
        <v>136.4588656453688</v>
      </c>
      <c r="AR200" s="47">
        <v>20.468829846805317</v>
      </c>
      <c r="AS200" s="47">
        <f t="shared" si="34"/>
        <v>25956.579294428262</v>
      </c>
      <c r="AT200" s="47">
        <v>115.99003579856347</v>
      </c>
      <c r="AU200" s="47">
        <v>9.8063191470840767</v>
      </c>
      <c r="AV200" s="47">
        <v>82.995894563730403</v>
      </c>
      <c r="AW200" s="47">
        <v>21.788132421369564</v>
      </c>
      <c r="AX200" s="47">
        <v>6.8019646985578426</v>
      </c>
      <c r="AY200" s="47">
        <v>77.425092620454464</v>
      </c>
      <c r="AZ200" s="61">
        <v>26039.743715903089</v>
      </c>
      <c r="BA200" s="64" t="b">
        <f t="shared" si="28"/>
        <v>1</v>
      </c>
      <c r="BB200" s="45">
        <f t="shared" si="35"/>
        <v>0</v>
      </c>
      <c r="BC200" s="47">
        <v>9.8063191470840767</v>
      </c>
      <c r="BD200" s="47">
        <v>8.527234040942675</v>
      </c>
      <c r="BE200" s="47">
        <v>3.1227856756541279E-2</v>
      </c>
      <c r="BF200" s="47">
        <v>0.65515648144897154</v>
      </c>
      <c r="BG200" s="47">
        <v>0.65515648144897154</v>
      </c>
      <c r="BH200" s="61">
        <v>0</v>
      </c>
      <c r="BI200" s="45">
        <v>20.468829846805317</v>
      </c>
      <c r="BJ200" s="47">
        <v>0.56857860685570338</v>
      </c>
      <c r="BK200" s="47">
        <v>6.3371606187742346E-2</v>
      </c>
      <c r="BL200" s="47">
        <v>21.788132421369564</v>
      </c>
      <c r="BM200" s="47">
        <v>26.123970773222041</v>
      </c>
      <c r="BN200" s="47">
        <v>0.65515648144897154</v>
      </c>
      <c r="BO200" s="61">
        <v>16.282940975733855</v>
      </c>
      <c r="BR200" s="95"/>
      <c r="BT200" s="95"/>
    </row>
    <row r="201" spans="2:72" x14ac:dyDescent="0.25">
      <c r="B201" s="4">
        <v>197</v>
      </c>
      <c r="C201" s="31">
        <v>1</v>
      </c>
      <c r="D201" s="31">
        <v>197</v>
      </c>
      <c r="E201" s="3">
        <v>17</v>
      </c>
      <c r="F201" s="5">
        <v>51</v>
      </c>
      <c r="G201" s="32">
        <v>3.8890000000000001E-2</v>
      </c>
      <c r="H201" s="33">
        <v>3.1844626192720771E-3</v>
      </c>
      <c r="I201" s="36">
        <f t="shared" si="29"/>
        <v>0.56836861754145995</v>
      </c>
      <c r="J201" s="5">
        <f t="shared" si="30"/>
        <v>0.56656441434257621</v>
      </c>
      <c r="K201" s="12">
        <v>3.1199999999999999E-3</v>
      </c>
      <c r="L201" s="3">
        <v>2.6037254281152666E-4</v>
      </c>
      <c r="M201" s="3">
        <f t="shared" si="27"/>
        <v>3.5000000000000003E-2</v>
      </c>
      <c r="N201" s="5">
        <v>2.9645285516241016E-3</v>
      </c>
      <c r="O201" s="12">
        <f t="shared" si="31"/>
        <v>0.32644537111277638</v>
      </c>
      <c r="P201" s="3">
        <v>8.4997411365686076E-5</v>
      </c>
      <c r="Q201" s="3">
        <v>9.6750464595654357E-4</v>
      </c>
      <c r="R201" s="5">
        <v>0.32539286905545417</v>
      </c>
      <c r="S201" s="45">
        <v>416.66666666666669</v>
      </c>
      <c r="T201" s="46">
        <v>0.15</v>
      </c>
      <c r="U201" s="47">
        <v>62.5</v>
      </c>
      <c r="V201" s="47">
        <f t="shared" si="32"/>
        <v>79767.53852302942</v>
      </c>
      <c r="W201" s="47">
        <v>354.16666666666669</v>
      </c>
      <c r="X201" s="47">
        <v>29.942842423325565</v>
      </c>
      <c r="Y201" s="47">
        <v>255.04922330651297</v>
      </c>
      <c r="Z201" s="47">
        <v>66.955676308816081</v>
      </c>
      <c r="AA201" s="47">
        <v>80279.855894270469</v>
      </c>
      <c r="AB201" s="5">
        <v>1</v>
      </c>
      <c r="AC201" s="45">
        <f t="shared" si="33"/>
        <v>0</v>
      </c>
      <c r="AD201" s="47">
        <v>29.942842423325565</v>
      </c>
      <c r="AE201" s="47">
        <v>26.037254281152666</v>
      </c>
      <c r="AF201" s="47">
        <v>1.2437199445021875E-2</v>
      </c>
      <c r="AG201" s="47">
        <v>1.9590126708089606</v>
      </c>
      <c r="AH201" s="47">
        <v>1.9590126708089606</v>
      </c>
      <c r="AI201" s="61">
        <v>0</v>
      </c>
      <c r="AJ201" s="45">
        <v>62.5</v>
      </c>
      <c r="AK201" s="47">
        <v>1.7361111111111114</v>
      </c>
      <c r="AL201" s="47">
        <v>0.19350033276826856</v>
      </c>
      <c r="AM201" s="47">
        <v>66.955676308816081</v>
      </c>
      <c r="AN201" s="47">
        <v>80.279855894270469</v>
      </c>
      <c r="AO201" s="47">
        <v>1.9590126708089606</v>
      </c>
      <c r="AP201" s="61">
        <v>49.592222307011724</v>
      </c>
      <c r="AQ201" s="45">
        <v>136.0189046303235</v>
      </c>
      <c r="AR201" s="47">
        <v>20.402835694548525</v>
      </c>
      <c r="AS201" s="47">
        <f t="shared" si="34"/>
        <v>26039.743715903089</v>
      </c>
      <c r="AT201" s="47">
        <v>115.61606893577498</v>
      </c>
      <c r="AU201" s="47">
        <v>9.7747023070538983</v>
      </c>
      <c r="AV201" s="47">
        <v>83.259638354320188</v>
      </c>
      <c r="AW201" s="47">
        <v>21.857370600738438</v>
      </c>
      <c r="AX201" s="47">
        <v>6.8235799358233216</v>
      </c>
      <c r="AY201" s="47">
        <v>77.671133554428664</v>
      </c>
      <c r="AZ201" s="61">
        <v>26122.492636795141</v>
      </c>
      <c r="BA201" s="64" t="b">
        <f t="shared" si="28"/>
        <v>1</v>
      </c>
      <c r="BB201" s="45">
        <f t="shared" si="35"/>
        <v>0</v>
      </c>
      <c r="BC201" s="47">
        <v>9.7747023070538983</v>
      </c>
      <c r="BD201" s="47">
        <v>8.4997411365686073</v>
      </c>
      <c r="BE201" s="47">
        <v>3.1127174111325671E-2</v>
      </c>
      <c r="BF201" s="47">
        <v>0.65304417229830836</v>
      </c>
      <c r="BG201" s="47">
        <v>0.65304417229830836</v>
      </c>
      <c r="BH201" s="61">
        <v>0</v>
      </c>
      <c r="BI201" s="45">
        <v>20.402835694548525</v>
      </c>
      <c r="BJ201" s="47">
        <v>0.5667454359596813</v>
      </c>
      <c r="BK201" s="47">
        <v>6.3167287940983155E-2</v>
      </c>
      <c r="BL201" s="47">
        <v>21.857370600738438</v>
      </c>
      <c r="BM201" s="47">
        <v>26.206987350285331</v>
      </c>
      <c r="BN201" s="47">
        <v>0.65304417229830836</v>
      </c>
      <c r="BO201" s="61">
        <v>16.202684969281243</v>
      </c>
      <c r="BR201" s="95"/>
      <c r="BT201" s="95"/>
    </row>
    <row r="202" spans="2:72" x14ac:dyDescent="0.25">
      <c r="B202" s="4">
        <v>198</v>
      </c>
      <c r="C202" s="31">
        <v>1</v>
      </c>
      <c r="D202" s="31">
        <v>198</v>
      </c>
      <c r="E202" s="3">
        <v>17</v>
      </c>
      <c r="F202" s="5">
        <v>51</v>
      </c>
      <c r="G202" s="32">
        <v>3.8890000000000001E-2</v>
      </c>
      <c r="H202" s="33">
        <v>3.1844626192720771E-3</v>
      </c>
      <c r="I202" s="36">
        <f t="shared" si="29"/>
        <v>0.56656441434257621</v>
      </c>
      <c r="J202" s="5">
        <f t="shared" si="30"/>
        <v>0.56476593832334743</v>
      </c>
      <c r="K202" s="12">
        <v>3.1199999999999999E-3</v>
      </c>
      <c r="L202" s="3">
        <v>2.6037254281152666E-4</v>
      </c>
      <c r="M202" s="3">
        <f t="shared" si="27"/>
        <v>3.5000000000000003E-2</v>
      </c>
      <c r="N202" s="5">
        <v>2.9645285516241016E-3</v>
      </c>
      <c r="O202" s="12">
        <f t="shared" si="31"/>
        <v>0.32539286905545417</v>
      </c>
      <c r="P202" s="3">
        <v>8.4723368728706729E-5</v>
      </c>
      <c r="Q202" s="3">
        <v>9.6438528596419037E-4</v>
      </c>
      <c r="R202" s="5">
        <v>0.32434376040076124</v>
      </c>
      <c r="S202" s="45">
        <v>416.66666666666669</v>
      </c>
      <c r="T202" s="46">
        <v>0.15</v>
      </c>
      <c r="U202" s="47">
        <v>62.5</v>
      </c>
      <c r="V202" s="47">
        <f t="shared" si="32"/>
        <v>80279.855894270469</v>
      </c>
      <c r="W202" s="47">
        <v>354.16666666666669</v>
      </c>
      <c r="X202" s="47">
        <v>29.942842423325565</v>
      </c>
      <c r="Y202" s="47">
        <v>256.68067882443381</v>
      </c>
      <c r="Z202" s="47">
        <v>67.383966997781883</v>
      </c>
      <c r="AA202" s="47">
        <v>80793.376430340475</v>
      </c>
      <c r="AB202" s="5">
        <v>1</v>
      </c>
      <c r="AC202" s="45">
        <f t="shared" si="33"/>
        <v>0</v>
      </c>
      <c r="AD202" s="47">
        <v>29.942842423325565</v>
      </c>
      <c r="AE202" s="47">
        <v>26.037254281152666</v>
      </c>
      <c r="AF202" s="47">
        <v>1.2437199445021875E-2</v>
      </c>
      <c r="AG202" s="47">
        <v>1.9590126708089606</v>
      </c>
      <c r="AH202" s="47">
        <v>1.9590126708089606</v>
      </c>
      <c r="AI202" s="61">
        <v>0</v>
      </c>
      <c r="AJ202" s="45">
        <v>62.5</v>
      </c>
      <c r="AK202" s="47">
        <v>1.7361111111111114</v>
      </c>
      <c r="AL202" s="47">
        <v>0.19350033276826856</v>
      </c>
      <c r="AM202" s="47">
        <v>67.383966997781883</v>
      </c>
      <c r="AN202" s="47">
        <v>80.793376430340473</v>
      </c>
      <c r="AO202" s="47">
        <v>1.9590126708089606</v>
      </c>
      <c r="AP202" s="61">
        <v>49.506992459907522</v>
      </c>
      <c r="AQ202" s="45">
        <v>135.58036210643925</v>
      </c>
      <c r="AR202" s="47">
        <v>20.337054315965887</v>
      </c>
      <c r="AS202" s="47">
        <f t="shared" si="34"/>
        <v>26122.492636795141</v>
      </c>
      <c r="AT202" s="47">
        <v>115.24330779047335</v>
      </c>
      <c r="AU202" s="47">
        <v>9.743187403801274</v>
      </c>
      <c r="AV202" s="47">
        <v>83.522062513784263</v>
      </c>
      <c r="AW202" s="47">
        <v>21.926262349746327</v>
      </c>
      <c r="AX202" s="47">
        <v>6.8450870221449547</v>
      </c>
      <c r="AY202" s="47">
        <v>77.915943432786548</v>
      </c>
      <c r="AZ202" s="61">
        <v>26204.82752689092</v>
      </c>
      <c r="BA202" s="64" t="b">
        <f t="shared" si="28"/>
        <v>1</v>
      </c>
      <c r="BB202" s="45">
        <f t="shared" si="35"/>
        <v>0</v>
      </c>
      <c r="BC202" s="47">
        <v>9.743187403801274</v>
      </c>
      <c r="BD202" s="47">
        <v>8.4723368728706738</v>
      </c>
      <c r="BE202" s="47">
        <v>3.1026816079967715E-2</v>
      </c>
      <c r="BF202" s="47">
        <v>0.650938673505284</v>
      </c>
      <c r="BG202" s="47">
        <v>0.650938673505284</v>
      </c>
      <c r="BH202" s="61">
        <v>0</v>
      </c>
      <c r="BI202" s="45">
        <v>20.337054315965887</v>
      </c>
      <c r="BJ202" s="47">
        <v>0.56491817544349687</v>
      </c>
      <c r="BK202" s="47">
        <v>6.296362844265202E-2</v>
      </c>
      <c r="BL202" s="47">
        <v>21.926262349746327</v>
      </c>
      <c r="BM202" s="47">
        <v>26.289588557345795</v>
      </c>
      <c r="BN202" s="47">
        <v>0.650938673505284</v>
      </c>
      <c r="BO202" s="61">
        <v>16.122712234870857</v>
      </c>
      <c r="BR202" s="95"/>
      <c r="BT202" s="95"/>
    </row>
    <row r="203" spans="2:72" x14ac:dyDescent="0.25">
      <c r="B203" s="4">
        <v>199</v>
      </c>
      <c r="C203" s="31">
        <v>1</v>
      </c>
      <c r="D203" s="31">
        <v>199</v>
      </c>
      <c r="E203" s="3">
        <v>17</v>
      </c>
      <c r="F203" s="5">
        <v>51</v>
      </c>
      <c r="G203" s="32">
        <v>3.8890000000000001E-2</v>
      </c>
      <c r="H203" s="33">
        <v>3.1844626192720771E-3</v>
      </c>
      <c r="I203" s="36">
        <f t="shared" si="29"/>
        <v>0.56476593832334743</v>
      </c>
      <c r="J203" s="5">
        <f t="shared" si="30"/>
        <v>0.56297317130367786</v>
      </c>
      <c r="K203" s="12">
        <v>3.1199999999999999E-3</v>
      </c>
      <c r="L203" s="3">
        <v>2.6037254281152666E-4</v>
      </c>
      <c r="M203" s="3">
        <f t="shared" si="27"/>
        <v>3.5000000000000003E-2</v>
      </c>
      <c r="N203" s="5">
        <v>2.9645285516241016E-3</v>
      </c>
      <c r="O203" s="12">
        <f t="shared" si="31"/>
        <v>0.32434376040076124</v>
      </c>
      <c r="P203" s="3">
        <v>8.4450209640598751E-5</v>
      </c>
      <c r="Q203" s="3">
        <v>9.6127598319151316E-4</v>
      </c>
      <c r="R203" s="5">
        <v>0.32329803420792913</v>
      </c>
      <c r="S203" s="45">
        <v>416.66666666666669</v>
      </c>
      <c r="T203" s="46">
        <v>0.15</v>
      </c>
      <c r="U203" s="47">
        <v>62.5</v>
      </c>
      <c r="V203" s="47">
        <f t="shared" si="32"/>
        <v>80793.376430340475</v>
      </c>
      <c r="W203" s="47">
        <v>354.16666666666669</v>
      </c>
      <c r="X203" s="47">
        <v>29.942842423325565</v>
      </c>
      <c r="Y203" s="47">
        <v>258.31596577577733</v>
      </c>
      <c r="Z203" s="47">
        <v>67.813263516966344</v>
      </c>
      <c r="AA203" s="47">
        <v>81308.102956842646</v>
      </c>
      <c r="AB203" s="5">
        <v>1</v>
      </c>
      <c r="AC203" s="45">
        <f t="shared" si="33"/>
        <v>0</v>
      </c>
      <c r="AD203" s="47">
        <v>29.942842423325565</v>
      </c>
      <c r="AE203" s="47">
        <v>26.037254281152666</v>
      </c>
      <c r="AF203" s="47">
        <v>1.2437199445021875E-2</v>
      </c>
      <c r="AG203" s="47">
        <v>1.9590126708089606</v>
      </c>
      <c r="AH203" s="47">
        <v>1.9590126708089606</v>
      </c>
      <c r="AI203" s="61">
        <v>0</v>
      </c>
      <c r="AJ203" s="45">
        <v>62.5</v>
      </c>
      <c r="AK203" s="47">
        <v>1.7361111111111114</v>
      </c>
      <c r="AL203" s="47">
        <v>0.19350033276826856</v>
      </c>
      <c r="AM203" s="47">
        <v>67.813263516966344</v>
      </c>
      <c r="AN203" s="47">
        <v>81.308102956842646</v>
      </c>
      <c r="AO203" s="47">
        <v>1.9590126708089606</v>
      </c>
      <c r="AP203" s="61">
        <v>49.421562452589797</v>
      </c>
      <c r="AQ203" s="45">
        <v>135.14323350031719</v>
      </c>
      <c r="AR203" s="47">
        <v>20.271485025047578</v>
      </c>
      <c r="AS203" s="47">
        <f t="shared" si="34"/>
        <v>26204.82752689092</v>
      </c>
      <c r="AT203" s="47">
        <v>114.87174847526961</v>
      </c>
      <c r="AU203" s="47">
        <v>9.7117741086688554</v>
      </c>
      <c r="AV203" s="47">
        <v>83.783171711270143</v>
      </c>
      <c r="AW203" s="47">
        <v>21.994808894140661</v>
      </c>
      <c r="AX203" s="47">
        <v>6.8664863401847622</v>
      </c>
      <c r="AY203" s="47">
        <v>78.159526611275851</v>
      </c>
      <c r="AZ203" s="61">
        <v>26286.74985112319</v>
      </c>
      <c r="BA203" s="64" t="b">
        <f t="shared" si="28"/>
        <v>1</v>
      </c>
      <c r="BB203" s="45">
        <f t="shared" si="35"/>
        <v>0</v>
      </c>
      <c r="BC203" s="47">
        <v>9.7117741086688554</v>
      </c>
      <c r="BD203" s="47">
        <v>8.445020964059875</v>
      </c>
      <c r="BE203" s="47">
        <v>3.0926781615870366E-2</v>
      </c>
      <c r="BF203" s="47">
        <v>0.64883996311242531</v>
      </c>
      <c r="BG203" s="47">
        <v>0.64883996311242531</v>
      </c>
      <c r="BH203" s="61">
        <v>0</v>
      </c>
      <c r="BI203" s="45">
        <v>20.271485025047578</v>
      </c>
      <c r="BJ203" s="47">
        <v>0.56309680625132164</v>
      </c>
      <c r="BK203" s="47">
        <v>6.2760625568858863E-2</v>
      </c>
      <c r="BL203" s="47">
        <v>21.994808894140661</v>
      </c>
      <c r="BM203" s="47">
        <v>26.371775864074596</v>
      </c>
      <c r="BN203" s="47">
        <v>0.64883996311242531</v>
      </c>
      <c r="BO203" s="61">
        <v>16.043021837543606</v>
      </c>
      <c r="BR203" s="95"/>
      <c r="BT203" s="95"/>
    </row>
    <row r="204" spans="2:72" x14ac:dyDescent="0.25">
      <c r="B204" s="4">
        <v>200</v>
      </c>
      <c r="C204" s="31">
        <v>1</v>
      </c>
      <c r="D204" s="31">
        <v>200</v>
      </c>
      <c r="E204" s="3">
        <v>17</v>
      </c>
      <c r="F204" s="5">
        <v>51</v>
      </c>
      <c r="G204" s="32">
        <v>3.8890000000000001E-2</v>
      </c>
      <c r="H204" s="33">
        <v>3.1844626192720771E-3</v>
      </c>
      <c r="I204" s="36">
        <f t="shared" si="29"/>
        <v>0.56297317130367786</v>
      </c>
      <c r="J204" s="5">
        <f t="shared" si="30"/>
        <v>0.56118609516118179</v>
      </c>
      <c r="K204" s="12">
        <v>3.1199999999999999E-3</v>
      </c>
      <c r="L204" s="3">
        <v>2.6037254281152666E-4</v>
      </c>
      <c r="M204" s="3">
        <f t="shared" si="27"/>
        <v>3.5000000000000003E-2</v>
      </c>
      <c r="N204" s="5">
        <v>2.9645285516241016E-3</v>
      </c>
      <c r="O204" s="12">
        <f t="shared" si="31"/>
        <v>0.32329803420792913</v>
      </c>
      <c r="P204" s="3">
        <v>8.4177931252686446E-5</v>
      </c>
      <c r="Q204" s="3">
        <v>9.5817670521273612E-4</v>
      </c>
      <c r="R204" s="5">
        <v>0.32225567957146367</v>
      </c>
      <c r="S204" s="45">
        <v>416.66666666666669</v>
      </c>
      <c r="T204" s="46">
        <v>0.15</v>
      </c>
      <c r="U204" s="47">
        <v>62.5</v>
      </c>
      <c r="V204" s="47">
        <f t="shared" si="32"/>
        <v>81308.102956842646</v>
      </c>
      <c r="W204" s="47">
        <v>354.16666666666669</v>
      </c>
      <c r="X204" s="47">
        <v>29.942842423325565</v>
      </c>
      <c r="Y204" s="47">
        <v>259.95509315857123</v>
      </c>
      <c r="Z204" s="47">
        <v>68.243568228537143</v>
      </c>
      <c r="AA204" s="47">
        <v>81824.038306016024</v>
      </c>
      <c r="AB204" s="5">
        <v>1</v>
      </c>
      <c r="AC204" s="45">
        <f t="shared" si="33"/>
        <v>0</v>
      </c>
      <c r="AD204" s="47">
        <v>29.942842423325565</v>
      </c>
      <c r="AE204" s="47">
        <v>26.037254281152666</v>
      </c>
      <c r="AF204" s="47">
        <v>1.2437199445021875E-2</v>
      </c>
      <c r="AG204" s="47">
        <v>1.9590126708089606</v>
      </c>
      <c r="AH204" s="47">
        <v>1.9590126708089606</v>
      </c>
      <c r="AI204" s="61">
        <v>0</v>
      </c>
      <c r="AJ204" s="45">
        <v>62.5</v>
      </c>
      <c r="AK204" s="47">
        <v>1.7361111111111114</v>
      </c>
      <c r="AL204" s="47">
        <v>0.19350033276826856</v>
      </c>
      <c r="AM204" s="47">
        <v>68.243568228537143</v>
      </c>
      <c r="AN204" s="47">
        <v>81.824038306016021</v>
      </c>
      <c r="AO204" s="47">
        <v>1.9590126708089606</v>
      </c>
      <c r="AP204" s="61">
        <v>49.335931814987234</v>
      </c>
      <c r="AQ204" s="45">
        <v>134.7075142533038</v>
      </c>
      <c r="AR204" s="47">
        <v>20.206127137995569</v>
      </c>
      <c r="AS204" s="47">
        <f t="shared" si="34"/>
        <v>26286.74985112319</v>
      </c>
      <c r="AT204" s="47">
        <v>114.50138711530823</v>
      </c>
      <c r="AU204" s="47">
        <v>9.6804620940589405</v>
      </c>
      <c r="AV204" s="47">
        <v>84.042970600505328</v>
      </c>
      <c r="AW204" s="47">
        <v>22.063011455620785</v>
      </c>
      <c r="AX204" s="47">
        <v>6.8877782713410127</v>
      </c>
      <c r="AY204" s="47">
        <v>78.401887431259297</v>
      </c>
      <c r="AZ204" s="61">
        <v>26368.261069586719</v>
      </c>
      <c r="BA204" s="64" t="b">
        <f t="shared" si="28"/>
        <v>1</v>
      </c>
      <c r="BB204" s="45">
        <f t="shared" si="35"/>
        <v>0</v>
      </c>
      <c r="BC204" s="47">
        <v>9.6804620940589405</v>
      </c>
      <c r="BD204" s="47">
        <v>8.4177931252686431</v>
      </c>
      <c r="BE204" s="47">
        <v>3.0827069675810989E-2</v>
      </c>
      <c r="BF204" s="47">
        <v>0.64674801923305425</v>
      </c>
      <c r="BG204" s="47">
        <v>0.64674801923305425</v>
      </c>
      <c r="BH204" s="61">
        <v>0</v>
      </c>
      <c r="BI204" s="45">
        <v>20.206127137995569</v>
      </c>
      <c r="BJ204" s="47">
        <v>0.56128130938876597</v>
      </c>
      <c r="BK204" s="47">
        <v>6.2558277202561366E-2</v>
      </c>
      <c r="BL204" s="47">
        <v>22.063011455620785</v>
      </c>
      <c r="BM204" s="47">
        <v>26.453550735289273</v>
      </c>
      <c r="BN204" s="47">
        <v>0.64674801923305425</v>
      </c>
      <c r="BO204" s="61">
        <v>15.963612845373937</v>
      </c>
      <c r="BR204" s="95"/>
      <c r="BT204" s="95"/>
    </row>
    <row r="205" spans="2:72" x14ac:dyDescent="0.25">
      <c r="B205" s="4">
        <v>201</v>
      </c>
      <c r="C205" s="31">
        <v>1</v>
      </c>
      <c r="D205" s="31">
        <v>201</v>
      </c>
      <c r="E205" s="3">
        <v>17</v>
      </c>
      <c r="F205" s="5">
        <v>51</v>
      </c>
      <c r="G205" s="32">
        <v>3.8890000000000001E-2</v>
      </c>
      <c r="H205" s="33">
        <v>3.1844626192720771E-3</v>
      </c>
      <c r="I205" s="36">
        <f t="shared" si="29"/>
        <v>0.56118609516118179</v>
      </c>
      <c r="J205" s="5">
        <f t="shared" si="30"/>
        <v>0.5594046918310005</v>
      </c>
      <c r="K205" s="12">
        <v>3.1199999999999999E-3</v>
      </c>
      <c r="L205" s="3">
        <v>2.6037254281152666E-4</v>
      </c>
      <c r="M205" s="3">
        <f t="shared" si="27"/>
        <v>3.5000000000000003E-2</v>
      </c>
      <c r="N205" s="5">
        <v>2.9645285516241016E-3</v>
      </c>
      <c r="O205" s="12">
        <f t="shared" si="31"/>
        <v>0.32225567957146367</v>
      </c>
      <c r="P205" s="3">
        <v>8.3906530725478545E-5</v>
      </c>
      <c r="Q205" s="3">
        <v>9.5508741970662836E-4</v>
      </c>
      <c r="R205" s="5">
        <v>0.32121668562103156</v>
      </c>
      <c r="S205" s="45">
        <v>416.66666666666669</v>
      </c>
      <c r="T205" s="46">
        <v>0.15</v>
      </c>
      <c r="U205" s="47">
        <v>62.5</v>
      </c>
      <c r="V205" s="47">
        <f t="shared" si="32"/>
        <v>81824.038306016024</v>
      </c>
      <c r="W205" s="47">
        <v>354.16666666666669</v>
      </c>
      <c r="X205" s="47">
        <v>29.942842423325565</v>
      </c>
      <c r="Y205" s="47">
        <v>261.59806999197497</v>
      </c>
      <c r="Z205" s="47">
        <v>68.674883500209461</v>
      </c>
      <c r="AA205" s="47">
        <v>82341.185316751144</v>
      </c>
      <c r="AB205" s="5">
        <v>1</v>
      </c>
      <c r="AC205" s="45">
        <f t="shared" si="33"/>
        <v>0</v>
      </c>
      <c r="AD205" s="47">
        <v>29.942842423325565</v>
      </c>
      <c r="AE205" s="47">
        <v>26.037254281152666</v>
      </c>
      <c r="AF205" s="47">
        <v>1.2437199445021875E-2</v>
      </c>
      <c r="AG205" s="47">
        <v>1.9590126708089606</v>
      </c>
      <c r="AH205" s="47">
        <v>1.9590126708089606</v>
      </c>
      <c r="AI205" s="61">
        <v>0</v>
      </c>
      <c r="AJ205" s="45">
        <v>62.5</v>
      </c>
      <c r="AK205" s="47">
        <v>1.7361111111111114</v>
      </c>
      <c r="AL205" s="47">
        <v>0.19350033276826856</v>
      </c>
      <c r="AM205" s="47">
        <v>68.674883500209461</v>
      </c>
      <c r="AN205" s="47">
        <v>82.341185316751151</v>
      </c>
      <c r="AO205" s="47">
        <v>1.9590126708089606</v>
      </c>
      <c r="AP205" s="61">
        <v>49.250100075924436</v>
      </c>
      <c r="AQ205" s="45">
        <v>134.2731998214432</v>
      </c>
      <c r="AR205" s="47">
        <v>20.140979973216478</v>
      </c>
      <c r="AS205" s="47">
        <f t="shared" si="34"/>
        <v>26368.261069586719</v>
      </c>
      <c r="AT205" s="47">
        <v>114.13221984822673</v>
      </c>
      <c r="AU205" s="47">
        <v>9.6492510334300317</v>
      </c>
      <c r="AV205" s="47">
        <v>84.301463819847356</v>
      </c>
      <c r="AW205" s="47">
        <v>22.130871251851136</v>
      </c>
      <c r="AX205" s="47">
        <v>6.9089631957523148</v>
      </c>
      <c r="AY205" s="47">
        <v>78.6430302197613</v>
      </c>
      <c r="AZ205" s="61">
        <v>26449.362637553997</v>
      </c>
      <c r="BA205" s="64" t="b">
        <f t="shared" si="28"/>
        <v>1</v>
      </c>
      <c r="BB205" s="45">
        <f t="shared" si="35"/>
        <v>0</v>
      </c>
      <c r="BC205" s="47">
        <v>9.6492510334300317</v>
      </c>
      <c r="BD205" s="47">
        <v>8.3906530725478543</v>
      </c>
      <c r="BE205" s="47">
        <v>3.0727679219930394E-2</v>
      </c>
      <c r="BF205" s="47">
        <v>0.64466282005105391</v>
      </c>
      <c r="BG205" s="47">
        <v>0.64466282005105391</v>
      </c>
      <c r="BH205" s="61">
        <v>0</v>
      </c>
      <c r="BI205" s="45">
        <v>20.140979973216478</v>
      </c>
      <c r="BJ205" s="47">
        <v>0.55947166592268005</v>
      </c>
      <c r="BK205" s="47">
        <v>6.2356581233542749E-2</v>
      </c>
      <c r="BL205" s="47">
        <v>22.130871251851136</v>
      </c>
      <c r="BM205" s="47">
        <v>26.534914630969467</v>
      </c>
      <c r="BN205" s="47">
        <v>0.64466282005105391</v>
      </c>
      <c r="BO205" s="61">
        <v>15.884484329460065</v>
      </c>
      <c r="BR205" s="95"/>
      <c r="BT205" s="95"/>
    </row>
    <row r="206" spans="2:72" x14ac:dyDescent="0.25">
      <c r="B206" s="4">
        <v>202</v>
      </c>
      <c r="C206" s="31">
        <v>1</v>
      </c>
      <c r="D206" s="31">
        <v>202</v>
      </c>
      <c r="E206" s="3">
        <v>17</v>
      </c>
      <c r="F206" s="5">
        <v>51</v>
      </c>
      <c r="G206" s="32">
        <v>3.8890000000000001E-2</v>
      </c>
      <c r="H206" s="33">
        <v>3.1844626192720771E-3</v>
      </c>
      <c r="I206" s="36">
        <f t="shared" si="29"/>
        <v>0.5594046918310005</v>
      </c>
      <c r="J206" s="5">
        <f t="shared" si="30"/>
        <v>0.55762894330561952</v>
      </c>
      <c r="K206" s="12">
        <v>3.1199999999999999E-3</v>
      </c>
      <c r="L206" s="3">
        <v>2.6037254281152666E-4</v>
      </c>
      <c r="M206" s="3">
        <f t="shared" si="27"/>
        <v>3.5000000000000003E-2</v>
      </c>
      <c r="N206" s="5">
        <v>2.9645285516241016E-3</v>
      </c>
      <c r="O206" s="12">
        <f t="shared" si="31"/>
        <v>0.32121668562103156</v>
      </c>
      <c r="P206" s="3">
        <v>8.363600522863874E-5</v>
      </c>
      <c r="Q206" s="3">
        <v>9.5200809445616691E-4</v>
      </c>
      <c r="R206" s="5">
        <v>0.32018104152134674</v>
      </c>
      <c r="S206" s="45">
        <v>416.66666666666669</v>
      </c>
      <c r="T206" s="46">
        <v>0.15</v>
      </c>
      <c r="U206" s="47">
        <v>62.5</v>
      </c>
      <c r="V206" s="47">
        <f t="shared" si="32"/>
        <v>82341.185316751144</v>
      </c>
      <c r="W206" s="47">
        <v>354.16666666666669</v>
      </c>
      <c r="X206" s="47">
        <v>29.942842423325565</v>
      </c>
      <c r="Y206" s="47">
        <v>263.24490531632921</v>
      </c>
      <c r="Z206" s="47">
        <v>69.107211705259019</v>
      </c>
      <c r="AA206" s="47">
        <v>82859.546834605571</v>
      </c>
      <c r="AB206" s="5">
        <v>1</v>
      </c>
      <c r="AC206" s="45">
        <f t="shared" si="33"/>
        <v>0</v>
      </c>
      <c r="AD206" s="47">
        <v>29.942842423325565</v>
      </c>
      <c r="AE206" s="47">
        <v>26.037254281152666</v>
      </c>
      <c r="AF206" s="47">
        <v>1.2437199445021875E-2</v>
      </c>
      <c r="AG206" s="47">
        <v>1.9590126708089606</v>
      </c>
      <c r="AH206" s="47">
        <v>1.9590126708089606</v>
      </c>
      <c r="AI206" s="61">
        <v>0</v>
      </c>
      <c r="AJ206" s="45">
        <v>62.5</v>
      </c>
      <c r="AK206" s="47">
        <v>1.7361111111111114</v>
      </c>
      <c r="AL206" s="47">
        <v>0.19350033276826856</v>
      </c>
      <c r="AM206" s="47">
        <v>69.107211705259019</v>
      </c>
      <c r="AN206" s="47">
        <v>82.859546834605567</v>
      </c>
      <c r="AO206" s="47">
        <v>1.9590126708089606</v>
      </c>
      <c r="AP206" s="61">
        <v>49.164066763119564</v>
      </c>
      <c r="AQ206" s="45">
        <v>133.84028567542981</v>
      </c>
      <c r="AR206" s="47">
        <v>20.076042851314472</v>
      </c>
      <c r="AS206" s="47">
        <f t="shared" si="34"/>
        <v>26449.362637553997</v>
      </c>
      <c r="AT206" s="47">
        <v>113.76424282411536</v>
      </c>
      <c r="AU206" s="47">
        <v>9.6181406012934545</v>
      </c>
      <c r="AV206" s="47">
        <v>84.558655992333684</v>
      </c>
      <c r="AW206" s="47">
        <v>22.198389496474292</v>
      </c>
      <c r="AX206" s="47">
        <v>6.9300414923017177</v>
      </c>
      <c r="AY206" s="47">
        <v>78.882959289514474</v>
      </c>
      <c r="AZ206" s="61">
        <v>26530.056005490856</v>
      </c>
      <c r="BA206" s="64" t="b">
        <f t="shared" si="28"/>
        <v>1</v>
      </c>
      <c r="BB206" s="45">
        <f t="shared" si="35"/>
        <v>0</v>
      </c>
      <c r="BC206" s="47">
        <v>9.6181406012934545</v>
      </c>
      <c r="BD206" s="47">
        <v>8.3636005228638748</v>
      </c>
      <c r="BE206" s="47">
        <v>3.0628609211722065E-2</v>
      </c>
      <c r="BF206" s="47">
        <v>0.64258434382065088</v>
      </c>
      <c r="BG206" s="47">
        <v>0.64258434382065088</v>
      </c>
      <c r="BH206" s="61">
        <v>0</v>
      </c>
      <c r="BI206" s="45">
        <v>20.076042851314472</v>
      </c>
      <c r="BJ206" s="47">
        <v>0.55766785698095767</v>
      </c>
      <c r="BK206" s="47">
        <v>6.2155535558389909E-2</v>
      </c>
      <c r="BL206" s="47">
        <v>22.198389496474292</v>
      </c>
      <c r="BM206" s="47">
        <v>26.615869006272636</v>
      </c>
      <c r="BN206" s="47">
        <v>0.64258434382065088</v>
      </c>
      <c r="BO206" s="61">
        <v>15.80563536391421</v>
      </c>
      <c r="BR206" s="95"/>
      <c r="BT206" s="95"/>
    </row>
    <row r="207" spans="2:72" x14ac:dyDescent="0.25">
      <c r="B207" s="4">
        <v>203</v>
      </c>
      <c r="C207" s="31">
        <v>1</v>
      </c>
      <c r="D207" s="31">
        <v>203</v>
      </c>
      <c r="E207" s="3">
        <v>17</v>
      </c>
      <c r="F207" s="5">
        <v>51</v>
      </c>
      <c r="G207" s="32">
        <v>3.8890000000000001E-2</v>
      </c>
      <c r="H207" s="33">
        <v>3.1844626192720771E-3</v>
      </c>
      <c r="I207" s="36">
        <f t="shared" si="29"/>
        <v>0.55762894330561952</v>
      </c>
      <c r="J207" s="5">
        <f t="shared" si="30"/>
        <v>0.55585883163468663</v>
      </c>
      <c r="K207" s="12">
        <v>3.1199999999999999E-3</v>
      </c>
      <c r="L207" s="3">
        <v>2.6037254281152666E-4</v>
      </c>
      <c r="M207" s="3">
        <f t="shared" si="27"/>
        <v>3.5000000000000003E-2</v>
      </c>
      <c r="N207" s="5">
        <v>2.9645285516241016E-3</v>
      </c>
      <c r="O207" s="12">
        <f t="shared" si="31"/>
        <v>0.32018104152134674</v>
      </c>
      <c r="P207" s="3">
        <v>8.3366351940956048E-5</v>
      </c>
      <c r="Q207" s="3">
        <v>9.4893869734820064E-4</v>
      </c>
      <c r="R207" s="5">
        <v>0.3191487364720576</v>
      </c>
      <c r="S207" s="45">
        <v>416.66666666666669</v>
      </c>
      <c r="T207" s="46">
        <v>0.15</v>
      </c>
      <c r="U207" s="47">
        <v>62.5</v>
      </c>
      <c r="V207" s="47">
        <f t="shared" si="32"/>
        <v>82859.546834605571</v>
      </c>
      <c r="W207" s="47">
        <v>354.16666666666669</v>
      </c>
      <c r="X207" s="47">
        <v>29.942842423325565</v>
      </c>
      <c r="Y207" s="47">
        <v>264.89560819320582</v>
      </c>
      <c r="Z207" s="47">
        <v>69.540555222535119</v>
      </c>
      <c r="AA207" s="47">
        <v>83379.125711819594</v>
      </c>
      <c r="AB207" s="5">
        <v>1</v>
      </c>
      <c r="AC207" s="45">
        <f t="shared" si="33"/>
        <v>0</v>
      </c>
      <c r="AD207" s="47">
        <v>29.942842423325565</v>
      </c>
      <c r="AE207" s="47">
        <v>26.037254281152666</v>
      </c>
      <c r="AF207" s="47">
        <v>1.2437199445021875E-2</v>
      </c>
      <c r="AG207" s="47">
        <v>1.9590126708089606</v>
      </c>
      <c r="AH207" s="47">
        <v>1.9590126708089606</v>
      </c>
      <c r="AI207" s="61">
        <v>0</v>
      </c>
      <c r="AJ207" s="45">
        <v>62.5</v>
      </c>
      <c r="AK207" s="47">
        <v>1.7361111111111114</v>
      </c>
      <c r="AL207" s="47">
        <v>0.19350033276826856</v>
      </c>
      <c r="AM207" s="47">
        <v>69.540555222535119</v>
      </c>
      <c r="AN207" s="47">
        <v>83.379125711819597</v>
      </c>
      <c r="AO207" s="47">
        <v>1.9590126708089606</v>
      </c>
      <c r="AP207" s="61">
        <v>49.077831403181648</v>
      </c>
      <c r="AQ207" s="45">
        <v>133.40876730056115</v>
      </c>
      <c r="AR207" s="47">
        <v>20.011315095084171</v>
      </c>
      <c r="AS207" s="47">
        <f t="shared" si="34"/>
        <v>26530.056005490856</v>
      </c>
      <c r="AT207" s="47">
        <v>113.39745220547698</v>
      </c>
      <c r="AU207" s="47">
        <v>9.587130473209946</v>
      </c>
      <c r="AV207" s="47">
        <v>84.81455172573132</v>
      </c>
      <c r="AW207" s="47">
        <v>22.265567399124048</v>
      </c>
      <c r="AX207" s="47">
        <v>6.9510135386207779</v>
      </c>
      <c r="AY207" s="47">
        <v>79.121678939006046</v>
      </c>
      <c r="AZ207" s="61">
        <v>26610.342619072107</v>
      </c>
      <c r="BA207" s="64" t="b">
        <f t="shared" si="28"/>
        <v>1</v>
      </c>
      <c r="BB207" s="45">
        <f t="shared" si="35"/>
        <v>0</v>
      </c>
      <c r="BC207" s="47">
        <v>9.587130473209946</v>
      </c>
      <c r="BD207" s="47">
        <v>8.3366351940956047</v>
      </c>
      <c r="BE207" s="47">
        <v>3.0529858618021294E-2</v>
      </c>
      <c r="BF207" s="47">
        <v>0.64051256886618135</v>
      </c>
      <c r="BG207" s="47">
        <v>0.64051256886618135</v>
      </c>
      <c r="BH207" s="61">
        <v>0</v>
      </c>
      <c r="BI207" s="45">
        <v>20.011315095084171</v>
      </c>
      <c r="BJ207" s="47">
        <v>0.55586986375233816</v>
      </c>
      <c r="BK207" s="47">
        <v>6.1955138080471407E-2</v>
      </c>
      <c r="BL207" s="47">
        <v>22.265567399124048</v>
      </c>
      <c r="BM207" s="47">
        <v>26.6964153115497</v>
      </c>
      <c r="BN207" s="47">
        <v>0.64051256886618135</v>
      </c>
      <c r="BO207" s="61">
        <v>15.727065025852834</v>
      </c>
      <c r="BR207" s="95"/>
      <c r="BT207" s="95"/>
    </row>
    <row r="208" spans="2:72" x14ac:dyDescent="0.25">
      <c r="B208" s="4">
        <v>204</v>
      </c>
      <c r="C208" s="31">
        <v>1</v>
      </c>
      <c r="D208" s="31">
        <v>204</v>
      </c>
      <c r="E208" s="3">
        <v>17</v>
      </c>
      <c r="F208" s="5">
        <v>51</v>
      </c>
      <c r="G208" s="32">
        <v>3.8890000000000001E-2</v>
      </c>
      <c r="H208" s="33">
        <v>3.1844626192720771E-3</v>
      </c>
      <c r="I208" s="36">
        <f t="shared" si="29"/>
        <v>0.55585883163468663</v>
      </c>
      <c r="J208" s="5">
        <f t="shared" si="30"/>
        <v>0.55409433892483029</v>
      </c>
      <c r="K208" s="12">
        <v>3.1199999999999999E-3</v>
      </c>
      <c r="L208" s="3">
        <v>2.6037254281152666E-4</v>
      </c>
      <c r="M208" s="3">
        <f t="shared" si="27"/>
        <v>3.5000000000000003E-2</v>
      </c>
      <c r="N208" s="5">
        <v>2.9645285516241016E-3</v>
      </c>
      <c r="O208" s="12">
        <f t="shared" si="31"/>
        <v>0.3191487364720576</v>
      </c>
      <c r="P208" s="3">
        <v>8.3097568050315466E-5</v>
      </c>
      <c r="Q208" s="3">
        <v>9.4587919637311531E-4</v>
      </c>
      <c r="R208" s="5">
        <v>0.31811975970763418</v>
      </c>
      <c r="S208" s="45">
        <v>416.66666666666669</v>
      </c>
      <c r="T208" s="46">
        <v>0.15</v>
      </c>
      <c r="U208" s="47">
        <v>62.5</v>
      </c>
      <c r="V208" s="47">
        <f t="shared" si="32"/>
        <v>83379.125711819594</v>
      </c>
      <c r="W208" s="47">
        <v>354.16666666666669</v>
      </c>
      <c r="X208" s="47">
        <v>29.942842423325565</v>
      </c>
      <c r="Y208" s="47">
        <v>266.55018770545723</v>
      </c>
      <c r="Z208" s="47">
        <v>69.974916436473677</v>
      </c>
      <c r="AA208" s="47">
        <v>83899.924807331932</v>
      </c>
      <c r="AB208" s="5">
        <v>1</v>
      </c>
      <c r="AC208" s="45">
        <f t="shared" si="33"/>
        <v>0</v>
      </c>
      <c r="AD208" s="47">
        <v>29.942842423325565</v>
      </c>
      <c r="AE208" s="47">
        <v>26.037254281152666</v>
      </c>
      <c r="AF208" s="47">
        <v>1.2437199445021875E-2</v>
      </c>
      <c r="AG208" s="47">
        <v>1.9590126708089606</v>
      </c>
      <c r="AH208" s="47">
        <v>1.9590126708089606</v>
      </c>
      <c r="AI208" s="61">
        <v>0</v>
      </c>
      <c r="AJ208" s="45">
        <v>62.5</v>
      </c>
      <c r="AK208" s="47">
        <v>1.7361111111111114</v>
      </c>
      <c r="AL208" s="47">
        <v>0.19350033276826856</v>
      </c>
      <c r="AM208" s="47">
        <v>69.974916436473677</v>
      </c>
      <c r="AN208" s="47">
        <v>83.899924807331928</v>
      </c>
      <c r="AO208" s="47">
        <v>1.9590126708089606</v>
      </c>
      <c r="AP208" s="61">
        <v>48.991393521607847</v>
      </c>
      <c r="AQ208" s="45">
        <v>132.97864019669066</v>
      </c>
      <c r="AR208" s="47">
        <v>19.946796029503599</v>
      </c>
      <c r="AS208" s="47">
        <f t="shared" si="34"/>
        <v>26610.342619072107</v>
      </c>
      <c r="AT208" s="47">
        <v>113.03184416718707</v>
      </c>
      <c r="AU208" s="47">
        <v>9.5562203257862777</v>
      </c>
      <c r="AV208" s="47">
        <v>85.069155612586542</v>
      </c>
      <c r="AW208" s="47">
        <v>22.332406165438414</v>
      </c>
      <c r="AX208" s="47">
        <v>6.9718797110936235</v>
      </c>
      <c r="AY208" s="47">
        <v>79.359193452524011</v>
      </c>
      <c r="AZ208" s="61">
        <v>26690.223919197037</v>
      </c>
      <c r="BA208" s="64" t="b">
        <f t="shared" si="28"/>
        <v>1</v>
      </c>
      <c r="BB208" s="45">
        <f t="shared" si="35"/>
        <v>0</v>
      </c>
      <c r="BC208" s="47">
        <v>9.5562203257862777</v>
      </c>
      <c r="BD208" s="47">
        <v>8.3097568050315456</v>
      </c>
      <c r="BE208" s="47">
        <v>3.0431426408994433E-2</v>
      </c>
      <c r="BF208" s="47">
        <v>0.63844747358186327</v>
      </c>
      <c r="BG208" s="47">
        <v>0.63844747358186327</v>
      </c>
      <c r="BH208" s="61">
        <v>0</v>
      </c>
      <c r="BI208" s="45">
        <v>19.946796029503599</v>
      </c>
      <c r="BJ208" s="47">
        <v>0.55407766748621123</v>
      </c>
      <c r="BK208" s="47">
        <v>6.1755386709915594E-2</v>
      </c>
      <c r="BL208" s="47">
        <v>22.332406165438414</v>
      </c>
      <c r="BM208" s="47">
        <v>26.776554992360627</v>
      </c>
      <c r="BN208" s="47">
        <v>0.63844747358186327</v>
      </c>
      <c r="BO208" s="61">
        <v>15.648772395386953</v>
      </c>
      <c r="BR208" s="95"/>
      <c r="BT208" s="95"/>
    </row>
    <row r="209" spans="2:72" x14ac:dyDescent="0.25">
      <c r="B209" s="4">
        <v>205</v>
      </c>
      <c r="C209" s="31">
        <v>1</v>
      </c>
      <c r="D209" s="31">
        <v>205</v>
      </c>
      <c r="E209" s="3">
        <v>18</v>
      </c>
      <c r="F209" s="5">
        <v>52</v>
      </c>
      <c r="G209" s="32">
        <v>3.9199999999999999E-2</v>
      </c>
      <c r="H209" s="33">
        <v>3.2094046775821283E-3</v>
      </c>
      <c r="I209" s="36">
        <f t="shared" si="29"/>
        <v>0.55409433892483029</v>
      </c>
      <c r="J209" s="5">
        <f t="shared" si="30"/>
        <v>0.55232171502908578</v>
      </c>
      <c r="K209" s="12">
        <v>3.3899999999999998E-3</v>
      </c>
      <c r="L209" s="3">
        <v>2.8293988738992137E-4</v>
      </c>
      <c r="M209" s="3">
        <f t="shared" si="27"/>
        <v>3.5000000000000003E-2</v>
      </c>
      <c r="N209" s="5">
        <v>2.9645285516241016E-3</v>
      </c>
      <c r="O209" s="12">
        <f t="shared" si="31"/>
        <v>0.31811975970763418</v>
      </c>
      <c r="P209" s="3">
        <v>9.0008768988186858E-5</v>
      </c>
      <c r="Q209" s="3">
        <v>9.4280827692351792E-4</v>
      </c>
      <c r="R209" s="5">
        <v>0.31708694266172249</v>
      </c>
      <c r="S209" s="45">
        <v>416.66666666666669</v>
      </c>
      <c r="T209" s="46">
        <v>0.15</v>
      </c>
      <c r="U209" s="47">
        <v>62.5</v>
      </c>
      <c r="V209" s="47">
        <f t="shared" si="32"/>
        <v>83899.924807331932</v>
      </c>
      <c r="W209" s="47">
        <v>354.16666666666669</v>
      </c>
      <c r="X209" s="47">
        <v>32.538087049840961</v>
      </c>
      <c r="Y209" s="47">
        <v>270.30104739330631</v>
      </c>
      <c r="Z209" s="47">
        <v>70.409878695285059</v>
      </c>
      <c r="AA209" s="47">
        <v>84421.444555646798</v>
      </c>
      <c r="AB209" s="5">
        <v>1</v>
      </c>
      <c r="AC209" s="45">
        <f t="shared" si="33"/>
        <v>0</v>
      </c>
      <c r="AD209" s="47">
        <v>32.538087049840961</v>
      </c>
      <c r="AE209" s="47">
        <v>28.293988738992137</v>
      </c>
      <c r="AF209" s="47">
        <v>1.3621028970956623E-2</v>
      </c>
      <c r="AG209" s="47">
        <v>2.1288596699098901</v>
      </c>
      <c r="AH209" s="47">
        <v>2.1288596699098901</v>
      </c>
      <c r="AI209" s="61">
        <v>0</v>
      </c>
      <c r="AJ209" s="45">
        <v>62.5</v>
      </c>
      <c r="AK209" s="47">
        <v>1.7361111111111114</v>
      </c>
      <c r="AL209" s="47">
        <v>0.19501590922808071</v>
      </c>
      <c r="AM209" s="47">
        <v>70.409878695285059</v>
      </c>
      <c r="AN209" s="47">
        <v>84.421444555646801</v>
      </c>
      <c r="AO209" s="47">
        <v>2.1288596699098901</v>
      </c>
      <c r="AP209" s="61">
        <v>49.076198607665113</v>
      </c>
      <c r="AQ209" s="45">
        <v>132.54989987818092</v>
      </c>
      <c r="AR209" s="47">
        <v>19.882484981727135</v>
      </c>
      <c r="AS209" s="47">
        <f t="shared" si="34"/>
        <v>26690.223919197037</v>
      </c>
      <c r="AT209" s="47">
        <v>112.66741489645378</v>
      </c>
      <c r="AU209" s="47">
        <v>10.351008433641489</v>
      </c>
      <c r="AV209" s="47">
        <v>85.988104245480514</v>
      </c>
      <c r="AW209" s="47">
        <v>22.398773691587774</v>
      </c>
      <c r="AX209" s="47">
        <v>7.5986703006582434</v>
      </c>
      <c r="AY209" s="47">
        <v>79.593236676903715</v>
      </c>
      <c r="AZ209" s="61">
        <v>26768.937749236178</v>
      </c>
      <c r="BA209" s="64" t="b">
        <f t="shared" si="28"/>
        <v>1</v>
      </c>
      <c r="BB209" s="45">
        <f t="shared" si="35"/>
        <v>0</v>
      </c>
      <c r="BC209" s="47">
        <v>10.351008433641489</v>
      </c>
      <c r="BD209" s="47">
        <v>9.0008768988186869</v>
      </c>
      <c r="BE209" s="47">
        <v>3.3220574884621053E-2</v>
      </c>
      <c r="BF209" s="47">
        <v>0.69167605485371164</v>
      </c>
      <c r="BG209" s="47">
        <v>0.69167605485371164</v>
      </c>
      <c r="BH209" s="61">
        <v>0</v>
      </c>
      <c r="BI209" s="45">
        <v>19.882484981727135</v>
      </c>
      <c r="BJ209" s="47">
        <v>0.55229124949242048</v>
      </c>
      <c r="BK209" s="47">
        <v>6.2038414182802835E-2</v>
      </c>
      <c r="BL209" s="47">
        <v>22.398773691587774</v>
      </c>
      <c r="BM209" s="47">
        <v>26.856129656213721</v>
      </c>
      <c r="BN209" s="47">
        <v>0.69167605485371164</v>
      </c>
      <c r="BO209" s="61">
        <v>15.626552236645281</v>
      </c>
      <c r="BR209" s="95"/>
      <c r="BT209" s="95"/>
    </row>
    <row r="210" spans="2:72" x14ac:dyDescent="0.25">
      <c r="B210" s="4">
        <v>206</v>
      </c>
      <c r="C210" s="31">
        <v>1</v>
      </c>
      <c r="D210" s="31">
        <v>206</v>
      </c>
      <c r="E210" s="3">
        <v>18</v>
      </c>
      <c r="F210" s="5">
        <v>52</v>
      </c>
      <c r="G210" s="32">
        <v>3.9199999999999999E-2</v>
      </c>
      <c r="H210" s="33">
        <v>3.2094046775821283E-3</v>
      </c>
      <c r="I210" s="36">
        <f t="shared" si="29"/>
        <v>0.55232171502908578</v>
      </c>
      <c r="J210" s="5">
        <f t="shared" si="30"/>
        <v>0.55055476200065578</v>
      </c>
      <c r="K210" s="12">
        <v>3.3899999999999998E-3</v>
      </c>
      <c r="L210" s="3">
        <v>2.8293988738992137E-4</v>
      </c>
      <c r="M210" s="3">
        <f t="shared" si="27"/>
        <v>3.5000000000000003E-2</v>
      </c>
      <c r="N210" s="5">
        <v>2.9645285516241016E-3</v>
      </c>
      <c r="O210" s="12">
        <f t="shared" si="31"/>
        <v>0.31708694266172249</v>
      </c>
      <c r="P210" s="3">
        <v>8.9716543849522213E-5</v>
      </c>
      <c r="Q210" s="3">
        <v>9.3974732761207571E-4</v>
      </c>
      <c r="R210" s="5">
        <v>0.31605747879026086</v>
      </c>
      <c r="S210" s="45">
        <v>416.66666666666669</v>
      </c>
      <c r="T210" s="46">
        <v>0.15</v>
      </c>
      <c r="U210" s="47">
        <v>62.5</v>
      </c>
      <c r="V210" s="47">
        <f t="shared" si="32"/>
        <v>84421.444555646798</v>
      </c>
      <c r="W210" s="47">
        <v>354.16666666666669</v>
      </c>
      <c r="X210" s="47">
        <v>32.538087049840961</v>
      </c>
      <c r="Y210" s="47">
        <v>271.97481531299951</v>
      </c>
      <c r="Z210" s="47">
        <v>70.845873292147203</v>
      </c>
      <c r="AA210" s="47">
        <v>84944.202077284499</v>
      </c>
      <c r="AB210" s="5">
        <v>1</v>
      </c>
      <c r="AC210" s="45">
        <f t="shared" si="33"/>
        <v>0</v>
      </c>
      <c r="AD210" s="47">
        <v>32.538087049840961</v>
      </c>
      <c r="AE210" s="47">
        <v>28.293988738992137</v>
      </c>
      <c r="AF210" s="47">
        <v>1.3621028970956623E-2</v>
      </c>
      <c r="AG210" s="47">
        <v>2.1288596699098901</v>
      </c>
      <c r="AH210" s="47">
        <v>2.1288596699098901</v>
      </c>
      <c r="AI210" s="61">
        <v>0</v>
      </c>
      <c r="AJ210" s="45">
        <v>62.5</v>
      </c>
      <c r="AK210" s="47">
        <v>1.7361111111111114</v>
      </c>
      <c r="AL210" s="47">
        <v>0.19501590922808071</v>
      </c>
      <c r="AM210" s="47">
        <v>70.845873292147203</v>
      </c>
      <c r="AN210" s="47">
        <v>84.944202077284501</v>
      </c>
      <c r="AO210" s="47">
        <v>2.1288596699098901</v>
      </c>
      <c r="AP210" s="61">
        <v>48.989435682889557</v>
      </c>
      <c r="AQ210" s="45">
        <v>132.11955944238437</v>
      </c>
      <c r="AR210" s="47">
        <v>19.817933916357656</v>
      </c>
      <c r="AS210" s="47">
        <f t="shared" si="34"/>
        <v>26768.937749236178</v>
      </c>
      <c r="AT210" s="47">
        <v>112.30162552602673</v>
      </c>
      <c r="AU210" s="47">
        <v>10.317402542695056</v>
      </c>
      <c r="AV210" s="47">
        <v>86.23966266858568</v>
      </c>
      <c r="AW210" s="47">
        <v>22.464301362406744</v>
      </c>
      <c r="AX210" s="47">
        <v>7.6209002304293723</v>
      </c>
      <c r="AY210" s="47">
        <v>79.826086898268258</v>
      </c>
      <c r="AZ210" s="61">
        <v>26847.250346396988</v>
      </c>
      <c r="BA210" s="64" t="b">
        <f t="shared" si="28"/>
        <v>1</v>
      </c>
      <c r="BB210" s="45">
        <f t="shared" si="35"/>
        <v>0</v>
      </c>
      <c r="BC210" s="47">
        <v>10.317402542695056</v>
      </c>
      <c r="BD210" s="47">
        <v>8.9716543849522221</v>
      </c>
      <c r="BE210" s="47">
        <v>3.3112719981023261E-2</v>
      </c>
      <c r="BF210" s="47">
        <v>0.68943043886192878</v>
      </c>
      <c r="BG210" s="47">
        <v>0.68943043886192878</v>
      </c>
      <c r="BH210" s="61">
        <v>0</v>
      </c>
      <c r="BI210" s="45">
        <v>19.817933916357656</v>
      </c>
      <c r="BJ210" s="47">
        <v>0.55049816434326826</v>
      </c>
      <c r="BK210" s="47">
        <v>6.1836998427528114E-2</v>
      </c>
      <c r="BL210" s="47">
        <v>22.464301362406744</v>
      </c>
      <c r="BM210" s="47">
        <v>26.93469733352568</v>
      </c>
      <c r="BN210" s="47">
        <v>0.68943043886192878</v>
      </c>
      <c r="BO210" s="61">
        <v>15.54830721818491</v>
      </c>
      <c r="BR210" s="95"/>
      <c r="BT210" s="95"/>
    </row>
    <row r="211" spans="2:72" x14ac:dyDescent="0.25">
      <c r="B211" s="4">
        <v>207</v>
      </c>
      <c r="C211" s="31">
        <v>1</v>
      </c>
      <c r="D211" s="31">
        <v>207</v>
      </c>
      <c r="E211" s="3">
        <v>18</v>
      </c>
      <c r="F211" s="5">
        <v>52</v>
      </c>
      <c r="G211" s="32">
        <v>3.9199999999999999E-2</v>
      </c>
      <c r="H211" s="33">
        <v>3.2094046775821283E-3</v>
      </c>
      <c r="I211" s="36">
        <f t="shared" si="29"/>
        <v>0.55055476200065578</v>
      </c>
      <c r="J211" s="5">
        <f t="shared" si="30"/>
        <v>0.54879346169765686</v>
      </c>
      <c r="K211" s="12">
        <v>3.3899999999999998E-3</v>
      </c>
      <c r="L211" s="3">
        <v>2.8293988738992137E-4</v>
      </c>
      <c r="M211" s="3">
        <f t="shared" si="27"/>
        <v>3.5000000000000003E-2</v>
      </c>
      <c r="N211" s="5">
        <v>2.9645285516241016E-3</v>
      </c>
      <c r="O211" s="12">
        <f t="shared" si="31"/>
        <v>0.31605747879026086</v>
      </c>
      <c r="P211" s="3">
        <v>8.9425267457658876E-5</v>
      </c>
      <c r="Q211" s="3">
        <v>9.3669631606944242E-4</v>
      </c>
      <c r="R211" s="5">
        <v>0.31503135720673375</v>
      </c>
      <c r="S211" s="45">
        <v>416.66666666666669</v>
      </c>
      <c r="T211" s="46">
        <v>0.15</v>
      </c>
      <c r="U211" s="47">
        <v>62.5</v>
      </c>
      <c r="V211" s="47">
        <f t="shared" si="32"/>
        <v>84944.202077284499</v>
      </c>
      <c r="W211" s="47">
        <v>354.16666666666669</v>
      </c>
      <c r="X211" s="47">
        <v>32.538087049840961</v>
      </c>
      <c r="Y211" s="47">
        <v>273.6525557481848</v>
      </c>
      <c r="Z211" s="47">
        <v>71.282902677207929</v>
      </c>
      <c r="AA211" s="47">
        <v>85468.200309972308</v>
      </c>
      <c r="AB211" s="5">
        <v>1</v>
      </c>
      <c r="AC211" s="45">
        <f t="shared" si="33"/>
        <v>0</v>
      </c>
      <c r="AD211" s="47">
        <v>32.538087049840961</v>
      </c>
      <c r="AE211" s="47">
        <v>28.293988738992137</v>
      </c>
      <c r="AF211" s="47">
        <v>1.3621028970956623E-2</v>
      </c>
      <c r="AG211" s="47">
        <v>2.1288596699098901</v>
      </c>
      <c r="AH211" s="47">
        <v>2.1288596699098901</v>
      </c>
      <c r="AI211" s="61">
        <v>0</v>
      </c>
      <c r="AJ211" s="45">
        <v>62.5</v>
      </c>
      <c r="AK211" s="47">
        <v>1.7361111111111114</v>
      </c>
      <c r="AL211" s="47">
        <v>0.19501590922808071</v>
      </c>
      <c r="AM211" s="47">
        <v>71.282902677207929</v>
      </c>
      <c r="AN211" s="47">
        <v>85.468200309972303</v>
      </c>
      <c r="AO211" s="47">
        <v>2.1288596699098901</v>
      </c>
      <c r="AP211" s="61">
        <v>48.90246683526248</v>
      </c>
      <c r="AQ211" s="45">
        <v>131.69061616260871</v>
      </c>
      <c r="AR211" s="47">
        <v>19.753592424391304</v>
      </c>
      <c r="AS211" s="47">
        <f t="shared" si="34"/>
        <v>26847.250346396988</v>
      </c>
      <c r="AT211" s="47">
        <v>111.93702373821739</v>
      </c>
      <c r="AU211" s="47">
        <v>10.283905757630771</v>
      </c>
      <c r="AV211" s="47">
        <v>86.489936834282602</v>
      </c>
      <c r="AW211" s="47">
        <v>22.529494501009879</v>
      </c>
      <c r="AX211" s="47">
        <v>7.6430166718440384</v>
      </c>
      <c r="AY211" s="47">
        <v>80.057748371436247</v>
      </c>
      <c r="AZ211" s="61">
        <v>26925.163141667563</v>
      </c>
      <c r="BA211" s="64" t="b">
        <f t="shared" si="28"/>
        <v>1</v>
      </c>
      <c r="BB211" s="45">
        <f t="shared" si="35"/>
        <v>0</v>
      </c>
      <c r="BC211" s="47">
        <v>10.283905757630771</v>
      </c>
      <c r="BD211" s="47">
        <v>8.9425267457658872</v>
      </c>
      <c r="BE211" s="47">
        <v>3.3005215242353982E-2</v>
      </c>
      <c r="BF211" s="47">
        <v>0.68719211355361898</v>
      </c>
      <c r="BG211" s="47">
        <v>0.68719211355361898</v>
      </c>
      <c r="BH211" s="61">
        <v>0</v>
      </c>
      <c r="BI211" s="45">
        <v>19.753592424391304</v>
      </c>
      <c r="BJ211" s="47">
        <v>0.54871090067753625</v>
      </c>
      <c r="BK211" s="47">
        <v>6.1636236594617554E-2</v>
      </c>
      <c r="BL211" s="47">
        <v>22.529494501009879</v>
      </c>
      <c r="BM211" s="47">
        <v>27.012863906710837</v>
      </c>
      <c r="BN211" s="47">
        <v>0.68719211355361898</v>
      </c>
      <c r="BO211" s="61">
        <v>15.470340468161043</v>
      </c>
      <c r="BR211" s="95"/>
      <c r="BT211" s="95"/>
    </row>
    <row r="212" spans="2:72" x14ac:dyDescent="0.25">
      <c r="B212" s="4">
        <v>208</v>
      </c>
      <c r="C212" s="31">
        <v>1</v>
      </c>
      <c r="D212" s="31">
        <v>208</v>
      </c>
      <c r="E212" s="3">
        <v>18</v>
      </c>
      <c r="F212" s="5">
        <v>52</v>
      </c>
      <c r="G212" s="32">
        <v>3.9199999999999999E-2</v>
      </c>
      <c r="H212" s="33">
        <v>3.2094046775821283E-3</v>
      </c>
      <c r="I212" s="36">
        <f t="shared" si="29"/>
        <v>0.54879346169765686</v>
      </c>
      <c r="J212" s="5">
        <f t="shared" si="30"/>
        <v>0.54703779603624392</v>
      </c>
      <c r="K212" s="12">
        <v>3.3899999999999998E-3</v>
      </c>
      <c r="L212" s="3">
        <v>2.8293988738992137E-4</v>
      </c>
      <c r="M212" s="3">
        <f t="shared" si="27"/>
        <v>3.5000000000000003E-2</v>
      </c>
      <c r="N212" s="5">
        <v>2.9645285516241016E-3</v>
      </c>
      <c r="O212" s="12">
        <f t="shared" si="31"/>
        <v>0.31503135720673375</v>
      </c>
      <c r="P212" s="3">
        <v>8.9134936732367337E-5</v>
      </c>
      <c r="Q212" s="3">
        <v>9.336552100313631E-4</v>
      </c>
      <c r="R212" s="5">
        <v>0.31400856705997005</v>
      </c>
      <c r="S212" s="45">
        <v>416.66666666666669</v>
      </c>
      <c r="T212" s="46">
        <v>0.15</v>
      </c>
      <c r="U212" s="47">
        <v>62.5</v>
      </c>
      <c r="V212" s="47">
        <f t="shared" si="32"/>
        <v>85468.200309972308</v>
      </c>
      <c r="W212" s="47">
        <v>354.16666666666669</v>
      </c>
      <c r="X212" s="47">
        <v>32.538087049840961</v>
      </c>
      <c r="Y212" s="47">
        <v>275.33427812721783</v>
      </c>
      <c r="Z212" s="47">
        <v>71.720969306430305</v>
      </c>
      <c r="AA212" s="47">
        <v>85993.442198409932</v>
      </c>
      <c r="AB212" s="5">
        <v>1</v>
      </c>
      <c r="AC212" s="45">
        <f t="shared" si="33"/>
        <v>0</v>
      </c>
      <c r="AD212" s="47">
        <v>32.538087049840961</v>
      </c>
      <c r="AE212" s="47">
        <v>28.293988738992137</v>
      </c>
      <c r="AF212" s="47">
        <v>1.3621028970956623E-2</v>
      </c>
      <c r="AG212" s="47">
        <v>2.1288596699098901</v>
      </c>
      <c r="AH212" s="47">
        <v>2.1288596699098901</v>
      </c>
      <c r="AI212" s="61">
        <v>0</v>
      </c>
      <c r="AJ212" s="45">
        <v>62.5</v>
      </c>
      <c r="AK212" s="47">
        <v>1.7361111111111114</v>
      </c>
      <c r="AL212" s="47">
        <v>0.19501590922808071</v>
      </c>
      <c r="AM212" s="47">
        <v>71.720969306430305</v>
      </c>
      <c r="AN212" s="47">
        <v>85.993442198409937</v>
      </c>
      <c r="AO212" s="47">
        <v>2.1288596699098901</v>
      </c>
      <c r="AP212" s="61">
        <v>48.815291576047237</v>
      </c>
      <c r="AQ212" s="45">
        <v>131.26306550280574</v>
      </c>
      <c r="AR212" s="47">
        <v>19.689459825420858</v>
      </c>
      <c r="AS212" s="47">
        <f t="shared" si="34"/>
        <v>26925.163141667563</v>
      </c>
      <c r="AT212" s="47">
        <v>111.57360567738488</v>
      </c>
      <c r="AU212" s="47">
        <v>10.250517724222245</v>
      </c>
      <c r="AV212" s="47">
        <v>86.738931323953736</v>
      </c>
      <c r="AW212" s="47">
        <v>22.594354300787234</v>
      </c>
      <c r="AX212" s="47">
        <v>7.665020029753757</v>
      </c>
      <c r="AY212" s="47">
        <v>80.288225337076312</v>
      </c>
      <c r="AZ212" s="61">
        <v>27002.677561277058</v>
      </c>
      <c r="BA212" s="64" t="b">
        <f t="shared" si="28"/>
        <v>1</v>
      </c>
      <c r="BB212" s="45">
        <f t="shared" si="35"/>
        <v>0</v>
      </c>
      <c r="BC212" s="47">
        <v>10.250517724222245</v>
      </c>
      <c r="BD212" s="47">
        <v>8.9134936732367347</v>
      </c>
      <c r="BE212" s="47">
        <v>3.2898059531757388E-2</v>
      </c>
      <c r="BF212" s="47">
        <v>0.68496105525863393</v>
      </c>
      <c r="BG212" s="47">
        <v>0.68496105525863393</v>
      </c>
      <c r="BH212" s="61">
        <v>0</v>
      </c>
      <c r="BI212" s="45">
        <v>19.689459825420858</v>
      </c>
      <c r="BJ212" s="47">
        <v>0.54692943959502394</v>
      </c>
      <c r="BK212" s="47">
        <v>6.1436126561027461E-2</v>
      </c>
      <c r="BL212" s="47">
        <v>22.594354300787234</v>
      </c>
      <c r="BM212" s="47">
        <v>27.090630806643894</v>
      </c>
      <c r="BN212" s="47">
        <v>0.68496105525863393</v>
      </c>
      <c r="BO212" s="61">
        <v>15.392651061788841</v>
      </c>
      <c r="BR212" s="95"/>
      <c r="BT212" s="95"/>
    </row>
    <row r="213" spans="2:72" x14ac:dyDescent="0.25">
      <c r="B213" s="4">
        <v>209</v>
      </c>
      <c r="C213" s="31">
        <v>1</v>
      </c>
      <c r="D213" s="31">
        <v>209</v>
      </c>
      <c r="E213" s="3">
        <v>18</v>
      </c>
      <c r="F213" s="5">
        <v>52</v>
      </c>
      <c r="G213" s="32">
        <v>3.9199999999999999E-2</v>
      </c>
      <c r="H213" s="33">
        <v>3.2094046775821283E-3</v>
      </c>
      <c r="I213" s="36">
        <f t="shared" si="29"/>
        <v>0.54703779603624392</v>
      </c>
      <c r="J213" s="5">
        <f t="shared" si="30"/>
        <v>0.54528774699042459</v>
      </c>
      <c r="K213" s="12">
        <v>3.3899999999999998E-3</v>
      </c>
      <c r="L213" s="3">
        <v>2.8293988738992137E-4</v>
      </c>
      <c r="M213" s="3">
        <f t="shared" si="27"/>
        <v>3.5000000000000003E-2</v>
      </c>
      <c r="N213" s="5">
        <v>2.9645285516241016E-3</v>
      </c>
      <c r="O213" s="12">
        <f t="shared" si="31"/>
        <v>0.31400856705997005</v>
      </c>
      <c r="P213" s="3">
        <v>8.8845548603418492E-5</v>
      </c>
      <c r="Q213" s="3">
        <v>9.3062397733833298E-4</v>
      </c>
      <c r="R213" s="5">
        <v>0.31298909753402826</v>
      </c>
      <c r="S213" s="45">
        <v>416.66666666666669</v>
      </c>
      <c r="T213" s="46">
        <v>0.15</v>
      </c>
      <c r="U213" s="47">
        <v>62.5</v>
      </c>
      <c r="V213" s="47">
        <f t="shared" si="32"/>
        <v>85993.442198409932</v>
      </c>
      <c r="W213" s="47">
        <v>354.16666666666669</v>
      </c>
      <c r="X213" s="47">
        <v>32.538087049840961</v>
      </c>
      <c r="Y213" s="47">
        <v>277.0199919008316</v>
      </c>
      <c r="Z213" s="47">
        <v>72.160075641606326</v>
      </c>
      <c r="AA213" s="47">
        <v>86519.930694285998</v>
      </c>
      <c r="AB213" s="5">
        <v>1</v>
      </c>
      <c r="AC213" s="45">
        <f t="shared" si="33"/>
        <v>0</v>
      </c>
      <c r="AD213" s="47">
        <v>32.538087049840961</v>
      </c>
      <c r="AE213" s="47">
        <v>28.293988738992137</v>
      </c>
      <c r="AF213" s="47">
        <v>1.3621028970956623E-2</v>
      </c>
      <c r="AG213" s="47">
        <v>2.1288596699098901</v>
      </c>
      <c r="AH213" s="47">
        <v>2.1288596699098901</v>
      </c>
      <c r="AI213" s="61">
        <v>0</v>
      </c>
      <c r="AJ213" s="45">
        <v>62.5</v>
      </c>
      <c r="AK213" s="47">
        <v>1.7361111111111114</v>
      </c>
      <c r="AL213" s="47">
        <v>0.19501590922808071</v>
      </c>
      <c r="AM213" s="47">
        <v>72.160075641606326</v>
      </c>
      <c r="AN213" s="47">
        <v>86.519930694286003</v>
      </c>
      <c r="AO213" s="47">
        <v>2.1288596699098901</v>
      </c>
      <c r="AP213" s="61">
        <v>48.727909415347177</v>
      </c>
      <c r="AQ213" s="45">
        <v>130.83690294165419</v>
      </c>
      <c r="AR213" s="47">
        <v>19.625535441248129</v>
      </c>
      <c r="AS213" s="47">
        <f t="shared" si="34"/>
        <v>27002.677561277058</v>
      </c>
      <c r="AT213" s="47">
        <v>111.21136750040607</v>
      </c>
      <c r="AU213" s="47">
        <v>10.217238089393128</v>
      </c>
      <c r="AV213" s="47">
        <v>86.986650703744615</v>
      </c>
      <c r="AW213" s="47">
        <v>22.658881951159845</v>
      </c>
      <c r="AX213" s="47">
        <v>7.6869107076635839</v>
      </c>
      <c r="AY213" s="47">
        <v>80.517522021753322</v>
      </c>
      <c r="AZ213" s="61">
        <v>27079.795026711239</v>
      </c>
      <c r="BA213" s="64" t="b">
        <f t="shared" si="28"/>
        <v>1</v>
      </c>
      <c r="BB213" s="45">
        <f t="shared" si="35"/>
        <v>0</v>
      </c>
      <c r="BC213" s="47">
        <v>10.217238089393128</v>
      </c>
      <c r="BD213" s="47">
        <v>8.8845548603418507</v>
      </c>
      <c r="BE213" s="47">
        <v>3.2791251716068594E-2</v>
      </c>
      <c r="BF213" s="47">
        <v>0.68273724038367278</v>
      </c>
      <c r="BG213" s="47">
        <v>0.68273724038367278</v>
      </c>
      <c r="BH213" s="61">
        <v>0</v>
      </c>
      <c r="BI213" s="45">
        <v>19.625535441248129</v>
      </c>
      <c r="BJ213" s="47">
        <v>0.54515376225689249</v>
      </c>
      <c r="BK213" s="47">
        <v>6.1236666210606819E-2</v>
      </c>
      <c r="BL213" s="47">
        <v>22.658881951159845</v>
      </c>
      <c r="BM213" s="47">
        <v>27.167999459440669</v>
      </c>
      <c r="BN213" s="47">
        <v>0.68273724038367278</v>
      </c>
      <c r="BO213" s="61">
        <v>15.315238077304695</v>
      </c>
      <c r="BR213" s="95"/>
      <c r="BT213" s="95"/>
    </row>
    <row r="214" spans="2:72" x14ac:dyDescent="0.25">
      <c r="B214" s="4">
        <v>210</v>
      </c>
      <c r="C214" s="31">
        <v>1</v>
      </c>
      <c r="D214" s="31">
        <v>210</v>
      </c>
      <c r="E214" s="3">
        <v>18</v>
      </c>
      <c r="F214" s="5">
        <v>52</v>
      </c>
      <c r="G214" s="32">
        <v>3.9199999999999999E-2</v>
      </c>
      <c r="H214" s="33">
        <v>3.2094046775821283E-3</v>
      </c>
      <c r="I214" s="36">
        <f t="shared" si="29"/>
        <v>0.54528774699042459</v>
      </c>
      <c r="J214" s="5">
        <f t="shared" si="30"/>
        <v>0.54354329659187417</v>
      </c>
      <c r="K214" s="12">
        <v>3.3899999999999998E-3</v>
      </c>
      <c r="L214" s="3">
        <v>2.8293988738992137E-4</v>
      </c>
      <c r="M214" s="3">
        <f t="shared" si="27"/>
        <v>3.5000000000000003E-2</v>
      </c>
      <c r="N214" s="5">
        <v>2.9645285516241016E-3</v>
      </c>
      <c r="O214" s="12">
        <f t="shared" si="31"/>
        <v>0.31298909753402826</v>
      </c>
      <c r="P214" s="3">
        <v>8.8557100010551069E-5</v>
      </c>
      <c r="Q214" s="3">
        <v>9.2760258593525716E-4</v>
      </c>
      <c r="R214" s="5">
        <v>0.31197293784808244</v>
      </c>
      <c r="S214" s="45">
        <v>416.66666666666669</v>
      </c>
      <c r="T214" s="46">
        <v>0.15</v>
      </c>
      <c r="U214" s="47">
        <v>62.5</v>
      </c>
      <c r="V214" s="47">
        <f t="shared" si="32"/>
        <v>86519.930694285998</v>
      </c>
      <c r="W214" s="47">
        <v>354.16666666666669</v>
      </c>
      <c r="X214" s="47">
        <v>32.538087049840961</v>
      </c>
      <c r="Y214" s="47">
        <v>278.70970654218939</v>
      </c>
      <c r="Z214" s="47">
        <v>72.600224150370849</v>
      </c>
      <c r="AA214" s="47">
        <v>87047.668756294646</v>
      </c>
      <c r="AB214" s="5">
        <v>1</v>
      </c>
      <c r="AC214" s="45">
        <f t="shared" si="33"/>
        <v>0</v>
      </c>
      <c r="AD214" s="47">
        <v>32.538087049840961</v>
      </c>
      <c r="AE214" s="47">
        <v>28.293988738992137</v>
      </c>
      <c r="AF214" s="47">
        <v>1.3621028970956623E-2</v>
      </c>
      <c r="AG214" s="47">
        <v>2.1288596699098901</v>
      </c>
      <c r="AH214" s="47">
        <v>2.1288596699098901</v>
      </c>
      <c r="AI214" s="61">
        <v>0</v>
      </c>
      <c r="AJ214" s="45">
        <v>62.5</v>
      </c>
      <c r="AK214" s="47">
        <v>1.7361111111111114</v>
      </c>
      <c r="AL214" s="47">
        <v>0.19501590922808071</v>
      </c>
      <c r="AM214" s="47">
        <v>72.600224150370849</v>
      </c>
      <c r="AN214" s="47">
        <v>87.047668756294655</v>
      </c>
      <c r="AO214" s="47">
        <v>2.1288596699098901</v>
      </c>
      <c r="AP214" s="61">
        <v>48.640319862103063</v>
      </c>
      <c r="AQ214" s="45">
        <v>130.41212397251178</v>
      </c>
      <c r="AR214" s="47">
        <v>19.561818595876765</v>
      </c>
      <c r="AS214" s="47">
        <f t="shared" si="34"/>
        <v>27079.795026711239</v>
      </c>
      <c r="AT214" s="47">
        <v>110.85030537663502</v>
      </c>
      <c r="AU214" s="47">
        <v>10.184066501213374</v>
      </c>
      <c r="AV214" s="47">
        <v>87.233099524613692</v>
      </c>
      <c r="AW214" s="47">
        <v>22.723078637592732</v>
      </c>
      <c r="AX214" s="47">
        <v>7.7086891077365056</v>
      </c>
      <c r="AY214" s="47">
        <v>80.745642637974584</v>
      </c>
      <c r="AZ214" s="61">
        <v>27156.516954727969</v>
      </c>
      <c r="BA214" s="64" t="b">
        <f t="shared" si="28"/>
        <v>1</v>
      </c>
      <c r="BB214" s="45">
        <f t="shared" si="35"/>
        <v>0</v>
      </c>
      <c r="BC214" s="47">
        <v>10.184066501213374</v>
      </c>
      <c r="BD214" s="47">
        <v>8.8557100010551082</v>
      </c>
      <c r="BE214" s="47">
        <v>3.2684790665801662E-2</v>
      </c>
      <c r="BF214" s="47">
        <v>0.68052064541203394</v>
      </c>
      <c r="BG214" s="47">
        <v>0.68052064541203394</v>
      </c>
      <c r="BH214" s="61">
        <v>0</v>
      </c>
      <c r="BI214" s="45">
        <v>19.561818595876765</v>
      </c>
      <c r="BJ214" s="47">
        <v>0.54338384988546584</v>
      </c>
      <c r="BK214" s="47">
        <v>6.1037853434074953E-2</v>
      </c>
      <c r="BL214" s="47">
        <v>22.723078637592732</v>
      </c>
      <c r="BM214" s="47">
        <v>27.244971286473692</v>
      </c>
      <c r="BN214" s="47">
        <v>0.68052064541203394</v>
      </c>
      <c r="BO214" s="61">
        <v>15.23810059595645</v>
      </c>
      <c r="BR214" s="95"/>
      <c r="BT214" s="95"/>
    </row>
    <row r="215" spans="2:72" x14ac:dyDescent="0.25">
      <c r="B215" s="4">
        <v>211</v>
      </c>
      <c r="C215" s="31">
        <v>1</v>
      </c>
      <c r="D215" s="31">
        <v>211</v>
      </c>
      <c r="E215" s="3">
        <v>18</v>
      </c>
      <c r="F215" s="5">
        <v>52</v>
      </c>
      <c r="G215" s="32">
        <v>3.9199999999999999E-2</v>
      </c>
      <c r="H215" s="33">
        <v>3.2094046775821283E-3</v>
      </c>
      <c r="I215" s="36">
        <f t="shared" si="29"/>
        <v>0.54354329659187417</v>
      </c>
      <c r="J215" s="5">
        <f t="shared" si="30"/>
        <v>0.54180442692975117</v>
      </c>
      <c r="K215" s="12">
        <v>3.3899999999999998E-3</v>
      </c>
      <c r="L215" s="3">
        <v>2.8293988738992137E-4</v>
      </c>
      <c r="M215" s="3">
        <f t="shared" si="27"/>
        <v>3.5000000000000003E-2</v>
      </c>
      <c r="N215" s="5">
        <v>2.9645285516241016E-3</v>
      </c>
      <c r="O215" s="12">
        <f t="shared" si="31"/>
        <v>0.31197293784808244</v>
      </c>
      <c r="P215" s="3">
        <v>8.8269587903439382E-5</v>
      </c>
      <c r="Q215" s="3">
        <v>9.2459100387111187E-4</v>
      </c>
      <c r="R215" s="5">
        <v>0.31096007725630792</v>
      </c>
      <c r="S215" s="45">
        <v>416.66666666666669</v>
      </c>
      <c r="T215" s="46">
        <v>0.15</v>
      </c>
      <c r="U215" s="47">
        <v>62.5</v>
      </c>
      <c r="V215" s="47">
        <f t="shared" si="32"/>
        <v>87047.668756294646</v>
      </c>
      <c r="W215" s="47">
        <v>354.16666666666669</v>
      </c>
      <c r="X215" s="47">
        <v>32.538087049840961</v>
      </c>
      <c r="Y215" s="47">
        <v>280.40343154693812</v>
      </c>
      <c r="Z215" s="47">
        <v>73.041417306215351</v>
      </c>
      <c r="AA215" s="47">
        <v>87576.6593501522</v>
      </c>
      <c r="AB215" s="5">
        <v>1</v>
      </c>
      <c r="AC215" s="45">
        <f t="shared" si="33"/>
        <v>0</v>
      </c>
      <c r="AD215" s="47">
        <v>32.538087049840961</v>
      </c>
      <c r="AE215" s="47">
        <v>28.293988738992137</v>
      </c>
      <c r="AF215" s="47">
        <v>1.3621028970956623E-2</v>
      </c>
      <c r="AG215" s="47">
        <v>2.1288596699098901</v>
      </c>
      <c r="AH215" s="47">
        <v>2.1288596699098901</v>
      </c>
      <c r="AI215" s="61">
        <v>0</v>
      </c>
      <c r="AJ215" s="45">
        <v>62.5</v>
      </c>
      <c r="AK215" s="47">
        <v>1.7361111111111114</v>
      </c>
      <c r="AL215" s="47">
        <v>0.19501590922808071</v>
      </c>
      <c r="AM215" s="47">
        <v>73.041417306215351</v>
      </c>
      <c r="AN215" s="47">
        <v>87.576659350152198</v>
      </c>
      <c r="AO215" s="47">
        <v>2.1288596699098901</v>
      </c>
      <c r="AP215" s="61">
        <v>48.552522424090022</v>
      </c>
      <c r="AQ215" s="45">
        <v>129.9887241033677</v>
      </c>
      <c r="AR215" s="47">
        <v>19.498308615505152</v>
      </c>
      <c r="AS215" s="47">
        <f t="shared" si="34"/>
        <v>27156.516954727969</v>
      </c>
      <c r="AT215" s="47">
        <v>110.49041548786253</v>
      </c>
      <c r="AU215" s="47">
        <v>10.15100260889553</v>
      </c>
      <c r="AV215" s="47">
        <v>87.478282322381929</v>
      </c>
      <c r="AW215" s="47">
        <v>22.786945541607768</v>
      </c>
      <c r="AX215" s="47">
        <v>7.730355630797825</v>
      </c>
      <c r="AY215" s="47">
        <v>80.972591384235599</v>
      </c>
      <c r="AZ215" s="61">
        <v>27232.844757372684</v>
      </c>
      <c r="BA215" s="64" t="b">
        <f t="shared" si="28"/>
        <v>1</v>
      </c>
      <c r="BB215" s="45">
        <f t="shared" si="35"/>
        <v>0</v>
      </c>
      <c r="BC215" s="47">
        <v>10.15100260889553</v>
      </c>
      <c r="BD215" s="47">
        <v>8.826958790343939</v>
      </c>
      <c r="BE215" s="47">
        <v>3.2578675255137704E-2</v>
      </c>
      <c r="BF215" s="47">
        <v>0.6783112469033642</v>
      </c>
      <c r="BG215" s="47">
        <v>0.6783112469033642</v>
      </c>
      <c r="BH215" s="61">
        <v>0</v>
      </c>
      <c r="BI215" s="45">
        <v>19.498308615505152</v>
      </c>
      <c r="BJ215" s="47">
        <v>0.54161968376403213</v>
      </c>
      <c r="BK215" s="47">
        <v>6.0839686128999308E-2</v>
      </c>
      <c r="BL215" s="47">
        <v>22.786945541607768</v>
      </c>
      <c r="BM215" s="47">
        <v>27.321547704387719</v>
      </c>
      <c r="BN215" s="47">
        <v>0.6783112469033642</v>
      </c>
      <c r="BO215" s="61">
        <v>15.161237701993537</v>
      </c>
      <c r="BR215" s="95"/>
      <c r="BT215" s="95"/>
    </row>
    <row r="216" spans="2:72" x14ac:dyDescent="0.25">
      <c r="B216" s="4">
        <v>212</v>
      </c>
      <c r="C216" s="31">
        <v>1</v>
      </c>
      <c r="D216" s="31">
        <v>212</v>
      </c>
      <c r="E216" s="3">
        <v>18</v>
      </c>
      <c r="F216" s="5">
        <v>52</v>
      </c>
      <c r="G216" s="32">
        <v>3.9199999999999999E-2</v>
      </c>
      <c r="H216" s="33">
        <v>3.2094046775821283E-3</v>
      </c>
      <c r="I216" s="36">
        <f t="shared" si="29"/>
        <v>0.54180442692975117</v>
      </c>
      <c r="J216" s="5">
        <f t="shared" si="30"/>
        <v>0.54007112015051306</v>
      </c>
      <c r="K216" s="12">
        <v>3.3899999999999998E-3</v>
      </c>
      <c r="L216" s="3">
        <v>2.8293988738992137E-4</v>
      </c>
      <c r="M216" s="3">
        <f t="shared" si="27"/>
        <v>3.5000000000000003E-2</v>
      </c>
      <c r="N216" s="5">
        <v>2.9645285516241016E-3</v>
      </c>
      <c r="O216" s="12">
        <f t="shared" si="31"/>
        <v>0.31096007725630792</v>
      </c>
      <c r="P216" s="3">
        <v>8.7983009241661013E-5</v>
      </c>
      <c r="Q216" s="3">
        <v>9.2158919929860648E-4</v>
      </c>
      <c r="R216" s="5">
        <v>0.30995050504776761</v>
      </c>
      <c r="S216" s="45">
        <v>416.66666666666669</v>
      </c>
      <c r="T216" s="46">
        <v>0.15</v>
      </c>
      <c r="U216" s="47">
        <v>62.5</v>
      </c>
      <c r="V216" s="47">
        <f t="shared" si="32"/>
        <v>87576.6593501522</v>
      </c>
      <c r="W216" s="47">
        <v>354.16666666666669</v>
      </c>
      <c r="X216" s="47">
        <v>32.538087049840961</v>
      </c>
      <c r="Y216" s="47">
        <v>282.10117643326146</v>
      </c>
      <c r="Z216" s="47">
        <v>73.483657588501913</v>
      </c>
      <c r="AA216" s="47">
        <v>88106.905448613805</v>
      </c>
      <c r="AB216" s="5">
        <v>1</v>
      </c>
      <c r="AC216" s="45">
        <f t="shared" si="33"/>
        <v>0</v>
      </c>
      <c r="AD216" s="47">
        <v>32.538087049840961</v>
      </c>
      <c r="AE216" s="47">
        <v>28.293988738992137</v>
      </c>
      <c r="AF216" s="47">
        <v>1.3621028970956623E-2</v>
      </c>
      <c r="AG216" s="47">
        <v>2.1288596699098901</v>
      </c>
      <c r="AH216" s="47">
        <v>2.1288596699098901</v>
      </c>
      <c r="AI216" s="61">
        <v>0</v>
      </c>
      <c r="AJ216" s="45">
        <v>62.5</v>
      </c>
      <c r="AK216" s="47">
        <v>1.7361111111111114</v>
      </c>
      <c r="AL216" s="47">
        <v>0.19501590922808071</v>
      </c>
      <c r="AM216" s="47">
        <v>73.483657588501913</v>
      </c>
      <c r="AN216" s="47">
        <v>88.106905448613801</v>
      </c>
      <c r="AO216" s="47">
        <v>2.1288596699098901</v>
      </c>
      <c r="AP216" s="61">
        <v>48.464516607914966</v>
      </c>
      <c r="AQ216" s="45">
        <v>129.56669885679497</v>
      </c>
      <c r="AR216" s="47">
        <v>19.435004828519244</v>
      </c>
      <c r="AS216" s="47">
        <f t="shared" si="34"/>
        <v>27232.844757372684</v>
      </c>
      <c r="AT216" s="47">
        <v>110.13169402827573</v>
      </c>
      <c r="AU216" s="47">
        <v>10.118046062791018</v>
      </c>
      <c r="AV216" s="47">
        <v>87.722203617782313</v>
      </c>
      <c r="AW216" s="47">
        <v>22.850483840796624</v>
      </c>
      <c r="AX216" s="47">
        <v>7.7519106763395378</v>
      </c>
      <c r="AY216" s="47">
        <v>81.198372445065985</v>
      </c>
      <c r="AZ216" s="61">
        <v>27308.779841993746</v>
      </c>
      <c r="BA216" s="64" t="b">
        <f t="shared" si="28"/>
        <v>1</v>
      </c>
      <c r="BB216" s="45">
        <f t="shared" si="35"/>
        <v>0</v>
      </c>
      <c r="BC216" s="47">
        <v>10.118046062791018</v>
      </c>
      <c r="BD216" s="47">
        <v>8.7983009241661012</v>
      </c>
      <c r="BE216" s="47">
        <v>3.2472904361912934E-2</v>
      </c>
      <c r="BF216" s="47">
        <v>0.67610902149341501</v>
      </c>
      <c r="BG216" s="47">
        <v>0.67610902149341501</v>
      </c>
      <c r="BH216" s="61">
        <v>0</v>
      </c>
      <c r="BI216" s="45">
        <v>19.435004828519244</v>
      </c>
      <c r="BJ216" s="47">
        <v>0.5398612452366458</v>
      </c>
      <c r="BK216" s="47">
        <v>6.06421621997731E-2</v>
      </c>
      <c r="BL216" s="47">
        <v>22.850483840796624</v>
      </c>
      <c r="BM216" s="47">
        <v>27.397730125115164</v>
      </c>
      <c r="BN216" s="47">
        <v>0.67610902149341501</v>
      </c>
      <c r="BO216" s="61">
        <v>15.084648482657245</v>
      </c>
      <c r="BR216" s="95"/>
      <c r="BT216" s="95"/>
    </row>
    <row r="217" spans="2:72" x14ac:dyDescent="0.25">
      <c r="B217" s="4">
        <v>213</v>
      </c>
      <c r="C217" s="31">
        <v>1</v>
      </c>
      <c r="D217" s="31">
        <v>213</v>
      </c>
      <c r="E217" s="3">
        <v>18</v>
      </c>
      <c r="F217" s="5">
        <v>52</v>
      </c>
      <c r="G217" s="32">
        <v>3.9199999999999999E-2</v>
      </c>
      <c r="H217" s="33">
        <v>3.2094046775821283E-3</v>
      </c>
      <c r="I217" s="36">
        <f t="shared" si="29"/>
        <v>0.54007112015051306</v>
      </c>
      <c r="J217" s="5">
        <f t="shared" si="30"/>
        <v>0.53834335845773351</v>
      </c>
      <c r="K217" s="12">
        <v>3.3899999999999998E-3</v>
      </c>
      <c r="L217" s="3">
        <v>2.8293988738992137E-4</v>
      </c>
      <c r="M217" s="3">
        <f t="shared" si="27"/>
        <v>3.5000000000000003E-2</v>
      </c>
      <c r="N217" s="5">
        <v>2.9645285516241016E-3</v>
      </c>
      <c r="O217" s="12">
        <f t="shared" si="31"/>
        <v>0.30995050504776761</v>
      </c>
      <c r="P217" s="3">
        <v>8.7697360994664619E-5</v>
      </c>
      <c r="Q217" s="3">
        <v>9.1859714047384648E-4</v>
      </c>
      <c r="R217" s="5">
        <v>0.30894421054629911</v>
      </c>
      <c r="S217" s="45">
        <v>416.66666666666669</v>
      </c>
      <c r="T217" s="46">
        <v>0.15</v>
      </c>
      <c r="U217" s="47">
        <v>62.5</v>
      </c>
      <c r="V217" s="47">
        <f t="shared" si="32"/>
        <v>88106.905448613805</v>
      </c>
      <c r="W217" s="47">
        <v>354.16666666666669</v>
      </c>
      <c r="X217" s="47">
        <v>32.538087049840961</v>
      </c>
      <c r="Y217" s="47">
        <v>283.80295074193384</v>
      </c>
      <c r="Z217" s="47">
        <v>73.926947482477146</v>
      </c>
      <c r="AA217" s="47">
        <v>88638.410031490086</v>
      </c>
      <c r="AB217" s="5">
        <v>1</v>
      </c>
      <c r="AC217" s="45">
        <f t="shared" si="33"/>
        <v>0</v>
      </c>
      <c r="AD217" s="47">
        <v>32.538087049840961</v>
      </c>
      <c r="AE217" s="47">
        <v>28.293988738992137</v>
      </c>
      <c r="AF217" s="47">
        <v>1.3621028970956623E-2</v>
      </c>
      <c r="AG217" s="47">
        <v>2.1288596699098901</v>
      </c>
      <c r="AH217" s="47">
        <v>2.1288596699098901</v>
      </c>
      <c r="AI217" s="61">
        <v>0</v>
      </c>
      <c r="AJ217" s="45">
        <v>62.5</v>
      </c>
      <c r="AK217" s="47">
        <v>1.7361111111111114</v>
      </c>
      <c r="AL217" s="47">
        <v>0.19501590922808071</v>
      </c>
      <c r="AM217" s="47">
        <v>73.926947482477146</v>
      </c>
      <c r="AN217" s="47">
        <v>88.638410031490082</v>
      </c>
      <c r="AO217" s="47">
        <v>2.1288596699098901</v>
      </c>
      <c r="AP217" s="61">
        <v>48.376301919013933</v>
      </c>
      <c r="AQ217" s="45">
        <v>129.14604376990317</v>
      </c>
      <c r="AR217" s="47">
        <v>19.371906565485475</v>
      </c>
      <c r="AS217" s="47">
        <f t="shared" si="34"/>
        <v>27308.779841993746</v>
      </c>
      <c r="AT217" s="47">
        <v>109.7741372044177</v>
      </c>
      <c r="AU217" s="47">
        <v>10.085196514386432</v>
      </c>
      <c r="AV217" s="47">
        <v>87.964867916509064</v>
      </c>
      <c r="AW217" s="47">
        <v>22.913694708833575</v>
      </c>
      <c r="AX217" s="47">
        <v>7.7733546425246853</v>
      </c>
      <c r="AY217" s="47">
        <v>81.42298999107507</v>
      </c>
      <c r="AZ217" s="61">
        <v>27384.323611257852</v>
      </c>
      <c r="BA217" s="64" t="b">
        <f t="shared" si="28"/>
        <v>1</v>
      </c>
      <c r="BB217" s="45">
        <f t="shared" si="35"/>
        <v>0</v>
      </c>
      <c r="BC217" s="47">
        <v>10.085196514386432</v>
      </c>
      <c r="BD217" s="47">
        <v>8.7697360994664617</v>
      </c>
      <c r="BE217" s="47">
        <v>3.2367476867606791E-2</v>
      </c>
      <c r="BF217" s="47">
        <v>0.6739139458937885</v>
      </c>
      <c r="BG217" s="47">
        <v>0.6739139458937885</v>
      </c>
      <c r="BH217" s="61">
        <v>0</v>
      </c>
      <c r="BI217" s="45">
        <v>19.371906565485475</v>
      </c>
      <c r="BJ217" s="47">
        <v>0.53810851570792995</v>
      </c>
      <c r="BK217" s="47">
        <v>6.0445279557593219E-2</v>
      </c>
      <c r="BL217" s="47">
        <v>22.913694708833575</v>
      </c>
      <c r="BM217" s="47">
        <v>27.473519955891462</v>
      </c>
      <c r="BN217" s="47">
        <v>0.6739139458937885</v>
      </c>
      <c r="BO217" s="61">
        <v>15.008332028171042</v>
      </c>
      <c r="BR217" s="95"/>
      <c r="BT217" s="95"/>
    </row>
    <row r="218" spans="2:72" x14ac:dyDescent="0.25">
      <c r="B218" s="4">
        <v>214</v>
      </c>
      <c r="C218" s="31">
        <v>1</v>
      </c>
      <c r="D218" s="31">
        <v>214</v>
      </c>
      <c r="E218" s="3">
        <v>18</v>
      </c>
      <c r="F218" s="5">
        <v>52</v>
      </c>
      <c r="G218" s="32">
        <v>3.9199999999999999E-2</v>
      </c>
      <c r="H218" s="33">
        <v>3.2094046775821283E-3</v>
      </c>
      <c r="I218" s="36">
        <f t="shared" si="29"/>
        <v>0.53834335845773351</v>
      </c>
      <c r="J218" s="5">
        <f t="shared" si="30"/>
        <v>0.53662112411191931</v>
      </c>
      <c r="K218" s="12">
        <v>3.3899999999999998E-3</v>
      </c>
      <c r="L218" s="3">
        <v>2.8293988738992137E-4</v>
      </c>
      <c r="M218" s="3">
        <f t="shared" si="27"/>
        <v>3.5000000000000003E-2</v>
      </c>
      <c r="N218" s="5">
        <v>2.9645285516241016E-3</v>
      </c>
      <c r="O218" s="12">
        <f t="shared" si="31"/>
        <v>0.30894421054629911</v>
      </c>
      <c r="P218" s="3">
        <v>8.7412640141738035E-5</v>
      </c>
      <c r="Q218" s="3">
        <v>9.1561479575599856E-4</v>
      </c>
      <c r="R218" s="5">
        <v>0.30794118311040136</v>
      </c>
      <c r="S218" s="45">
        <v>416.66666666666669</v>
      </c>
      <c r="T218" s="46">
        <v>0.15</v>
      </c>
      <c r="U218" s="47">
        <v>62.5</v>
      </c>
      <c r="V218" s="47">
        <f t="shared" si="32"/>
        <v>88638.410031490086</v>
      </c>
      <c r="W218" s="47">
        <v>354.16666666666669</v>
      </c>
      <c r="X218" s="47">
        <v>32.538087049840961</v>
      </c>
      <c r="Y218" s="47">
        <v>285.50876403637329</v>
      </c>
      <c r="Z218" s="47">
        <v>74.371289479286091</v>
      </c>
      <c r="AA218" s="47">
        <v>89171.176085664018</v>
      </c>
      <c r="AB218" s="5">
        <v>1</v>
      </c>
      <c r="AC218" s="45">
        <f t="shared" si="33"/>
        <v>0</v>
      </c>
      <c r="AD218" s="47">
        <v>32.538087049840961</v>
      </c>
      <c r="AE218" s="47">
        <v>28.293988738992137</v>
      </c>
      <c r="AF218" s="47">
        <v>1.3621028970956623E-2</v>
      </c>
      <c r="AG218" s="47">
        <v>2.1288596699098901</v>
      </c>
      <c r="AH218" s="47">
        <v>2.1288596699098901</v>
      </c>
      <c r="AI218" s="61">
        <v>0</v>
      </c>
      <c r="AJ218" s="45">
        <v>62.5</v>
      </c>
      <c r="AK218" s="47">
        <v>1.7361111111111114</v>
      </c>
      <c r="AL218" s="47">
        <v>0.19501590922808071</v>
      </c>
      <c r="AM218" s="47">
        <v>74.371289479286091</v>
      </c>
      <c r="AN218" s="47">
        <v>89.171176085664015</v>
      </c>
      <c r="AO218" s="47">
        <v>2.1288596699098901</v>
      </c>
      <c r="AP218" s="61">
        <v>48.28787786164893</v>
      </c>
      <c r="AQ218" s="45">
        <v>128.72675439429131</v>
      </c>
      <c r="AR218" s="47">
        <v>19.309013159143696</v>
      </c>
      <c r="AS218" s="47">
        <f t="shared" si="34"/>
        <v>27384.323611257852</v>
      </c>
      <c r="AT218" s="47">
        <v>109.4177412351476</v>
      </c>
      <c r="AU218" s="47">
        <v>10.052453616299875</v>
      </c>
      <c r="AV218" s="47">
        <v>88.206279709266909</v>
      </c>
      <c r="AW218" s="47">
        <v>22.976579315488308</v>
      </c>
      <c r="AX218" s="47">
        <v>7.7946879261916999</v>
      </c>
      <c r="AY218" s="47">
        <v>81.646448178997389</v>
      </c>
      <c r="AZ218" s="61">
        <v>27459.477463165291</v>
      </c>
      <c r="BA218" s="64" t="b">
        <f t="shared" si="28"/>
        <v>1</v>
      </c>
      <c r="BB218" s="45">
        <f t="shared" si="35"/>
        <v>0</v>
      </c>
      <c r="BC218" s="47">
        <v>10.052453616299875</v>
      </c>
      <c r="BD218" s="47">
        <v>8.7412640141738027</v>
      </c>
      <c r="BE218" s="47">
        <v>3.2262391657330199E-2</v>
      </c>
      <c r="BF218" s="47">
        <v>0.6717259968917012</v>
      </c>
      <c r="BG218" s="47">
        <v>0.6717259968917012</v>
      </c>
      <c r="BH218" s="61">
        <v>0</v>
      </c>
      <c r="BI218" s="45">
        <v>19.309013159143696</v>
      </c>
      <c r="BJ218" s="47">
        <v>0.53636147664288047</v>
      </c>
      <c r="BK218" s="47">
        <v>6.0249036120438124E-2</v>
      </c>
      <c r="BL218" s="47">
        <v>22.976579315488308</v>
      </c>
      <c r="BM218" s="47">
        <v>27.548918599270497</v>
      </c>
      <c r="BN218" s="47">
        <v>0.6717259968917012</v>
      </c>
      <c r="BO218" s="61">
        <v>14.932287431730767</v>
      </c>
      <c r="BR218" s="95"/>
      <c r="BT218" s="95"/>
    </row>
    <row r="219" spans="2:72" x14ac:dyDescent="0.25">
      <c r="B219" s="4">
        <v>215</v>
      </c>
      <c r="C219" s="31">
        <v>1</v>
      </c>
      <c r="D219" s="31">
        <v>215</v>
      </c>
      <c r="E219" s="3">
        <v>18</v>
      </c>
      <c r="F219" s="5">
        <v>52</v>
      </c>
      <c r="G219" s="32">
        <v>3.9199999999999999E-2</v>
      </c>
      <c r="H219" s="33">
        <v>3.2094046775821283E-3</v>
      </c>
      <c r="I219" s="36">
        <f t="shared" si="29"/>
        <v>0.53662112411191931</v>
      </c>
      <c r="J219" s="5">
        <f t="shared" si="30"/>
        <v>0.5349043994303283</v>
      </c>
      <c r="K219" s="12">
        <v>3.3899999999999998E-3</v>
      </c>
      <c r="L219" s="3">
        <v>2.8293988738992137E-4</v>
      </c>
      <c r="M219" s="3">
        <f t="shared" si="27"/>
        <v>3.5000000000000003E-2</v>
      </c>
      <c r="N219" s="5">
        <v>2.9645285516241016E-3</v>
      </c>
      <c r="O219" s="12">
        <f t="shared" si="31"/>
        <v>0.30794118311040136</v>
      </c>
      <c r="P219" s="3">
        <v>8.7128843671976122E-5</v>
      </c>
      <c r="Q219" s="3">
        <v>9.1264213360695489E-4</v>
      </c>
      <c r="R219" s="5">
        <v>0.30694141213312243</v>
      </c>
      <c r="S219" s="45">
        <v>416.66666666666669</v>
      </c>
      <c r="T219" s="46">
        <v>0.15</v>
      </c>
      <c r="U219" s="47">
        <v>62.5</v>
      </c>
      <c r="V219" s="47">
        <f t="shared" si="32"/>
        <v>89171.176085664018</v>
      </c>
      <c r="W219" s="47">
        <v>354.16666666666669</v>
      </c>
      <c r="X219" s="47">
        <v>32.538087049840961</v>
      </c>
      <c r="Y219" s="47">
        <v>287.21862590269609</v>
      </c>
      <c r="Z219" s="47">
        <v>74.816686075986283</v>
      </c>
      <c r="AA219" s="47">
        <v>89705.206605107567</v>
      </c>
      <c r="AB219" s="5">
        <v>1</v>
      </c>
      <c r="AC219" s="45">
        <f t="shared" si="33"/>
        <v>0</v>
      </c>
      <c r="AD219" s="47">
        <v>32.538087049840961</v>
      </c>
      <c r="AE219" s="47">
        <v>28.293988738992137</v>
      </c>
      <c r="AF219" s="47">
        <v>1.3621028970956623E-2</v>
      </c>
      <c r="AG219" s="47">
        <v>2.1288596699098901</v>
      </c>
      <c r="AH219" s="47">
        <v>2.1288596699098901</v>
      </c>
      <c r="AI219" s="61">
        <v>0</v>
      </c>
      <c r="AJ219" s="45">
        <v>62.5</v>
      </c>
      <c r="AK219" s="47">
        <v>1.7361111111111114</v>
      </c>
      <c r="AL219" s="47">
        <v>0.19501590922808071</v>
      </c>
      <c r="AM219" s="47">
        <v>74.816686075986283</v>
      </c>
      <c r="AN219" s="47">
        <v>89.705206605107563</v>
      </c>
      <c r="AO219" s="47">
        <v>2.1288596699098901</v>
      </c>
      <c r="AP219" s="61">
        <v>48.199243938905575</v>
      </c>
      <c r="AQ219" s="45">
        <v>128.30882629600057</v>
      </c>
      <c r="AR219" s="47">
        <v>19.246323944400086</v>
      </c>
      <c r="AS219" s="47">
        <f t="shared" si="34"/>
        <v>27459.477463165291</v>
      </c>
      <c r="AT219" s="47">
        <v>109.06250235160049</v>
      </c>
      <c r="AU219" s="47">
        <v>10.019817022277255</v>
      </c>
      <c r="AV219" s="47">
        <v>88.446443471819947</v>
      </c>
      <c r="AW219" s="47">
        <v>23.039138826638695</v>
      </c>
      <c r="AX219" s="47">
        <v>7.8159109228587322</v>
      </c>
      <c r="AY219" s="47">
        <v>81.868751151738024</v>
      </c>
      <c r="AZ219" s="61">
        <v>27534.2427910652</v>
      </c>
      <c r="BA219" s="64" t="b">
        <f t="shared" si="28"/>
        <v>1</v>
      </c>
      <c r="BB219" s="45">
        <f t="shared" si="35"/>
        <v>0</v>
      </c>
      <c r="BC219" s="47">
        <v>10.019817022277255</v>
      </c>
      <c r="BD219" s="47">
        <v>8.7128843671976117</v>
      </c>
      <c r="BE219" s="47">
        <v>3.2157647619813656E-2</v>
      </c>
      <c r="BF219" s="47">
        <v>0.66954515134972858</v>
      </c>
      <c r="BG219" s="47">
        <v>0.66954515134972858</v>
      </c>
      <c r="BH219" s="61">
        <v>0</v>
      </c>
      <c r="BI219" s="45">
        <v>19.246323944400086</v>
      </c>
      <c r="BJ219" s="47">
        <v>0.53462010956666917</v>
      </c>
      <c r="BK219" s="47">
        <v>6.005342981304581E-2</v>
      </c>
      <c r="BL219" s="47">
        <v>23.039138826638695</v>
      </c>
      <c r="BM219" s="47">
        <v>27.623927453139814</v>
      </c>
      <c r="BN219" s="47">
        <v>0.66954515134972858</v>
      </c>
      <c r="BO219" s="61">
        <v>14.856513789495073</v>
      </c>
      <c r="BR219" s="95"/>
      <c r="BT219" s="95"/>
    </row>
    <row r="220" spans="2:72" x14ac:dyDescent="0.25">
      <c r="B220" s="4">
        <v>216</v>
      </c>
      <c r="C220" s="31">
        <v>1</v>
      </c>
      <c r="D220" s="31">
        <v>216</v>
      </c>
      <c r="E220" s="3">
        <v>18</v>
      </c>
      <c r="F220" s="5">
        <v>52</v>
      </c>
      <c r="G220" s="32">
        <v>3.9199999999999999E-2</v>
      </c>
      <c r="H220" s="33">
        <v>3.2094046775821283E-3</v>
      </c>
      <c r="I220" s="36">
        <f t="shared" si="29"/>
        <v>0.5349043994303283</v>
      </c>
      <c r="J220" s="5">
        <f t="shared" si="30"/>
        <v>0.53319316678678796</v>
      </c>
      <c r="K220" s="12">
        <v>3.3899999999999998E-3</v>
      </c>
      <c r="L220" s="3">
        <v>2.8293988738992137E-4</v>
      </c>
      <c r="M220" s="3">
        <f t="shared" si="27"/>
        <v>3.5000000000000003E-2</v>
      </c>
      <c r="N220" s="5">
        <v>2.9645285516241016E-3</v>
      </c>
      <c r="O220" s="12">
        <f t="shared" si="31"/>
        <v>0.30694141213312243</v>
      </c>
      <c r="P220" s="3">
        <v>8.6845968584249101E-5</v>
      </c>
      <c r="Q220" s="3">
        <v>9.0967912259100033E-4</v>
      </c>
      <c r="R220" s="5">
        <v>0.30594488704194717</v>
      </c>
      <c r="S220" s="45">
        <v>416.66666666666669</v>
      </c>
      <c r="T220" s="46">
        <v>0.15</v>
      </c>
      <c r="U220" s="47">
        <v>62.5</v>
      </c>
      <c r="V220" s="47">
        <f t="shared" si="32"/>
        <v>89705.206605107567</v>
      </c>
      <c r="W220" s="47">
        <v>354.16666666666669</v>
      </c>
      <c r="X220" s="47">
        <v>32.538087049840961</v>
      </c>
      <c r="Y220" s="47">
        <v>288.93254594976986</v>
      </c>
      <c r="Z220" s="47">
        <v>75.263139775561811</v>
      </c>
      <c r="AA220" s="47">
        <v>90240.504590898607</v>
      </c>
      <c r="AB220" s="5">
        <v>1</v>
      </c>
      <c r="AC220" s="45">
        <f t="shared" si="33"/>
        <v>0</v>
      </c>
      <c r="AD220" s="47">
        <v>32.538087049840961</v>
      </c>
      <c r="AE220" s="47">
        <v>28.293988738992137</v>
      </c>
      <c r="AF220" s="47">
        <v>1.3621028970956623E-2</v>
      </c>
      <c r="AG220" s="47">
        <v>2.1288596699098901</v>
      </c>
      <c r="AH220" s="47">
        <v>2.1288596699098901</v>
      </c>
      <c r="AI220" s="61">
        <v>0</v>
      </c>
      <c r="AJ220" s="45">
        <v>62.5</v>
      </c>
      <c r="AK220" s="47">
        <v>1.7361111111111114</v>
      </c>
      <c r="AL220" s="47">
        <v>0.19501590922808071</v>
      </c>
      <c r="AM220" s="47">
        <v>75.263139775561811</v>
      </c>
      <c r="AN220" s="47">
        <v>90.24050459089861</v>
      </c>
      <c r="AO220" s="47">
        <v>2.1288596699098901</v>
      </c>
      <c r="AP220" s="61">
        <v>48.110399652690056</v>
      </c>
      <c r="AQ220" s="45">
        <v>127.89225505546769</v>
      </c>
      <c r="AR220" s="47">
        <v>19.183838258320151</v>
      </c>
      <c r="AS220" s="47">
        <f t="shared" si="34"/>
        <v>27534.2427910652</v>
      </c>
      <c r="AT220" s="47">
        <v>108.70841679714754</v>
      </c>
      <c r="AU220" s="47">
        <v>9.9872863871886484</v>
      </c>
      <c r="AV220" s="47">
        <v>88.685363665040569</v>
      </c>
      <c r="AW220" s="47">
        <v>23.101374404283501</v>
      </c>
      <c r="AX220" s="47">
        <v>7.8370240267279625</v>
      </c>
      <c r="AY220" s="47">
        <v>82.089903038417731</v>
      </c>
      <c r="AZ220" s="61">
        <v>27608.620983670771</v>
      </c>
      <c r="BA220" s="64" t="b">
        <f t="shared" si="28"/>
        <v>1</v>
      </c>
      <c r="BB220" s="45">
        <f t="shared" si="35"/>
        <v>0</v>
      </c>
      <c r="BC220" s="47">
        <v>9.9872863871886484</v>
      </c>
      <c r="BD220" s="47">
        <v>8.6845968584249107</v>
      </c>
      <c r="BE220" s="47">
        <v>3.2053243647395563E-2</v>
      </c>
      <c r="BF220" s="47">
        <v>0.66737138620556657</v>
      </c>
      <c r="BG220" s="47">
        <v>0.66737138620556657</v>
      </c>
      <c r="BH220" s="61">
        <v>0</v>
      </c>
      <c r="BI220" s="45">
        <v>19.183838258320151</v>
      </c>
      <c r="BJ220" s="47">
        <v>0.53288439606444871</v>
      </c>
      <c r="BK220" s="47">
        <v>5.9858458566891912E-2</v>
      </c>
      <c r="BL220" s="47">
        <v>23.101374404283501</v>
      </c>
      <c r="BM220" s="47">
        <v>27.698547910735936</v>
      </c>
      <c r="BN220" s="47">
        <v>0.66737138620556657</v>
      </c>
      <c r="BO220" s="61">
        <v>14.781010200575725</v>
      </c>
      <c r="BR220" s="95"/>
      <c r="BT220" s="95"/>
    </row>
    <row r="221" spans="2:72" x14ac:dyDescent="0.25">
      <c r="B221" s="4">
        <v>217</v>
      </c>
      <c r="C221" s="31">
        <v>1</v>
      </c>
      <c r="D221" s="31">
        <v>217</v>
      </c>
      <c r="E221" s="3">
        <v>19</v>
      </c>
      <c r="F221" s="5">
        <v>53</v>
      </c>
      <c r="G221" s="32">
        <v>3.9469999999999998E-2</v>
      </c>
      <c r="H221" s="33">
        <v>3.2311228493560051E-3</v>
      </c>
      <c r="I221" s="36">
        <f t="shared" si="29"/>
        <v>0.53319316678678796</v>
      </c>
      <c r="J221" s="5">
        <f t="shared" si="30"/>
        <v>0.5314759028531969</v>
      </c>
      <c r="K221" s="12">
        <v>3.6900000000000001E-3</v>
      </c>
      <c r="L221" s="3">
        <v>3.0802128872331469E-4</v>
      </c>
      <c r="M221" s="3">
        <f t="shared" si="27"/>
        <v>3.5000000000000003E-2</v>
      </c>
      <c r="N221" s="5">
        <v>2.9645285516241016E-3</v>
      </c>
      <c r="O221" s="12">
        <f t="shared" si="31"/>
        <v>0.30594488704194717</v>
      </c>
      <c r="P221" s="3">
        <v>9.4237538384969513E-5</v>
      </c>
      <c r="Q221" s="3">
        <v>9.0670298298608609E-4</v>
      </c>
      <c r="R221" s="5">
        <v>0.30494394652057616</v>
      </c>
      <c r="S221" s="45">
        <v>416.66666666666669</v>
      </c>
      <c r="T221" s="46">
        <v>0.15</v>
      </c>
      <c r="U221" s="47">
        <v>62.5</v>
      </c>
      <c r="V221" s="47">
        <f t="shared" si="32"/>
        <v>90240.504590898607</v>
      </c>
      <c r="W221" s="47">
        <v>354.16666666666669</v>
      </c>
      <c r="X221" s="47">
        <v>35.422448203181183</v>
      </c>
      <c r="Y221" s="47">
        <v>292.60805804844546</v>
      </c>
      <c r="Z221" s="47">
        <v>75.709880722842115</v>
      </c>
      <c r="AA221" s="47">
        <v>90776.146986687687</v>
      </c>
      <c r="AB221" s="5">
        <v>1</v>
      </c>
      <c r="AC221" s="45">
        <f t="shared" si="33"/>
        <v>0</v>
      </c>
      <c r="AD221" s="47">
        <v>35.422448203181183</v>
      </c>
      <c r="AE221" s="47">
        <v>30.802128872331469</v>
      </c>
      <c r="AF221" s="47">
        <v>1.4928819361229759E-2</v>
      </c>
      <c r="AG221" s="47">
        <v>2.317624075105472</v>
      </c>
      <c r="AH221" s="47">
        <v>2.317624075105472</v>
      </c>
      <c r="AI221" s="61">
        <v>0</v>
      </c>
      <c r="AJ221" s="45">
        <v>62.5</v>
      </c>
      <c r="AK221" s="47">
        <v>1.7361111111111114</v>
      </c>
      <c r="AL221" s="47">
        <v>0.19633558980461835</v>
      </c>
      <c r="AM221" s="47">
        <v>75.709880722842115</v>
      </c>
      <c r="AN221" s="47">
        <v>90.776146986687692</v>
      </c>
      <c r="AO221" s="47">
        <v>2.317624075105472</v>
      </c>
      <c r="AP221" s="61">
        <v>48.211582289953398</v>
      </c>
      <c r="AQ221" s="45">
        <v>127.477036267478</v>
      </c>
      <c r="AR221" s="47">
        <v>19.121555440121696</v>
      </c>
      <c r="AS221" s="47">
        <f t="shared" si="34"/>
        <v>27608.620983670771</v>
      </c>
      <c r="AT221" s="47">
        <v>108.35548082735629</v>
      </c>
      <c r="AU221" s="47">
        <v>10.837316914271492</v>
      </c>
      <c r="AV221" s="47">
        <v>89.521939267195094</v>
      </c>
      <c r="AW221" s="47">
        <v>23.163050905709209</v>
      </c>
      <c r="AX221" s="47">
        <v>8.5545206360976085</v>
      </c>
      <c r="AY221" s="47">
        <v>82.307003256813076</v>
      </c>
      <c r="AZ221" s="61">
        <v>27681.636512052424</v>
      </c>
      <c r="BA221" s="64" t="b">
        <f t="shared" si="28"/>
        <v>1</v>
      </c>
      <c r="BB221" s="45">
        <f t="shared" si="35"/>
        <v>0</v>
      </c>
      <c r="BC221" s="47">
        <v>10.837316914271492</v>
      </c>
      <c r="BD221" s="47">
        <v>9.4237538384969515</v>
      </c>
      <c r="BE221" s="47">
        <v>3.5016702307414931E-2</v>
      </c>
      <c r="BF221" s="47">
        <v>0.72428988904097757</v>
      </c>
      <c r="BG221" s="47">
        <v>0.72428988904097757</v>
      </c>
      <c r="BH221" s="61">
        <v>0</v>
      </c>
      <c r="BI221" s="45">
        <v>19.121555440121696</v>
      </c>
      <c r="BJ221" s="47">
        <v>0.5311543177811584</v>
      </c>
      <c r="BK221" s="47">
        <v>6.0067869845088037E-2</v>
      </c>
      <c r="BL221" s="47">
        <v>23.163050905709209</v>
      </c>
      <c r="BM221" s="47">
        <v>27.772498035945357</v>
      </c>
      <c r="BN221" s="47">
        <v>0.72428988904097757</v>
      </c>
      <c r="BO221" s="61">
        <v>14.765311750990456</v>
      </c>
      <c r="BR221" s="95"/>
      <c r="BT221" s="95"/>
    </row>
    <row r="222" spans="2:72" x14ac:dyDescent="0.25">
      <c r="B222" s="4">
        <v>218</v>
      </c>
      <c r="C222" s="31">
        <v>1</v>
      </c>
      <c r="D222" s="31">
        <v>218</v>
      </c>
      <c r="E222" s="3">
        <v>19</v>
      </c>
      <c r="F222" s="5">
        <v>53</v>
      </c>
      <c r="G222" s="32">
        <v>3.9469999999999998E-2</v>
      </c>
      <c r="H222" s="33">
        <v>3.2311228493560051E-3</v>
      </c>
      <c r="I222" s="36">
        <f t="shared" si="29"/>
        <v>0.5314759028531969</v>
      </c>
      <c r="J222" s="5">
        <f t="shared" si="30"/>
        <v>0.52976416973958118</v>
      </c>
      <c r="K222" s="12">
        <v>3.6900000000000001E-3</v>
      </c>
      <c r="L222" s="3">
        <v>3.0802128872331469E-4</v>
      </c>
      <c r="M222" s="3">
        <f t="shared" si="27"/>
        <v>3.5000000000000003E-2</v>
      </c>
      <c r="N222" s="5">
        <v>2.9645285516241016E-3</v>
      </c>
      <c r="O222" s="12">
        <f t="shared" si="31"/>
        <v>0.30494394652057616</v>
      </c>
      <c r="P222" s="3">
        <v>9.3929227395641421E-5</v>
      </c>
      <c r="Q222" s="3">
        <v>9.0373658022873478E-4</v>
      </c>
      <c r="R222" s="5">
        <v>0.30394628071295177</v>
      </c>
      <c r="S222" s="45">
        <v>416.66666666666669</v>
      </c>
      <c r="T222" s="46">
        <v>0.15</v>
      </c>
      <c r="U222" s="47">
        <v>62.5</v>
      </c>
      <c r="V222" s="47">
        <f t="shared" si="32"/>
        <v>90776.146986687687</v>
      </c>
      <c r="W222" s="47">
        <v>354.16666666666669</v>
      </c>
      <c r="X222" s="47">
        <v>35.422448203181183</v>
      </c>
      <c r="Y222" s="47">
        <v>294.33878443256333</v>
      </c>
      <c r="Z222" s="47">
        <v>76.157691657986447</v>
      </c>
      <c r="AA222" s="47">
        <v>91313.072297925755</v>
      </c>
      <c r="AB222" s="5">
        <v>1</v>
      </c>
      <c r="AC222" s="45">
        <f t="shared" si="33"/>
        <v>0</v>
      </c>
      <c r="AD222" s="47">
        <v>35.422448203181183</v>
      </c>
      <c r="AE222" s="47">
        <v>30.802128872331469</v>
      </c>
      <c r="AF222" s="47">
        <v>1.4928819361229759E-2</v>
      </c>
      <c r="AG222" s="47">
        <v>2.317624075105472</v>
      </c>
      <c r="AH222" s="47">
        <v>2.317624075105472</v>
      </c>
      <c r="AI222" s="61">
        <v>0</v>
      </c>
      <c r="AJ222" s="45">
        <v>62.5</v>
      </c>
      <c r="AK222" s="47">
        <v>1.7361111111111114</v>
      </c>
      <c r="AL222" s="47">
        <v>0.19633558980461835</v>
      </c>
      <c r="AM222" s="47">
        <v>76.157691657986447</v>
      </c>
      <c r="AN222" s="47">
        <v>91.313072297925757</v>
      </c>
      <c r="AO222" s="47">
        <v>2.317624075105472</v>
      </c>
      <c r="AP222" s="61">
        <v>48.122467913859666</v>
      </c>
      <c r="AQ222" s="45">
        <v>127.05997771690674</v>
      </c>
      <c r="AR222" s="47">
        <v>19.05899665753601</v>
      </c>
      <c r="AS222" s="47">
        <f t="shared" si="34"/>
        <v>27681.636512052424</v>
      </c>
      <c r="AT222" s="47">
        <v>108.00098105937073</v>
      </c>
      <c r="AU222" s="47">
        <v>10.801861150498762</v>
      </c>
      <c r="AV222" s="47">
        <v>89.756830538934906</v>
      </c>
      <c r="AW222" s="47">
        <v>23.223827052083525</v>
      </c>
      <c r="AX222" s="47">
        <v>8.5769663320665046</v>
      </c>
      <c r="AY222" s="47">
        <v>82.52296368870654</v>
      </c>
      <c r="AZ222" s="61">
        <v>27754.268705427374</v>
      </c>
      <c r="BA222" s="64" t="b">
        <f t="shared" si="28"/>
        <v>1</v>
      </c>
      <c r="BB222" s="45">
        <f t="shared" si="35"/>
        <v>0</v>
      </c>
      <c r="BC222" s="47">
        <v>10.801861150498762</v>
      </c>
      <c r="BD222" s="47">
        <v>9.3929227395641419</v>
      </c>
      <c r="BE222" s="47">
        <v>3.4902140378947497E-2</v>
      </c>
      <c r="BF222" s="47">
        <v>0.72192027565678407</v>
      </c>
      <c r="BG222" s="47">
        <v>0.72192027565678407</v>
      </c>
      <c r="BH222" s="61">
        <v>0</v>
      </c>
      <c r="BI222" s="45">
        <v>19.05899665753601</v>
      </c>
      <c r="BJ222" s="47">
        <v>0.52941657382044482</v>
      </c>
      <c r="BK222" s="47">
        <v>5.9871349597465325E-2</v>
      </c>
      <c r="BL222" s="47">
        <v>23.223827052083525</v>
      </c>
      <c r="BM222" s="47">
        <v>27.845368635448175</v>
      </c>
      <c r="BN222" s="47">
        <v>0.72192027565678407</v>
      </c>
      <c r="BO222" s="61">
        <v>14.689830125605161</v>
      </c>
      <c r="BR222" s="95"/>
      <c r="BT222" s="95"/>
    </row>
    <row r="223" spans="2:72" x14ac:dyDescent="0.25">
      <c r="B223" s="4">
        <v>219</v>
      </c>
      <c r="C223" s="31">
        <v>1</v>
      </c>
      <c r="D223" s="31">
        <v>219</v>
      </c>
      <c r="E223" s="3">
        <v>19</v>
      </c>
      <c r="F223" s="5">
        <v>53</v>
      </c>
      <c r="G223" s="32">
        <v>3.9469999999999998E-2</v>
      </c>
      <c r="H223" s="33">
        <v>3.2311228493560051E-3</v>
      </c>
      <c r="I223" s="36">
        <f t="shared" si="29"/>
        <v>0.52976416973958118</v>
      </c>
      <c r="J223" s="5">
        <f t="shared" si="30"/>
        <v>0.52805794963273878</v>
      </c>
      <c r="K223" s="12">
        <v>3.6900000000000001E-3</v>
      </c>
      <c r="L223" s="3">
        <v>3.0802128872331469E-4</v>
      </c>
      <c r="M223" s="3">
        <f t="shared" si="27"/>
        <v>3.5000000000000003E-2</v>
      </c>
      <c r="N223" s="5">
        <v>2.9645285516241016E-3</v>
      </c>
      <c r="O223" s="12">
        <f t="shared" si="31"/>
        <v>0.30394628071295177</v>
      </c>
      <c r="P223" s="3">
        <v>9.3621925087861773E-5</v>
      </c>
      <c r="Q223" s="3">
        <v>9.0077988246351848E-4</v>
      </c>
      <c r="R223" s="5">
        <v>0.30295187890540037</v>
      </c>
      <c r="S223" s="45">
        <v>416.66666666666669</v>
      </c>
      <c r="T223" s="46">
        <v>0.15</v>
      </c>
      <c r="U223" s="47">
        <v>62.5</v>
      </c>
      <c r="V223" s="47">
        <f t="shared" si="32"/>
        <v>91313.072297925755</v>
      </c>
      <c r="W223" s="47">
        <v>354.16666666666669</v>
      </c>
      <c r="X223" s="47">
        <v>35.422448203181183</v>
      </c>
      <c r="Y223" s="47">
        <v>296.07365607410225</v>
      </c>
      <c r="Z223" s="47">
        <v>76.606575143719454</v>
      </c>
      <c r="AA223" s="47">
        <v>91851.283597319634</v>
      </c>
      <c r="AB223" s="5">
        <v>1</v>
      </c>
      <c r="AC223" s="45">
        <f t="shared" si="33"/>
        <v>0</v>
      </c>
      <c r="AD223" s="47">
        <v>35.422448203181183</v>
      </c>
      <c r="AE223" s="47">
        <v>30.802128872331469</v>
      </c>
      <c r="AF223" s="47">
        <v>1.4928819361229759E-2</v>
      </c>
      <c r="AG223" s="47">
        <v>2.317624075105472</v>
      </c>
      <c r="AH223" s="47">
        <v>2.317624075105472</v>
      </c>
      <c r="AI223" s="61">
        <v>0</v>
      </c>
      <c r="AJ223" s="45">
        <v>62.5</v>
      </c>
      <c r="AK223" s="47">
        <v>1.7361111111111114</v>
      </c>
      <c r="AL223" s="47">
        <v>0.19633558980461835</v>
      </c>
      <c r="AM223" s="47">
        <v>76.606575143719454</v>
      </c>
      <c r="AN223" s="47">
        <v>91.851283597319636</v>
      </c>
      <c r="AO223" s="47">
        <v>2.317624075105472</v>
      </c>
      <c r="AP223" s="61">
        <v>48.033140100198793</v>
      </c>
      <c r="AQ223" s="45">
        <v>126.64428363039657</v>
      </c>
      <c r="AR223" s="47">
        <v>18.996642544559485</v>
      </c>
      <c r="AS223" s="47">
        <f t="shared" si="34"/>
        <v>27754.268705427374</v>
      </c>
      <c r="AT223" s="47">
        <v>107.64764108583709</v>
      </c>
      <c r="AU223" s="47">
        <v>10.766521385104102</v>
      </c>
      <c r="AV223" s="47">
        <v>89.990486580808934</v>
      </c>
      <c r="AW223" s="47">
        <v>23.284283593090766</v>
      </c>
      <c r="AX223" s="47">
        <v>8.599293992172198</v>
      </c>
      <c r="AY223" s="47">
        <v>82.737788442916809</v>
      </c>
      <c r="AZ223" s="61">
        <v>27826.518945680742</v>
      </c>
      <c r="BA223" s="64" t="b">
        <f t="shared" si="28"/>
        <v>1</v>
      </c>
      <c r="BB223" s="45">
        <f t="shared" si="35"/>
        <v>0</v>
      </c>
      <c r="BC223" s="47">
        <v>10.766521385104102</v>
      </c>
      <c r="BD223" s="47">
        <v>9.3621925087861779</v>
      </c>
      <c r="BE223" s="47">
        <v>3.4787953255489931E-2</v>
      </c>
      <c r="BF223" s="47">
        <v>0.71955841478670723</v>
      </c>
      <c r="BG223" s="47">
        <v>0.71955841478670723</v>
      </c>
      <c r="BH223" s="61">
        <v>0</v>
      </c>
      <c r="BI223" s="45">
        <v>18.996642544559485</v>
      </c>
      <c r="BJ223" s="47">
        <v>0.52768451512665249</v>
      </c>
      <c r="BK223" s="47">
        <v>5.9675472292697485E-2</v>
      </c>
      <c r="BL223" s="47">
        <v>23.284283593090766</v>
      </c>
      <c r="BM223" s="47">
        <v>27.917856028115857</v>
      </c>
      <c r="BN223" s="47">
        <v>0.71955841478670723</v>
      </c>
      <c r="BO223" s="61">
        <v>14.61461948148715</v>
      </c>
      <c r="BR223" s="95"/>
      <c r="BT223" s="95"/>
    </row>
    <row r="224" spans="2:72" x14ac:dyDescent="0.25">
      <c r="B224" s="4">
        <v>220</v>
      </c>
      <c r="C224" s="31">
        <v>1</v>
      </c>
      <c r="D224" s="31">
        <v>220</v>
      </c>
      <c r="E224" s="3">
        <v>19</v>
      </c>
      <c r="F224" s="5">
        <v>53</v>
      </c>
      <c r="G224" s="32">
        <v>3.9469999999999998E-2</v>
      </c>
      <c r="H224" s="33">
        <v>3.2311228493560051E-3</v>
      </c>
      <c r="I224" s="36">
        <f t="shared" si="29"/>
        <v>0.52805794963273878</v>
      </c>
      <c r="J224" s="5">
        <f t="shared" si="30"/>
        <v>0.52635722477683877</v>
      </c>
      <c r="K224" s="12">
        <v>3.6900000000000001E-3</v>
      </c>
      <c r="L224" s="3">
        <v>3.0802128872331469E-4</v>
      </c>
      <c r="M224" s="3">
        <f t="shared" si="27"/>
        <v>3.5000000000000003E-2</v>
      </c>
      <c r="N224" s="5">
        <v>2.9645285516241016E-3</v>
      </c>
      <c r="O224" s="12">
        <f t="shared" si="31"/>
        <v>0.30295187890540037</v>
      </c>
      <c r="P224" s="3">
        <v>9.3315628161591004E-5</v>
      </c>
      <c r="Q224" s="3">
        <v>8.9783285793922888E-4</v>
      </c>
      <c r="R224" s="5">
        <v>0.30196073041929955</v>
      </c>
      <c r="S224" s="45">
        <v>416.66666666666669</v>
      </c>
      <c r="T224" s="46">
        <v>0.15</v>
      </c>
      <c r="U224" s="47">
        <v>62.5</v>
      </c>
      <c r="V224" s="47">
        <f t="shared" si="32"/>
        <v>91851.283597319634</v>
      </c>
      <c r="W224" s="47">
        <v>354.16666666666669</v>
      </c>
      <c r="X224" s="47">
        <v>35.422448203181183</v>
      </c>
      <c r="Y224" s="47">
        <v>297.8126829013554</v>
      </c>
      <c r="Z224" s="47">
        <v>77.056533748903732</v>
      </c>
      <c r="AA224" s="47">
        <v>92390.783964935559</v>
      </c>
      <c r="AB224" s="5">
        <v>1</v>
      </c>
      <c r="AC224" s="45">
        <f t="shared" si="33"/>
        <v>0</v>
      </c>
      <c r="AD224" s="47">
        <v>35.422448203181183</v>
      </c>
      <c r="AE224" s="47">
        <v>30.802128872331469</v>
      </c>
      <c r="AF224" s="47">
        <v>1.4928819361229759E-2</v>
      </c>
      <c r="AG224" s="47">
        <v>2.317624075105472</v>
      </c>
      <c r="AH224" s="47">
        <v>2.317624075105472</v>
      </c>
      <c r="AI224" s="61">
        <v>0</v>
      </c>
      <c r="AJ224" s="45">
        <v>62.5</v>
      </c>
      <c r="AK224" s="47">
        <v>1.7361111111111114</v>
      </c>
      <c r="AL224" s="47">
        <v>0.19633558980461835</v>
      </c>
      <c r="AM224" s="47">
        <v>77.056533748903732</v>
      </c>
      <c r="AN224" s="47">
        <v>92.390783964935565</v>
      </c>
      <c r="AO224" s="47">
        <v>2.317624075105472</v>
      </c>
      <c r="AP224" s="61">
        <v>47.943598337767128</v>
      </c>
      <c r="AQ224" s="45">
        <v>126.22994954391683</v>
      </c>
      <c r="AR224" s="47">
        <v>18.934492431587522</v>
      </c>
      <c r="AS224" s="47">
        <f t="shared" si="34"/>
        <v>27826.518945680742</v>
      </c>
      <c r="AT224" s="47">
        <v>107.2954571123293</v>
      </c>
      <c r="AU224" s="47">
        <v>10.731297238582963</v>
      </c>
      <c r="AV224" s="47">
        <v>90.222911846823749</v>
      </c>
      <c r="AW224" s="47">
        <v>23.344421681167759</v>
      </c>
      <c r="AX224" s="47">
        <v>8.6215040420298052</v>
      </c>
      <c r="AY224" s="47">
        <v>82.95148161448391</v>
      </c>
      <c r="AZ224" s="61">
        <v>27898.38861006363</v>
      </c>
      <c r="BA224" s="64" t="b">
        <f t="shared" si="28"/>
        <v>1</v>
      </c>
      <c r="BB224" s="45">
        <f t="shared" si="35"/>
        <v>0</v>
      </c>
      <c r="BC224" s="47">
        <v>10.731297238582963</v>
      </c>
      <c r="BD224" s="47">
        <v>9.3315628161590993</v>
      </c>
      <c r="BE224" s="47">
        <v>3.4674139710816412E-2</v>
      </c>
      <c r="BF224" s="47">
        <v>0.71720428106733991</v>
      </c>
      <c r="BG224" s="47">
        <v>0.71720428106733991</v>
      </c>
      <c r="BH224" s="61">
        <v>0</v>
      </c>
      <c r="BI224" s="45">
        <v>18.934492431587522</v>
      </c>
      <c r="BJ224" s="47">
        <v>0.52595812309965351</v>
      </c>
      <c r="BK224" s="47">
        <v>5.9480235827309103E-2</v>
      </c>
      <c r="BL224" s="47">
        <v>23.344421681167759</v>
      </c>
      <c r="BM224" s="47">
        <v>27.989961595720168</v>
      </c>
      <c r="BN224" s="47">
        <v>0.71720428106733991</v>
      </c>
      <c r="BO224" s="61">
        <v>14.539678910830114</v>
      </c>
      <c r="BR224" s="95"/>
      <c r="BT224" s="95"/>
    </row>
    <row r="225" spans="2:72" x14ac:dyDescent="0.25">
      <c r="B225" s="4">
        <v>221</v>
      </c>
      <c r="C225" s="31">
        <v>1</v>
      </c>
      <c r="D225" s="31">
        <v>221</v>
      </c>
      <c r="E225" s="3">
        <v>19</v>
      </c>
      <c r="F225" s="5">
        <v>53</v>
      </c>
      <c r="G225" s="32">
        <v>3.9469999999999998E-2</v>
      </c>
      <c r="H225" s="33">
        <v>3.2311228493560051E-3</v>
      </c>
      <c r="I225" s="36">
        <f t="shared" si="29"/>
        <v>0.52635722477683877</v>
      </c>
      <c r="J225" s="5">
        <f t="shared" si="30"/>
        <v>0.52466197747323673</v>
      </c>
      <c r="K225" s="12">
        <v>3.6900000000000001E-3</v>
      </c>
      <c r="L225" s="3">
        <v>3.0802128872331469E-4</v>
      </c>
      <c r="M225" s="3">
        <f t="shared" si="27"/>
        <v>3.5000000000000003E-2</v>
      </c>
      <c r="N225" s="5">
        <v>2.9645285516241016E-3</v>
      </c>
      <c r="O225" s="12">
        <f t="shared" si="31"/>
        <v>0.30196073041929955</v>
      </c>
      <c r="P225" s="3">
        <v>9.3010333327586065E-5</v>
      </c>
      <c r="Q225" s="3">
        <v>8.9489547500853613E-4</v>
      </c>
      <c r="R225" s="5">
        <v>0.30097282461096342</v>
      </c>
      <c r="S225" s="45">
        <v>416.66666666666669</v>
      </c>
      <c r="T225" s="46">
        <v>0.15</v>
      </c>
      <c r="U225" s="47">
        <v>62.5</v>
      </c>
      <c r="V225" s="47">
        <f t="shared" si="32"/>
        <v>92390.783964935559</v>
      </c>
      <c r="W225" s="47">
        <v>354.16666666666669</v>
      </c>
      <c r="X225" s="47">
        <v>35.422448203181183</v>
      </c>
      <c r="Y225" s="47">
        <v>299.55587486639519</v>
      </c>
      <c r="Z225" s="47">
        <v>77.507570048554527</v>
      </c>
      <c r="AA225" s="47">
        <v>92931.576488216873</v>
      </c>
      <c r="AB225" s="5">
        <v>1</v>
      </c>
      <c r="AC225" s="45">
        <f t="shared" si="33"/>
        <v>0</v>
      </c>
      <c r="AD225" s="47">
        <v>35.422448203181183</v>
      </c>
      <c r="AE225" s="47">
        <v>30.802128872331469</v>
      </c>
      <c r="AF225" s="47">
        <v>1.4928819361229759E-2</v>
      </c>
      <c r="AG225" s="47">
        <v>2.317624075105472</v>
      </c>
      <c r="AH225" s="47">
        <v>2.317624075105472</v>
      </c>
      <c r="AI225" s="61">
        <v>0</v>
      </c>
      <c r="AJ225" s="45">
        <v>62.5</v>
      </c>
      <c r="AK225" s="47">
        <v>1.7361111111111114</v>
      </c>
      <c r="AL225" s="47">
        <v>0.19633558980461835</v>
      </c>
      <c r="AM225" s="47">
        <v>77.507570048554527</v>
      </c>
      <c r="AN225" s="47">
        <v>92.931576488216876</v>
      </c>
      <c r="AO225" s="47">
        <v>2.317624075105472</v>
      </c>
      <c r="AP225" s="61">
        <v>47.853842114136626</v>
      </c>
      <c r="AQ225" s="45">
        <v>125.81697100804149</v>
      </c>
      <c r="AR225" s="47">
        <v>18.87254565120622</v>
      </c>
      <c r="AS225" s="47">
        <f t="shared" si="34"/>
        <v>27898.38861006363</v>
      </c>
      <c r="AT225" s="47">
        <v>106.94442535683527</v>
      </c>
      <c r="AU225" s="47">
        <v>10.696188332672396</v>
      </c>
      <c r="AV225" s="47">
        <v>90.454110776048921</v>
      </c>
      <c r="AW225" s="47">
        <v>23.404242464886536</v>
      </c>
      <c r="AX225" s="47">
        <v>8.6435969058271063</v>
      </c>
      <c r="AY225" s="47">
        <v>83.164047284714897</v>
      </c>
      <c r="AZ225" s="61">
        <v>27969.879071208416</v>
      </c>
      <c r="BA225" s="64" t="b">
        <f t="shared" si="28"/>
        <v>1</v>
      </c>
      <c r="BB225" s="45">
        <f t="shared" si="35"/>
        <v>0</v>
      </c>
      <c r="BC225" s="47">
        <v>10.696188332672396</v>
      </c>
      <c r="BD225" s="47">
        <v>9.3010333327586068</v>
      </c>
      <c r="BE225" s="47">
        <v>3.4560698522712888E-2</v>
      </c>
      <c r="BF225" s="47">
        <v>0.71485784921825091</v>
      </c>
      <c r="BG225" s="47">
        <v>0.71485784921825091</v>
      </c>
      <c r="BH225" s="61">
        <v>0</v>
      </c>
      <c r="BI225" s="45">
        <v>18.87254565120622</v>
      </c>
      <c r="BJ225" s="47">
        <v>0.52423737920017288</v>
      </c>
      <c r="BK225" s="47">
        <v>5.9285638104706537E-2</v>
      </c>
      <c r="BL225" s="47">
        <v>23.404242464886536</v>
      </c>
      <c r="BM225" s="47">
        <v>28.061686715398974</v>
      </c>
      <c r="BN225" s="47">
        <v>0.71485784921825091</v>
      </c>
      <c r="BO225" s="61">
        <v>14.465007508816569</v>
      </c>
      <c r="BR225" s="95"/>
      <c r="BT225" s="95"/>
    </row>
    <row r="226" spans="2:72" x14ac:dyDescent="0.25">
      <c r="B226" s="4">
        <v>222</v>
      </c>
      <c r="C226" s="31">
        <v>1</v>
      </c>
      <c r="D226" s="31">
        <v>222</v>
      </c>
      <c r="E226" s="3">
        <v>19</v>
      </c>
      <c r="F226" s="5">
        <v>53</v>
      </c>
      <c r="G226" s="32">
        <v>3.9469999999999998E-2</v>
      </c>
      <c r="H226" s="33">
        <v>3.2311228493560051E-3</v>
      </c>
      <c r="I226" s="36">
        <f t="shared" si="29"/>
        <v>0.52466197747323673</v>
      </c>
      <c r="J226" s="5">
        <f t="shared" si="30"/>
        <v>0.5229721900802905</v>
      </c>
      <c r="K226" s="12">
        <v>3.6900000000000001E-3</v>
      </c>
      <c r="L226" s="3">
        <v>3.0802128872331469E-4</v>
      </c>
      <c r="M226" s="3">
        <f t="shared" si="27"/>
        <v>3.5000000000000003E-2</v>
      </c>
      <c r="N226" s="5">
        <v>2.9645285516241016E-3</v>
      </c>
      <c r="O226" s="12">
        <f t="shared" si="31"/>
        <v>0.30097282461096342</v>
      </c>
      <c r="P226" s="3">
        <v>9.2706037307365113E-5</v>
      </c>
      <c r="Q226" s="3">
        <v>8.9196770212764847E-4</v>
      </c>
      <c r="R226" s="5">
        <v>0.29998815087152841</v>
      </c>
      <c r="S226" s="45">
        <v>416.66666666666669</v>
      </c>
      <c r="T226" s="46">
        <v>0.15</v>
      </c>
      <c r="U226" s="47">
        <v>62.5</v>
      </c>
      <c r="V226" s="47">
        <f t="shared" si="32"/>
        <v>92931.576488216873</v>
      </c>
      <c r="W226" s="47">
        <v>354.16666666666669</v>
      </c>
      <c r="X226" s="47">
        <v>35.422448203181183</v>
      </c>
      <c r="Y226" s="47">
        <v>301.30324194513031</v>
      </c>
      <c r="Z226" s="47">
        <v>77.95968662385458</v>
      </c>
      <c r="AA226" s="47">
        <v>93473.664262001636</v>
      </c>
      <c r="AB226" s="5">
        <v>1</v>
      </c>
      <c r="AC226" s="45">
        <f t="shared" si="33"/>
        <v>0</v>
      </c>
      <c r="AD226" s="47">
        <v>35.422448203181183</v>
      </c>
      <c r="AE226" s="47">
        <v>30.802128872331469</v>
      </c>
      <c r="AF226" s="47">
        <v>1.4928819361229759E-2</v>
      </c>
      <c r="AG226" s="47">
        <v>2.317624075105472</v>
      </c>
      <c r="AH226" s="47">
        <v>2.317624075105472</v>
      </c>
      <c r="AI226" s="61">
        <v>0</v>
      </c>
      <c r="AJ226" s="45">
        <v>62.5</v>
      </c>
      <c r="AK226" s="47">
        <v>1.7361111111111114</v>
      </c>
      <c r="AL226" s="47">
        <v>0.19633558980461835</v>
      </c>
      <c r="AM226" s="47">
        <v>77.95968662385458</v>
      </c>
      <c r="AN226" s="47">
        <v>93.473664262001634</v>
      </c>
      <c r="AO226" s="47">
        <v>2.317624075105472</v>
      </c>
      <c r="AP226" s="61">
        <v>47.763870915651935</v>
      </c>
      <c r="AQ226" s="45">
        <v>125.40534358790143</v>
      </c>
      <c r="AR226" s="47">
        <v>18.810801538185213</v>
      </c>
      <c r="AS226" s="47">
        <f t="shared" si="34"/>
        <v>27969.879071208416</v>
      </c>
      <c r="AT226" s="47">
        <v>106.59454204971621</v>
      </c>
      <c r="AU226" s="47">
        <v>10.661194290346987</v>
      </c>
      <c r="AV226" s="47">
        <v>90.684087792666347</v>
      </c>
      <c r="AW226" s="47">
        <v>23.463747088967043</v>
      </c>
      <c r="AX226" s="47">
        <v>8.6655730063292395</v>
      </c>
      <c r="AY226" s="47">
        <v>83.375489521228843</v>
      </c>
      <c r="AZ226" s="61">
        <v>28040.991697143923</v>
      </c>
      <c r="BA226" s="64" t="b">
        <f t="shared" si="28"/>
        <v>1</v>
      </c>
      <c r="BB226" s="45">
        <f t="shared" si="35"/>
        <v>0</v>
      </c>
      <c r="BC226" s="47">
        <v>10.661194290346987</v>
      </c>
      <c r="BD226" s="47">
        <v>9.2706037307365108</v>
      </c>
      <c r="BE226" s="47">
        <v>3.4447628472963933E-2</v>
      </c>
      <c r="BF226" s="47">
        <v>0.71251909404172031</v>
      </c>
      <c r="BG226" s="47">
        <v>0.71251909404172031</v>
      </c>
      <c r="BH226" s="61">
        <v>0</v>
      </c>
      <c r="BI226" s="45">
        <v>18.810801538185213</v>
      </c>
      <c r="BJ226" s="47">
        <v>0.52252226494958931</v>
      </c>
      <c r="BK226" s="47">
        <v>5.9091677035155457E-2</v>
      </c>
      <c r="BL226" s="47">
        <v>23.463747088967043</v>
      </c>
      <c r="BM226" s="47">
        <v>28.133032759671497</v>
      </c>
      <c r="BN226" s="47">
        <v>0.71251909404172031</v>
      </c>
      <c r="BO226" s="61">
        <v>14.390604373608049</v>
      </c>
      <c r="BR226" s="95"/>
      <c r="BT226" s="95"/>
    </row>
    <row r="227" spans="2:72" x14ac:dyDescent="0.25">
      <c r="B227" s="4">
        <v>223</v>
      </c>
      <c r="C227" s="31">
        <v>1</v>
      </c>
      <c r="D227" s="31">
        <v>223</v>
      </c>
      <c r="E227" s="3">
        <v>19</v>
      </c>
      <c r="F227" s="5">
        <v>53</v>
      </c>
      <c r="G227" s="32">
        <v>3.9469999999999998E-2</v>
      </c>
      <c r="H227" s="33">
        <v>3.2311228493560051E-3</v>
      </c>
      <c r="I227" s="36">
        <f t="shared" si="29"/>
        <v>0.5229721900802905</v>
      </c>
      <c r="J227" s="5">
        <f t="shared" si="30"/>
        <v>0.52128784501317682</v>
      </c>
      <c r="K227" s="12">
        <v>3.6900000000000001E-3</v>
      </c>
      <c r="L227" s="3">
        <v>3.0802128872331469E-4</v>
      </c>
      <c r="M227" s="3">
        <f t="shared" si="27"/>
        <v>3.5000000000000003E-2</v>
      </c>
      <c r="N227" s="5">
        <v>2.9645285516241016E-3</v>
      </c>
      <c r="O227" s="12">
        <f t="shared" si="31"/>
        <v>0.29998815087152841</v>
      </c>
      <c r="P227" s="3">
        <v>9.2402736833172345E-5</v>
      </c>
      <c r="Q227" s="3">
        <v>8.8904950785597433E-4</v>
      </c>
      <c r="R227" s="5">
        <v>0.29900669862683926</v>
      </c>
      <c r="S227" s="45">
        <v>416.66666666666669</v>
      </c>
      <c r="T227" s="46">
        <v>0.15</v>
      </c>
      <c r="U227" s="47">
        <v>62.5</v>
      </c>
      <c r="V227" s="47">
        <f t="shared" si="32"/>
        <v>93473.664262001636</v>
      </c>
      <c r="W227" s="47">
        <v>354.16666666666669</v>
      </c>
      <c r="X227" s="47">
        <v>35.422448203181183</v>
      </c>
      <c r="Y227" s="47">
        <v>303.05479413736282</v>
      </c>
      <c r="Z227" s="47">
        <v>78.412886062168738</v>
      </c>
      <c r="AA227" s="47">
        <v>94017.050388540316</v>
      </c>
      <c r="AB227" s="5">
        <v>1</v>
      </c>
      <c r="AC227" s="45">
        <f t="shared" si="33"/>
        <v>0</v>
      </c>
      <c r="AD227" s="47">
        <v>35.422448203181183</v>
      </c>
      <c r="AE227" s="47">
        <v>30.802128872331469</v>
      </c>
      <c r="AF227" s="47">
        <v>1.4928819361229759E-2</v>
      </c>
      <c r="AG227" s="47">
        <v>2.317624075105472</v>
      </c>
      <c r="AH227" s="47">
        <v>2.317624075105472</v>
      </c>
      <c r="AI227" s="61">
        <v>0</v>
      </c>
      <c r="AJ227" s="45">
        <v>62.5</v>
      </c>
      <c r="AK227" s="47">
        <v>1.7361111111111114</v>
      </c>
      <c r="AL227" s="47">
        <v>0.19633558980461835</v>
      </c>
      <c r="AM227" s="47">
        <v>78.412886062168738</v>
      </c>
      <c r="AN227" s="47">
        <v>94.017050388540312</v>
      </c>
      <c r="AO227" s="47">
        <v>2.317624075105472</v>
      </c>
      <c r="AP227" s="61">
        <v>47.673684227427387</v>
      </c>
      <c r="AQ227" s="45">
        <v>124.99506286313685</v>
      </c>
      <c r="AR227" s="47">
        <v>18.749259429470527</v>
      </c>
      <c r="AS227" s="47">
        <f t="shared" si="34"/>
        <v>28040.991697143923</v>
      </c>
      <c r="AT227" s="47">
        <v>106.24580343366632</v>
      </c>
      <c r="AU227" s="47">
        <v>10.626314735814818</v>
      </c>
      <c r="AV227" s="47">
        <v>90.912847306019117</v>
      </c>
      <c r="AW227" s="47">
        <v>23.522936694289829</v>
      </c>
      <c r="AX227" s="47">
        <v>8.6874327648833898</v>
      </c>
      <c r="AY227" s="47">
        <v>83.585812378002061</v>
      </c>
      <c r="AZ227" s="61">
        <v>28111.727851310618</v>
      </c>
      <c r="BA227" s="64" t="b">
        <f t="shared" si="28"/>
        <v>1</v>
      </c>
      <c r="BB227" s="45">
        <f t="shared" si="35"/>
        <v>0</v>
      </c>
      <c r="BC227" s="47">
        <v>10.626314735814818</v>
      </c>
      <c r="BD227" s="47">
        <v>9.2402736833172341</v>
      </c>
      <c r="BE227" s="47">
        <v>3.4334928347339679E-2</v>
      </c>
      <c r="BF227" s="47">
        <v>0.71018799042246172</v>
      </c>
      <c r="BG227" s="47">
        <v>0.71018799042246172</v>
      </c>
      <c r="BH227" s="61">
        <v>0</v>
      </c>
      <c r="BI227" s="45">
        <v>18.749259429470527</v>
      </c>
      <c r="BJ227" s="47">
        <v>0.52081276192973691</v>
      </c>
      <c r="BK227" s="47">
        <v>5.8898350535758377E-2</v>
      </c>
      <c r="BL227" s="47">
        <v>23.522936694289829</v>
      </c>
      <c r="BM227" s="47">
        <v>28.204001096453521</v>
      </c>
      <c r="BN227" s="47">
        <v>0.71018799042246172</v>
      </c>
      <c r="BO227" s="61">
        <v>14.316468606335317</v>
      </c>
      <c r="BR227" s="95"/>
      <c r="BT227" s="95"/>
    </row>
    <row r="228" spans="2:72" x14ac:dyDescent="0.25">
      <c r="B228" s="4">
        <v>224</v>
      </c>
      <c r="C228" s="31">
        <v>1</v>
      </c>
      <c r="D228" s="31">
        <v>224</v>
      </c>
      <c r="E228" s="3">
        <v>19</v>
      </c>
      <c r="F228" s="5">
        <v>53</v>
      </c>
      <c r="G228" s="32">
        <v>3.9469999999999998E-2</v>
      </c>
      <c r="H228" s="33">
        <v>3.2311228493560051E-3</v>
      </c>
      <c r="I228" s="36">
        <f t="shared" si="29"/>
        <v>0.52128784501317682</v>
      </c>
      <c r="J228" s="5">
        <f t="shared" si="30"/>
        <v>0.51960892474370812</v>
      </c>
      <c r="K228" s="12">
        <v>3.6900000000000001E-3</v>
      </c>
      <c r="L228" s="3">
        <v>3.0802128872331469E-4</v>
      </c>
      <c r="M228" s="3">
        <f t="shared" si="27"/>
        <v>3.5000000000000003E-2</v>
      </c>
      <c r="N228" s="5">
        <v>2.9645285516241016E-3</v>
      </c>
      <c r="O228" s="12">
        <f t="shared" si="31"/>
        <v>0.29900669862683926</v>
      </c>
      <c r="P228" s="3">
        <v>9.21004286479428E-5</v>
      </c>
      <c r="Q228" s="3">
        <v>8.8614086085578444E-4</v>
      </c>
      <c r="R228" s="5">
        <v>0.29802845733733552</v>
      </c>
      <c r="S228" s="45">
        <v>416.66666666666669</v>
      </c>
      <c r="T228" s="46">
        <v>0.15</v>
      </c>
      <c r="U228" s="47">
        <v>62.5</v>
      </c>
      <c r="V228" s="47">
        <f t="shared" si="32"/>
        <v>94017.050388540316</v>
      </c>
      <c r="W228" s="47">
        <v>354.16666666666669</v>
      </c>
      <c r="X228" s="47">
        <v>35.422448203181183</v>
      </c>
      <c r="Y228" s="47">
        <v>304.810541466845</v>
      </c>
      <c r="Z228" s="47">
        <v>78.86717095705886</v>
      </c>
      <c r="AA228" s="47">
        <v>94561.737977513578</v>
      </c>
      <c r="AB228" s="5">
        <v>1</v>
      </c>
      <c r="AC228" s="45">
        <f t="shared" si="33"/>
        <v>0</v>
      </c>
      <c r="AD228" s="47">
        <v>35.422448203181183</v>
      </c>
      <c r="AE228" s="47">
        <v>30.802128872331469</v>
      </c>
      <c r="AF228" s="47">
        <v>1.4928819361229759E-2</v>
      </c>
      <c r="AG228" s="47">
        <v>2.317624075105472</v>
      </c>
      <c r="AH228" s="47">
        <v>2.317624075105472</v>
      </c>
      <c r="AI228" s="61">
        <v>0</v>
      </c>
      <c r="AJ228" s="45">
        <v>62.5</v>
      </c>
      <c r="AK228" s="47">
        <v>1.7361111111111114</v>
      </c>
      <c r="AL228" s="47">
        <v>0.19633558980461835</v>
      </c>
      <c r="AM228" s="47">
        <v>78.86717095705886</v>
      </c>
      <c r="AN228" s="47">
        <v>94.561737977513573</v>
      </c>
      <c r="AO228" s="47">
        <v>2.317624075105472</v>
      </c>
      <c r="AP228" s="61">
        <v>47.583281533344248</v>
      </c>
      <c r="AQ228" s="45">
        <v>124.5861244278497</v>
      </c>
      <c r="AR228" s="47">
        <v>18.687918664177452</v>
      </c>
      <c r="AS228" s="47">
        <f t="shared" si="34"/>
        <v>28111.727851310618</v>
      </c>
      <c r="AT228" s="47">
        <v>105.89820576367224</v>
      </c>
      <c r="AU228" s="47">
        <v>10.59154929451342</v>
      </c>
      <c r="AV228" s="47">
        <v>91.140393710660547</v>
      </c>
      <c r="AW228" s="47">
        <v>23.581812417908694</v>
      </c>
      <c r="AX228" s="47">
        <v>8.7091766014234473</v>
      </c>
      <c r="AY228" s="47">
        <v>83.795019895412949</v>
      </c>
      <c r="AZ228" s="61">
        <v>28182.088892575688</v>
      </c>
      <c r="BA228" s="64" t="b">
        <f t="shared" si="28"/>
        <v>1</v>
      </c>
      <c r="BB228" s="45">
        <f t="shared" si="35"/>
        <v>0</v>
      </c>
      <c r="BC228" s="47">
        <v>10.59154929451342</v>
      </c>
      <c r="BD228" s="47">
        <v>9.2100428647942802</v>
      </c>
      <c r="BE228" s="47">
        <v>3.4222596935582786E-2</v>
      </c>
      <c r="BF228" s="47">
        <v>0.70786451332736144</v>
      </c>
      <c r="BG228" s="47">
        <v>0.70786451332736144</v>
      </c>
      <c r="BH228" s="61">
        <v>0</v>
      </c>
      <c r="BI228" s="45">
        <v>18.687918664177452</v>
      </c>
      <c r="BJ228" s="47">
        <v>0.51910885178270716</v>
      </c>
      <c r="BK228" s="47">
        <v>5.8705656530432256E-2</v>
      </c>
      <c r="BL228" s="47">
        <v>23.581812417908694</v>
      </c>
      <c r="BM228" s="47">
        <v>28.274593089072543</v>
      </c>
      <c r="BN228" s="47">
        <v>0.70786451332736144</v>
      </c>
      <c r="BO228" s="61">
        <v>14.242599311088689</v>
      </c>
      <c r="BR228" s="95"/>
      <c r="BT228" s="95"/>
    </row>
    <row r="229" spans="2:72" x14ac:dyDescent="0.25">
      <c r="B229" s="4">
        <v>225</v>
      </c>
      <c r="C229" s="31">
        <v>1</v>
      </c>
      <c r="D229" s="31">
        <v>225</v>
      </c>
      <c r="E229" s="3">
        <v>19</v>
      </c>
      <c r="F229" s="5">
        <v>53</v>
      </c>
      <c r="G229" s="32">
        <v>3.9469999999999998E-2</v>
      </c>
      <c r="H229" s="33">
        <v>3.2311228493560051E-3</v>
      </c>
      <c r="I229" s="36">
        <f t="shared" si="29"/>
        <v>0.51960892474370812</v>
      </c>
      <c r="J229" s="5">
        <f t="shared" si="30"/>
        <v>0.51793541180015001</v>
      </c>
      <c r="K229" s="12">
        <v>3.6900000000000001E-3</v>
      </c>
      <c r="L229" s="3">
        <v>3.0802128872331469E-4</v>
      </c>
      <c r="M229" s="3">
        <f t="shared" si="27"/>
        <v>3.5000000000000003E-2</v>
      </c>
      <c r="N229" s="5">
        <v>2.9645285516241016E-3</v>
      </c>
      <c r="O229" s="12">
        <f t="shared" si="31"/>
        <v>0.29802845733733552</v>
      </c>
      <c r="P229" s="3">
        <v>9.1799109505267504E-5</v>
      </c>
      <c r="Q229" s="3">
        <v>8.8324172989187469E-4</v>
      </c>
      <c r="R229" s="5">
        <v>0.29705341649793843</v>
      </c>
      <c r="S229" s="45">
        <v>416.66666666666669</v>
      </c>
      <c r="T229" s="46">
        <v>0.15</v>
      </c>
      <c r="U229" s="47">
        <v>62.5</v>
      </c>
      <c r="V229" s="47">
        <f t="shared" si="32"/>
        <v>94561.737977513578</v>
      </c>
      <c r="W229" s="47">
        <v>354.16666666666669</v>
      </c>
      <c r="X229" s="47">
        <v>35.422448203181183</v>
      </c>
      <c r="Y229" s="47">
        <v>306.57049398133711</v>
      </c>
      <c r="Z229" s="47">
        <v>79.32254390829867</v>
      </c>
      <c r="AA229" s="47">
        <v>95107.730146050104</v>
      </c>
      <c r="AB229" s="5">
        <v>1</v>
      </c>
      <c r="AC229" s="45">
        <f t="shared" si="33"/>
        <v>0</v>
      </c>
      <c r="AD229" s="47">
        <v>35.422448203181183</v>
      </c>
      <c r="AE229" s="47">
        <v>30.802128872331469</v>
      </c>
      <c r="AF229" s="47">
        <v>1.4928819361229759E-2</v>
      </c>
      <c r="AG229" s="47">
        <v>2.317624075105472</v>
      </c>
      <c r="AH229" s="47">
        <v>2.317624075105472</v>
      </c>
      <c r="AI229" s="61">
        <v>0</v>
      </c>
      <c r="AJ229" s="45">
        <v>62.5</v>
      </c>
      <c r="AK229" s="47">
        <v>1.7361111111111114</v>
      </c>
      <c r="AL229" s="47">
        <v>0.19633558980461835</v>
      </c>
      <c r="AM229" s="47">
        <v>79.32254390829867</v>
      </c>
      <c r="AN229" s="47">
        <v>95.107730146050102</v>
      </c>
      <c r="AO229" s="47">
        <v>2.317624075105472</v>
      </c>
      <c r="AP229" s="61">
        <v>47.492662316047557</v>
      </c>
      <c r="AQ229" s="45">
        <v>124.17852389055648</v>
      </c>
      <c r="AR229" s="47">
        <v>18.626778583583469</v>
      </c>
      <c r="AS229" s="47">
        <f t="shared" si="34"/>
        <v>28182.088892575688</v>
      </c>
      <c r="AT229" s="47">
        <v>105.551745306973</v>
      </c>
      <c r="AU229" s="47">
        <v>10.556897593105761</v>
      </c>
      <c r="AV229" s="47">
        <v>91.366731386402748</v>
      </c>
      <c r="AW229" s="47">
        <v>23.640375393063298</v>
      </c>
      <c r="AX229" s="47">
        <v>8.7308049344746799</v>
      </c>
      <c r="AY229" s="47">
        <v>84.003116100286846</v>
      </c>
      <c r="AZ229" s="61">
        <v>28252.07617524813</v>
      </c>
      <c r="BA229" s="64" t="b">
        <f t="shared" si="28"/>
        <v>1</v>
      </c>
      <c r="BB229" s="45">
        <f t="shared" si="35"/>
        <v>0</v>
      </c>
      <c r="BC229" s="47">
        <v>10.556897593105761</v>
      </c>
      <c r="BD229" s="47">
        <v>9.1799109505267502</v>
      </c>
      <c r="BE229" s="47">
        <v>3.4110633031395436E-2</v>
      </c>
      <c r="BF229" s="47">
        <v>0.70554863780520316</v>
      </c>
      <c r="BG229" s="47">
        <v>0.70554863780520316</v>
      </c>
      <c r="BH229" s="61">
        <v>0</v>
      </c>
      <c r="BI229" s="45">
        <v>18.626778583583469</v>
      </c>
      <c r="BJ229" s="47">
        <v>0.51741051621065204</v>
      </c>
      <c r="BK229" s="47">
        <v>5.8513592949886305E-2</v>
      </c>
      <c r="BL229" s="47">
        <v>23.640375393063298</v>
      </c>
      <c r="BM229" s="47">
        <v>28.344810096282913</v>
      </c>
      <c r="BN229" s="47">
        <v>0.70554863780520316</v>
      </c>
      <c r="BO229" s="61">
        <v>14.16899559490829</v>
      </c>
      <c r="BR229" s="95"/>
      <c r="BT229" s="95"/>
    </row>
    <row r="230" spans="2:72" x14ac:dyDescent="0.25">
      <c r="B230" s="4">
        <v>226</v>
      </c>
      <c r="C230" s="31">
        <v>1</v>
      </c>
      <c r="D230" s="31">
        <v>226</v>
      </c>
      <c r="E230" s="3">
        <v>19</v>
      </c>
      <c r="F230" s="5">
        <v>53</v>
      </c>
      <c r="G230" s="32">
        <v>3.9469999999999998E-2</v>
      </c>
      <c r="H230" s="33">
        <v>3.2311228493560051E-3</v>
      </c>
      <c r="I230" s="36">
        <f t="shared" si="29"/>
        <v>0.51793541180015001</v>
      </c>
      <c r="J230" s="5">
        <f t="shared" si="30"/>
        <v>0.51626728876703976</v>
      </c>
      <c r="K230" s="12">
        <v>3.6900000000000001E-3</v>
      </c>
      <c r="L230" s="3">
        <v>3.0802128872331469E-4</v>
      </c>
      <c r="M230" s="3">
        <f t="shared" si="27"/>
        <v>3.5000000000000003E-2</v>
      </c>
      <c r="N230" s="5">
        <v>2.9645285516241016E-3</v>
      </c>
      <c r="O230" s="12">
        <f t="shared" si="31"/>
        <v>0.29705341649793843</v>
      </c>
      <c r="P230" s="3">
        <v>9.1498776169358546E-5</v>
      </c>
      <c r="Q230" s="3">
        <v>8.8035208383123161E-4</v>
      </c>
      <c r="R230" s="5">
        <v>0.2960815656379378</v>
      </c>
      <c r="S230" s="45">
        <v>416.66666666666669</v>
      </c>
      <c r="T230" s="46">
        <v>0.15</v>
      </c>
      <c r="U230" s="47">
        <v>62.5</v>
      </c>
      <c r="V230" s="47">
        <f t="shared" si="32"/>
        <v>95107.730146050104</v>
      </c>
      <c r="W230" s="47">
        <v>354.16666666666669</v>
      </c>
      <c r="X230" s="47">
        <v>35.422448203181183</v>
      </c>
      <c r="Y230" s="47">
        <v>308.33466175266494</v>
      </c>
      <c r="Z230" s="47">
        <v>79.779007521888545</v>
      </c>
      <c r="AA230" s="47">
        <v>95655.030018744364</v>
      </c>
      <c r="AB230" s="5">
        <v>1</v>
      </c>
      <c r="AC230" s="45">
        <f t="shared" si="33"/>
        <v>0</v>
      </c>
      <c r="AD230" s="47">
        <v>35.422448203181183</v>
      </c>
      <c r="AE230" s="47">
        <v>30.802128872331469</v>
      </c>
      <c r="AF230" s="47">
        <v>1.4928819361229759E-2</v>
      </c>
      <c r="AG230" s="47">
        <v>2.317624075105472</v>
      </c>
      <c r="AH230" s="47">
        <v>2.317624075105472</v>
      </c>
      <c r="AI230" s="61">
        <v>0</v>
      </c>
      <c r="AJ230" s="45">
        <v>62.5</v>
      </c>
      <c r="AK230" s="47">
        <v>1.7361111111111114</v>
      </c>
      <c r="AL230" s="47">
        <v>0.19633558980461835</v>
      </c>
      <c r="AM230" s="47">
        <v>79.779007521888545</v>
      </c>
      <c r="AN230" s="47">
        <v>95.65503001874437</v>
      </c>
      <c r="AO230" s="47">
        <v>2.317624075105472</v>
      </c>
      <c r="AP230" s="61">
        <v>47.401826056943136</v>
      </c>
      <c r="AQ230" s="45">
        <v>123.77225687414102</v>
      </c>
      <c r="AR230" s="47">
        <v>18.565838531121152</v>
      </c>
      <c r="AS230" s="47">
        <f t="shared" si="34"/>
        <v>28252.07617524813</v>
      </c>
      <c r="AT230" s="47">
        <v>105.20641834301986</v>
      </c>
      <c r="AU230" s="47">
        <v>10.522359259476231</v>
      </c>
      <c r="AV230" s="47">
        <v>91.591864698365256</v>
      </c>
      <c r="AW230" s="47">
        <v>23.6986267491917</v>
      </c>
      <c r="AX230" s="47">
        <v>8.7523181811583548</v>
      </c>
      <c r="AY230" s="47">
        <v>84.210105005940534</v>
      </c>
      <c r="AZ230" s="61">
        <v>28321.691049093748</v>
      </c>
      <c r="BA230" s="64" t="b">
        <f t="shared" si="28"/>
        <v>1</v>
      </c>
      <c r="BB230" s="45">
        <f t="shared" si="35"/>
        <v>0</v>
      </c>
      <c r="BC230" s="47">
        <v>10.522359259476231</v>
      </c>
      <c r="BD230" s="47">
        <v>9.1498776169358536</v>
      </c>
      <c r="BE230" s="47">
        <v>3.3999035432426383E-2</v>
      </c>
      <c r="BF230" s="47">
        <v>0.7032403389864017</v>
      </c>
      <c r="BG230" s="47">
        <v>0.7032403389864017</v>
      </c>
      <c r="BH230" s="61">
        <v>0</v>
      </c>
      <c r="BI230" s="45">
        <v>18.565838531121152</v>
      </c>
      <c r="BJ230" s="47">
        <v>0.51571773697558765</v>
      </c>
      <c r="BK230" s="47">
        <v>5.832215773159969E-2</v>
      </c>
      <c r="BL230" s="47">
        <v>23.6986267491917</v>
      </c>
      <c r="BM230" s="47">
        <v>28.414653472280875</v>
      </c>
      <c r="BN230" s="47">
        <v>0.7032403389864017</v>
      </c>
      <c r="BO230" s="61">
        <v>14.095656567774387</v>
      </c>
      <c r="BR230" s="95"/>
      <c r="BT230" s="95"/>
    </row>
    <row r="231" spans="2:72" x14ac:dyDescent="0.25">
      <c r="B231" s="4">
        <v>227</v>
      </c>
      <c r="C231" s="31">
        <v>1</v>
      </c>
      <c r="D231" s="31">
        <v>227</v>
      </c>
      <c r="E231" s="3">
        <v>19</v>
      </c>
      <c r="F231" s="5">
        <v>53</v>
      </c>
      <c r="G231" s="32">
        <v>3.9469999999999998E-2</v>
      </c>
      <c r="H231" s="33">
        <v>3.2311228493560051E-3</v>
      </c>
      <c r="I231" s="36">
        <f t="shared" si="29"/>
        <v>0.51626728876703976</v>
      </c>
      <c r="J231" s="5">
        <f t="shared" si="30"/>
        <v>0.51460453828500474</v>
      </c>
      <c r="K231" s="12">
        <v>3.6900000000000001E-3</v>
      </c>
      <c r="L231" s="3">
        <v>3.0802128872331469E-4</v>
      </c>
      <c r="M231" s="3">
        <f t="shared" si="27"/>
        <v>3.5000000000000003E-2</v>
      </c>
      <c r="N231" s="5">
        <v>2.9645285516241016E-3</v>
      </c>
      <c r="O231" s="12">
        <f t="shared" si="31"/>
        <v>0.2960815656379378</v>
      </c>
      <c r="P231" s="3">
        <v>9.1199425415014284E-5</v>
      </c>
      <c r="Q231" s="3">
        <v>8.7747189164269761E-4</v>
      </c>
      <c r="R231" s="5">
        <v>0.29511289432088006</v>
      </c>
      <c r="S231" s="45">
        <v>416.66666666666669</v>
      </c>
      <c r="T231" s="46">
        <v>0.15</v>
      </c>
      <c r="U231" s="47">
        <v>62.5</v>
      </c>
      <c r="V231" s="47">
        <f t="shared" si="32"/>
        <v>95655.030018744364</v>
      </c>
      <c r="W231" s="47">
        <v>354.16666666666669</v>
      </c>
      <c r="X231" s="47">
        <v>35.422448203181183</v>
      </c>
      <c r="Y231" s="47">
        <v>310.10305487677698</v>
      </c>
      <c r="Z231" s="47">
        <v>80.236564410070528</v>
      </c>
      <c r="AA231" s="47">
        <v>96203.640727674559</v>
      </c>
      <c r="AB231" s="5">
        <v>1</v>
      </c>
      <c r="AC231" s="45">
        <f t="shared" si="33"/>
        <v>0</v>
      </c>
      <c r="AD231" s="47">
        <v>35.422448203181183</v>
      </c>
      <c r="AE231" s="47">
        <v>30.802128872331469</v>
      </c>
      <c r="AF231" s="47">
        <v>1.4928819361229759E-2</v>
      </c>
      <c r="AG231" s="47">
        <v>2.317624075105472</v>
      </c>
      <c r="AH231" s="47">
        <v>2.317624075105472</v>
      </c>
      <c r="AI231" s="61">
        <v>0</v>
      </c>
      <c r="AJ231" s="45">
        <v>62.5</v>
      </c>
      <c r="AK231" s="47">
        <v>1.7361111111111114</v>
      </c>
      <c r="AL231" s="47">
        <v>0.19633558980461835</v>
      </c>
      <c r="AM231" s="47">
        <v>80.236564410070528</v>
      </c>
      <c r="AN231" s="47">
        <v>96.203640727674568</v>
      </c>
      <c r="AO231" s="47">
        <v>2.317624075105472</v>
      </c>
      <c r="AP231" s="61">
        <v>47.31077223619495</v>
      </c>
      <c r="AQ231" s="45">
        <v>123.36731901580742</v>
      </c>
      <c r="AR231" s="47">
        <v>18.505097852371112</v>
      </c>
      <c r="AS231" s="47">
        <f t="shared" si="34"/>
        <v>28321.691049093748</v>
      </c>
      <c r="AT231" s="47">
        <v>104.86222116343632</v>
      </c>
      <c r="AU231" s="47">
        <v>10.487933922726642</v>
      </c>
      <c r="AV231" s="47">
        <v>91.815797997023395</v>
      </c>
      <c r="AW231" s="47">
        <v>23.756567611942902</v>
      </c>
      <c r="AX231" s="47">
        <v>8.7737167571963806</v>
      </c>
      <c r="AY231" s="47">
        <v>84.415990612226992</v>
      </c>
      <c r="AZ231" s="61">
        <v>28390.934859350116</v>
      </c>
      <c r="BA231" s="64" t="b">
        <f t="shared" si="28"/>
        <v>1</v>
      </c>
      <c r="BB231" s="45">
        <f t="shared" si="35"/>
        <v>0</v>
      </c>
      <c r="BC231" s="47">
        <v>10.487933922726642</v>
      </c>
      <c r="BD231" s="47">
        <v>9.1199425415014286</v>
      </c>
      <c r="BE231" s="47">
        <v>3.3887802940258012E-2</v>
      </c>
      <c r="BF231" s="47">
        <v>0.7009395920827356</v>
      </c>
      <c r="BG231" s="47">
        <v>0.7009395920827356</v>
      </c>
      <c r="BH231" s="61">
        <v>0</v>
      </c>
      <c r="BI231" s="45">
        <v>18.505097852371112</v>
      </c>
      <c r="BJ231" s="47">
        <v>0.51403049589919769</v>
      </c>
      <c r="BK231" s="47">
        <v>5.8131348819799339E-2</v>
      </c>
      <c r="BL231" s="47">
        <v>23.756567611942902</v>
      </c>
      <c r="BM231" s="47">
        <v>28.484124566719565</v>
      </c>
      <c r="BN231" s="47">
        <v>0.7009395920827356</v>
      </c>
      <c r="BO231" s="61">
        <v>14.022581342597784</v>
      </c>
      <c r="BR231" s="95"/>
      <c r="BT231" s="95"/>
    </row>
    <row r="232" spans="2:72" x14ac:dyDescent="0.25">
      <c r="B232" s="4">
        <v>228</v>
      </c>
      <c r="C232" s="31">
        <v>1</v>
      </c>
      <c r="D232" s="31">
        <v>228</v>
      </c>
      <c r="E232" s="3">
        <v>19</v>
      </c>
      <c r="F232" s="5">
        <v>53</v>
      </c>
      <c r="G232" s="32">
        <v>3.9469999999999998E-2</v>
      </c>
      <c r="H232" s="33">
        <v>3.2311228493560051E-3</v>
      </c>
      <c r="I232" s="36">
        <f t="shared" si="29"/>
        <v>0.51460453828500474</v>
      </c>
      <c r="J232" s="5">
        <f t="shared" si="30"/>
        <v>0.51294714305058209</v>
      </c>
      <c r="K232" s="12">
        <v>3.6900000000000001E-3</v>
      </c>
      <c r="L232" s="3">
        <v>3.0802128872331469E-4</v>
      </c>
      <c r="M232" s="3">
        <f t="shared" si="27"/>
        <v>3.5000000000000003E-2</v>
      </c>
      <c r="N232" s="5">
        <v>2.9645285516241016E-3</v>
      </c>
      <c r="O232" s="12">
        <f t="shared" si="31"/>
        <v>0.29511289432088006</v>
      </c>
      <c r="P232" s="3">
        <v>9.0901054027584858E-5</v>
      </c>
      <c r="Q232" s="3">
        <v>8.7460112239663755E-4</v>
      </c>
      <c r="R232" s="5">
        <v>0.29414739214445584</v>
      </c>
      <c r="S232" s="45">
        <v>416.66666666666669</v>
      </c>
      <c r="T232" s="46">
        <v>0.15</v>
      </c>
      <c r="U232" s="47">
        <v>62.5</v>
      </c>
      <c r="V232" s="47">
        <f t="shared" si="32"/>
        <v>96203.640727674559</v>
      </c>
      <c r="W232" s="47">
        <v>354.16666666666669</v>
      </c>
      <c r="X232" s="47">
        <v>35.422448203181183</v>
      </c>
      <c r="Y232" s="47">
        <v>311.87568347380272</v>
      </c>
      <c r="Z232" s="47">
        <v>80.695217191343204</v>
      </c>
      <c r="AA232" s="47">
        <v>96753.565412420503</v>
      </c>
      <c r="AB232" s="5">
        <v>1</v>
      </c>
      <c r="AC232" s="45">
        <f t="shared" si="33"/>
        <v>0</v>
      </c>
      <c r="AD232" s="47">
        <v>35.422448203181183</v>
      </c>
      <c r="AE232" s="47">
        <v>30.802128872331469</v>
      </c>
      <c r="AF232" s="47">
        <v>1.4928819361229759E-2</v>
      </c>
      <c r="AG232" s="47">
        <v>2.317624075105472</v>
      </c>
      <c r="AH232" s="47">
        <v>2.317624075105472</v>
      </c>
      <c r="AI232" s="61">
        <v>0</v>
      </c>
      <c r="AJ232" s="45">
        <v>62.5</v>
      </c>
      <c r="AK232" s="47">
        <v>1.7361111111111114</v>
      </c>
      <c r="AL232" s="47">
        <v>0.19633558980461835</v>
      </c>
      <c r="AM232" s="47">
        <v>80.695217191343204</v>
      </c>
      <c r="AN232" s="47">
        <v>96.7535654124205</v>
      </c>
      <c r="AO232" s="47">
        <v>2.317624075105472</v>
      </c>
      <c r="AP232" s="61">
        <v>47.21950033272168</v>
      </c>
      <c r="AQ232" s="45">
        <v>122.96370596703336</v>
      </c>
      <c r="AR232" s="47">
        <v>18.444555895055004</v>
      </c>
      <c r="AS232" s="47">
        <f t="shared" si="34"/>
        <v>28390.934859350116</v>
      </c>
      <c r="AT232" s="47">
        <v>104.51915007197836</v>
      </c>
      <c r="AU232" s="47">
        <v>10.453621213172257</v>
      </c>
      <c r="AV232" s="47">
        <v>92.038535618256532</v>
      </c>
      <c r="AW232" s="47">
        <v>23.814199103189313</v>
      </c>
      <c r="AX232" s="47">
        <v>8.7950010769158968</v>
      </c>
      <c r="AY232" s="47">
        <v>84.620776905579405</v>
      </c>
      <c r="AZ232" s="61">
        <v>28459.808946741494</v>
      </c>
      <c r="BA232" s="64" t="b">
        <f t="shared" si="28"/>
        <v>1</v>
      </c>
      <c r="BB232" s="45">
        <f t="shared" si="35"/>
        <v>0</v>
      </c>
      <c r="BC232" s="47">
        <v>10.453621213172257</v>
      </c>
      <c r="BD232" s="47">
        <v>9.0901054027584856</v>
      </c>
      <c r="BE232" s="47">
        <v>3.3776934360393522E-2</v>
      </c>
      <c r="BF232" s="47">
        <v>0.69864637238708238</v>
      </c>
      <c r="BG232" s="47">
        <v>0.69864637238708238</v>
      </c>
      <c r="BH232" s="61">
        <v>0</v>
      </c>
      <c r="BI232" s="45">
        <v>18.444555895055004</v>
      </c>
      <c r="BJ232" s="47">
        <v>0.51234877486263908</v>
      </c>
      <c r="BK232" s="47">
        <v>5.7941164165438E-2</v>
      </c>
      <c r="BL232" s="47">
        <v>23.814199103189313</v>
      </c>
      <c r="BM232" s="47">
        <v>28.553224724724007</v>
      </c>
      <c r="BN232" s="47">
        <v>0.69864637238708238</v>
      </c>
      <c r="BO232" s="61">
        <v>13.949769035210194</v>
      </c>
      <c r="BR232" s="95"/>
      <c r="BT232" s="95"/>
    </row>
    <row r="233" spans="2:72" x14ac:dyDescent="0.25">
      <c r="B233" s="4">
        <v>229</v>
      </c>
      <c r="C233" s="31">
        <v>1</v>
      </c>
      <c r="D233" s="31">
        <v>229</v>
      </c>
      <c r="E233" s="3">
        <v>20</v>
      </c>
      <c r="F233" s="5">
        <v>54</v>
      </c>
      <c r="G233" s="32">
        <v>3.9690000000000003E-2</v>
      </c>
      <c r="H233" s="33">
        <v>3.2488153144234477E-3</v>
      </c>
      <c r="I233" s="36">
        <f t="shared" si="29"/>
        <v>0.51294714305058209</v>
      </c>
      <c r="J233" s="5">
        <f t="shared" si="30"/>
        <v>0.51128606903943541</v>
      </c>
      <c r="K233" s="12">
        <v>4.0200000000000001E-3</v>
      </c>
      <c r="L233" s="3">
        <v>3.3561882743315952E-4</v>
      </c>
      <c r="M233" s="3">
        <f t="shared" si="27"/>
        <v>3.5000000000000003E-2</v>
      </c>
      <c r="N233" s="5">
        <v>2.9645285516241016E-3</v>
      </c>
      <c r="O233" s="12">
        <f t="shared" si="31"/>
        <v>0.29414739214445584</v>
      </c>
      <c r="P233" s="3">
        <v>9.8721402844044031E-5</v>
      </c>
      <c r="Q233" s="3">
        <v>8.7171567998062271E-4</v>
      </c>
      <c r="R233" s="5">
        <v>0.29317695506163116</v>
      </c>
      <c r="S233" s="45">
        <v>416.66666666666669</v>
      </c>
      <c r="T233" s="46">
        <v>0.15</v>
      </c>
      <c r="U233" s="47">
        <v>62.5</v>
      </c>
      <c r="V233" s="47">
        <f t="shared" si="32"/>
        <v>96753.565412420503</v>
      </c>
      <c r="W233" s="47">
        <v>354.16666666666669</v>
      </c>
      <c r="X233" s="47">
        <v>38.596165154813342</v>
      </c>
      <c r="Y233" s="47">
        <v>315.35969531503457</v>
      </c>
      <c r="Z233" s="47">
        <v>81.153746341039508</v>
      </c>
      <c r="AA233" s="47">
        <v>97303.341862906367</v>
      </c>
      <c r="AB233" s="5">
        <v>1</v>
      </c>
      <c r="AC233" s="45">
        <f t="shared" si="33"/>
        <v>0</v>
      </c>
      <c r="AD233" s="47">
        <v>38.596165154813342</v>
      </c>
      <c r="AE233" s="47">
        <v>33.561882743315948</v>
      </c>
      <c r="AF233" s="47">
        <v>1.6355453795605338E-2</v>
      </c>
      <c r="AG233" s="47">
        <v>2.5253189326464995</v>
      </c>
      <c r="AH233" s="47">
        <v>2.5253189326464995</v>
      </c>
      <c r="AI233" s="61">
        <v>0</v>
      </c>
      <c r="AJ233" s="45">
        <v>62.5</v>
      </c>
      <c r="AK233" s="47">
        <v>1.7361111111111114</v>
      </c>
      <c r="AL233" s="47">
        <v>0.197410652786147</v>
      </c>
      <c r="AM233" s="47">
        <v>81.153746341039508</v>
      </c>
      <c r="AN233" s="47">
        <v>97.303341862906365</v>
      </c>
      <c r="AO233" s="47">
        <v>2.5253189326464995</v>
      </c>
      <c r="AP233" s="61">
        <v>47.33702295245466</v>
      </c>
      <c r="AQ233" s="45">
        <v>122.56141339352327</v>
      </c>
      <c r="AR233" s="47">
        <v>18.384212009028492</v>
      </c>
      <c r="AS233" s="47">
        <f t="shared" si="34"/>
        <v>28459.808946741494</v>
      </c>
      <c r="AT233" s="47">
        <v>104.17720138449478</v>
      </c>
      <c r="AU233" s="47">
        <v>11.352961327065062</v>
      </c>
      <c r="AV233" s="47">
        <v>92.76223196438751</v>
      </c>
      <c r="AW233" s="47">
        <v>23.87116284896943</v>
      </c>
      <c r="AX233" s="47">
        <v>9.6059224101197067</v>
      </c>
      <c r="AY233" s="47">
        <v>84.820848816410347</v>
      </c>
      <c r="AZ233" s="61">
        <v>28527.097484687816</v>
      </c>
      <c r="BA233" s="64" t="b">
        <f t="shared" si="28"/>
        <v>1</v>
      </c>
      <c r="BB233" s="45">
        <f t="shared" si="35"/>
        <v>0</v>
      </c>
      <c r="BC233" s="47">
        <v>11.352961327065062</v>
      </c>
      <c r="BD233" s="47">
        <v>9.8721402844044022</v>
      </c>
      <c r="BE233" s="47">
        <v>3.6883674623426121E-2</v>
      </c>
      <c r="BF233" s="47">
        <v>0.75885235864204281</v>
      </c>
      <c r="BG233" s="47">
        <v>0.75885235864204281</v>
      </c>
      <c r="BH233" s="61">
        <v>0</v>
      </c>
      <c r="BI233" s="45">
        <v>18.384212009028492</v>
      </c>
      <c r="BJ233" s="47">
        <v>0.51067255580634707</v>
      </c>
      <c r="BK233" s="47">
        <v>5.8067828698579793E-2</v>
      </c>
      <c r="BL233" s="47">
        <v>23.87116284896943</v>
      </c>
      <c r="BM233" s="47">
        <v>28.621524255914366</v>
      </c>
      <c r="BN233" s="47">
        <v>0.75885235864204281</v>
      </c>
      <c r="BO233" s="61">
        <v>13.94009823361783</v>
      </c>
      <c r="BR233" s="95"/>
      <c r="BT233" s="95"/>
    </row>
    <row r="234" spans="2:72" x14ac:dyDescent="0.25">
      <c r="B234" s="4">
        <v>230</v>
      </c>
      <c r="C234" s="31">
        <v>1</v>
      </c>
      <c r="D234" s="31">
        <v>230</v>
      </c>
      <c r="E234" s="3">
        <v>20</v>
      </c>
      <c r="F234" s="5">
        <v>54</v>
      </c>
      <c r="G234" s="32">
        <v>3.9690000000000003E-2</v>
      </c>
      <c r="H234" s="33">
        <v>3.2488153144234477E-3</v>
      </c>
      <c r="I234" s="36">
        <f t="shared" si="29"/>
        <v>0.51128606903943541</v>
      </c>
      <c r="J234" s="5">
        <f t="shared" si="30"/>
        <v>0.50963037407544376</v>
      </c>
      <c r="K234" s="12">
        <v>4.0200000000000001E-3</v>
      </c>
      <c r="L234" s="3">
        <v>3.3561882743315952E-4</v>
      </c>
      <c r="M234" s="3">
        <f t="shared" si="27"/>
        <v>3.5000000000000003E-2</v>
      </c>
      <c r="N234" s="5">
        <v>2.9645285516241016E-3</v>
      </c>
      <c r="O234" s="12">
        <f t="shared" si="31"/>
        <v>0.29317695506163116</v>
      </c>
      <c r="P234" s="3">
        <v>9.8395705888208748E-5</v>
      </c>
      <c r="Q234" s="3">
        <v>8.6883975707895893E-4</v>
      </c>
      <c r="R234" s="5">
        <v>0.29220971959866399</v>
      </c>
      <c r="S234" s="45">
        <v>416.66666666666669</v>
      </c>
      <c r="T234" s="46">
        <v>0.15</v>
      </c>
      <c r="U234" s="47">
        <v>62.5</v>
      </c>
      <c r="V234" s="47">
        <f t="shared" si="32"/>
        <v>97303.341862906367</v>
      </c>
      <c r="W234" s="47">
        <v>354.16666666666669</v>
      </c>
      <c r="X234" s="47">
        <v>38.596165154813342</v>
      </c>
      <c r="Y234" s="47">
        <v>317.14581746688236</v>
      </c>
      <c r="Z234" s="47">
        <v>81.613381818237585</v>
      </c>
      <c r="AA234" s="47">
        <v>97854.444800066864</v>
      </c>
      <c r="AB234" s="5">
        <v>1</v>
      </c>
      <c r="AC234" s="45">
        <f t="shared" si="33"/>
        <v>0</v>
      </c>
      <c r="AD234" s="47">
        <v>38.596165154813342</v>
      </c>
      <c r="AE234" s="47">
        <v>33.561882743315948</v>
      </c>
      <c r="AF234" s="47">
        <v>1.6355453795605338E-2</v>
      </c>
      <c r="AG234" s="47">
        <v>2.5253189326464995</v>
      </c>
      <c r="AH234" s="47">
        <v>2.5253189326464995</v>
      </c>
      <c r="AI234" s="61">
        <v>0</v>
      </c>
      <c r="AJ234" s="45">
        <v>62.5</v>
      </c>
      <c r="AK234" s="47">
        <v>1.7361111111111114</v>
      </c>
      <c r="AL234" s="47">
        <v>0.197410652786147</v>
      </c>
      <c r="AM234" s="47">
        <v>81.613381818237585</v>
      </c>
      <c r="AN234" s="47">
        <v>97.854444800066872</v>
      </c>
      <c r="AO234" s="47">
        <v>2.5253189326464995</v>
      </c>
      <c r="AP234" s="61">
        <v>47.245555492492258</v>
      </c>
      <c r="AQ234" s="45">
        <v>122.15706460901299</v>
      </c>
      <c r="AR234" s="47">
        <v>18.323559691351946</v>
      </c>
      <c r="AS234" s="47">
        <f t="shared" si="34"/>
        <v>28527.097484687816</v>
      </c>
      <c r="AT234" s="47">
        <v>103.83350491766105</v>
      </c>
      <c r="AU234" s="47">
        <v>11.315506177144005</v>
      </c>
      <c r="AV234" s="47">
        <v>92.979845075472397</v>
      </c>
      <c r="AW234" s="47">
        <v>23.927162773753171</v>
      </c>
      <c r="AX234" s="47">
        <v>9.6284571704013295</v>
      </c>
      <c r="AY234" s="47">
        <v>85.019832049186419</v>
      </c>
      <c r="AZ234" s="61">
        <v>28594.019876510461</v>
      </c>
      <c r="BA234" s="64" t="b">
        <f t="shared" si="28"/>
        <v>1</v>
      </c>
      <c r="BB234" s="45">
        <f t="shared" si="35"/>
        <v>0</v>
      </c>
      <c r="BC234" s="47">
        <v>11.315506177144005</v>
      </c>
      <c r="BD234" s="47">
        <v>9.8395705888208749</v>
      </c>
      <c r="BE234" s="47">
        <v>3.6761989758758565E-2</v>
      </c>
      <c r="BF234" s="47">
        <v>0.75634878904094449</v>
      </c>
      <c r="BG234" s="47">
        <v>0.75634878904094449</v>
      </c>
      <c r="BH234" s="61">
        <v>0</v>
      </c>
      <c r="BI234" s="45">
        <v>18.323559691351946</v>
      </c>
      <c r="BJ234" s="47">
        <v>0.50898776920422084</v>
      </c>
      <c r="BK234" s="47">
        <v>5.7876254080571482E-2</v>
      </c>
      <c r="BL234" s="47">
        <v>23.927162773753171</v>
      </c>
      <c r="BM234" s="47">
        <v>28.688668165730071</v>
      </c>
      <c r="BN234" s="47">
        <v>0.75634878904094449</v>
      </c>
      <c r="BO234" s="61">
        <v>13.867291573292343</v>
      </c>
      <c r="BR234" s="95"/>
      <c r="BT234" s="95"/>
    </row>
    <row r="235" spans="2:72" x14ac:dyDescent="0.25">
      <c r="B235" s="4">
        <v>231</v>
      </c>
      <c r="C235" s="31">
        <v>1</v>
      </c>
      <c r="D235" s="31">
        <v>231</v>
      </c>
      <c r="E235" s="3">
        <v>20</v>
      </c>
      <c r="F235" s="5">
        <v>54</v>
      </c>
      <c r="G235" s="32">
        <v>3.9690000000000003E-2</v>
      </c>
      <c r="H235" s="33">
        <v>3.2488153144234477E-3</v>
      </c>
      <c r="I235" s="36">
        <f t="shared" si="29"/>
        <v>0.50963037407544376</v>
      </c>
      <c r="J235" s="5">
        <f t="shared" si="30"/>
        <v>0.50798004073966729</v>
      </c>
      <c r="K235" s="12">
        <v>4.0200000000000001E-3</v>
      </c>
      <c r="L235" s="3">
        <v>3.3561882743315952E-4</v>
      </c>
      <c r="M235" s="3">
        <f t="shared" si="27"/>
        <v>3.5000000000000003E-2</v>
      </c>
      <c r="N235" s="5">
        <v>2.9645285516241016E-3</v>
      </c>
      <c r="O235" s="12">
        <f t="shared" si="31"/>
        <v>0.29220971959866399</v>
      </c>
      <c r="P235" s="3">
        <v>9.8071083456275937E-5</v>
      </c>
      <c r="Q235" s="3">
        <v>8.6597332228531738E-4</v>
      </c>
      <c r="R235" s="5">
        <v>0.29124567519292238</v>
      </c>
      <c r="S235" s="45">
        <v>416.66666666666669</v>
      </c>
      <c r="T235" s="46">
        <v>0.15</v>
      </c>
      <c r="U235" s="47">
        <v>62.5</v>
      </c>
      <c r="V235" s="47">
        <f t="shared" si="32"/>
        <v>97854.444800066864</v>
      </c>
      <c r="W235" s="47">
        <v>354.16666666666669</v>
      </c>
      <c r="X235" s="47">
        <v>38.596165154813342</v>
      </c>
      <c r="Y235" s="47">
        <v>318.93624912895314</v>
      </c>
      <c r="Z235" s="47">
        <v>82.074126292256395</v>
      </c>
      <c r="AA235" s="47">
        <v>98406.877424415419</v>
      </c>
      <c r="AB235" s="5">
        <v>1</v>
      </c>
      <c r="AC235" s="45">
        <f t="shared" si="33"/>
        <v>0</v>
      </c>
      <c r="AD235" s="47">
        <v>38.596165154813342</v>
      </c>
      <c r="AE235" s="47">
        <v>33.561882743315948</v>
      </c>
      <c r="AF235" s="47">
        <v>1.6355453795605338E-2</v>
      </c>
      <c r="AG235" s="47">
        <v>2.5253189326464995</v>
      </c>
      <c r="AH235" s="47">
        <v>2.5253189326464995</v>
      </c>
      <c r="AI235" s="61">
        <v>0</v>
      </c>
      <c r="AJ235" s="45">
        <v>62.5</v>
      </c>
      <c r="AK235" s="47">
        <v>1.7361111111111114</v>
      </c>
      <c r="AL235" s="47">
        <v>0.197410652786147</v>
      </c>
      <c r="AM235" s="47">
        <v>82.074126292256395</v>
      </c>
      <c r="AN235" s="47">
        <v>98.406877424415427</v>
      </c>
      <c r="AO235" s="47">
        <v>2.5253189326464995</v>
      </c>
      <c r="AP235" s="61">
        <v>47.153867342162485</v>
      </c>
      <c r="AQ235" s="45">
        <v>121.75404983277667</v>
      </c>
      <c r="AR235" s="47">
        <v>18.263107474916499</v>
      </c>
      <c r="AS235" s="47">
        <f t="shared" si="34"/>
        <v>28594.019876510461</v>
      </c>
      <c r="AT235" s="47">
        <v>103.49094235786016</v>
      </c>
      <c r="AU235" s="47">
        <v>11.278174597471732</v>
      </c>
      <c r="AV235" s="47">
        <v>93.196271927820973</v>
      </c>
      <c r="AW235" s="47">
        <v>23.982857430165563</v>
      </c>
      <c r="AX235" s="47">
        <v>9.6508690885613539</v>
      </c>
      <c r="AY235" s="47">
        <v>85.217730578944952</v>
      </c>
      <c r="AZ235" s="61">
        <v>28660.577459101001</v>
      </c>
      <c r="BA235" s="64" t="b">
        <f t="shared" si="28"/>
        <v>1</v>
      </c>
      <c r="BB235" s="45">
        <f t="shared" si="35"/>
        <v>0</v>
      </c>
      <c r="BC235" s="47">
        <v>11.278174597471732</v>
      </c>
      <c r="BD235" s="47">
        <v>9.8071083456275936</v>
      </c>
      <c r="BE235" s="47">
        <v>3.6640706351007669E-2</v>
      </c>
      <c r="BF235" s="47">
        <v>0.75385347909757328</v>
      </c>
      <c r="BG235" s="47">
        <v>0.75385347909757328</v>
      </c>
      <c r="BH235" s="61">
        <v>0</v>
      </c>
      <c r="BI235" s="45">
        <v>18.263107474916499</v>
      </c>
      <c r="BJ235" s="47">
        <v>0.50730854096990285</v>
      </c>
      <c r="BK235" s="47">
        <v>5.7685311496429234E-2</v>
      </c>
      <c r="BL235" s="47">
        <v>23.982857430165563</v>
      </c>
      <c r="BM235" s="47">
        <v>28.755446058768531</v>
      </c>
      <c r="BN235" s="47">
        <v>0.75385347909757328</v>
      </c>
      <c r="BO235" s="61">
        <v>13.794749095937631</v>
      </c>
      <c r="BR235" s="95"/>
      <c r="BT235" s="95"/>
    </row>
    <row r="236" spans="2:72" x14ac:dyDescent="0.25">
      <c r="B236" s="4">
        <v>232</v>
      </c>
      <c r="C236" s="31">
        <v>1</v>
      </c>
      <c r="D236" s="31">
        <v>232</v>
      </c>
      <c r="E236" s="3">
        <v>20</v>
      </c>
      <c r="F236" s="5">
        <v>54</v>
      </c>
      <c r="G236" s="32">
        <v>3.9690000000000003E-2</v>
      </c>
      <c r="H236" s="33">
        <v>3.2488153144234477E-3</v>
      </c>
      <c r="I236" s="36">
        <f t="shared" si="29"/>
        <v>0.50798004073966729</v>
      </c>
      <c r="J236" s="5">
        <f t="shared" si="30"/>
        <v>0.50633505166957382</v>
      </c>
      <c r="K236" s="12">
        <v>4.0200000000000001E-3</v>
      </c>
      <c r="L236" s="3">
        <v>3.3561882743315952E-4</v>
      </c>
      <c r="M236" s="3">
        <f t="shared" si="27"/>
        <v>3.5000000000000003E-2</v>
      </c>
      <c r="N236" s="5">
        <v>2.9645285516241016E-3</v>
      </c>
      <c r="O236" s="12">
        <f t="shared" si="31"/>
        <v>0.29124567519292238</v>
      </c>
      <c r="P236" s="3">
        <v>9.7747532003227439E-5</v>
      </c>
      <c r="Q236" s="3">
        <v>8.6311634429698343E-4</v>
      </c>
      <c r="R236" s="5">
        <v>0.2902848113166222</v>
      </c>
      <c r="S236" s="45">
        <v>416.66666666666669</v>
      </c>
      <c r="T236" s="46">
        <v>0.15</v>
      </c>
      <c r="U236" s="47">
        <v>62.5</v>
      </c>
      <c r="V236" s="47">
        <f t="shared" si="32"/>
        <v>98406.877424415419</v>
      </c>
      <c r="W236" s="47">
        <v>354.16666666666669</v>
      </c>
      <c r="X236" s="47">
        <v>38.596165154813342</v>
      </c>
      <c r="Y236" s="47">
        <v>320.73100069912385</v>
      </c>
      <c r="Z236" s="47">
        <v>82.535982438855328</v>
      </c>
      <c r="AA236" s="47">
        <v>98960.642944187537</v>
      </c>
      <c r="AB236" s="5">
        <v>1</v>
      </c>
      <c r="AC236" s="45">
        <f t="shared" si="33"/>
        <v>0</v>
      </c>
      <c r="AD236" s="47">
        <v>38.596165154813342</v>
      </c>
      <c r="AE236" s="47">
        <v>33.561882743315948</v>
      </c>
      <c r="AF236" s="47">
        <v>1.6355453795605338E-2</v>
      </c>
      <c r="AG236" s="47">
        <v>2.5253189326464995</v>
      </c>
      <c r="AH236" s="47">
        <v>2.5253189326464995</v>
      </c>
      <c r="AI236" s="61">
        <v>0</v>
      </c>
      <c r="AJ236" s="45">
        <v>62.5</v>
      </c>
      <c r="AK236" s="47">
        <v>1.7361111111111114</v>
      </c>
      <c r="AL236" s="47">
        <v>0.197410652786147</v>
      </c>
      <c r="AM236" s="47">
        <v>82.535982438855328</v>
      </c>
      <c r="AN236" s="47">
        <v>98.960642944187541</v>
      </c>
      <c r="AO236" s="47">
        <v>2.5253189326464995</v>
      </c>
      <c r="AP236" s="61">
        <v>47.061957968989333</v>
      </c>
      <c r="AQ236" s="45">
        <v>121.35236466371767</v>
      </c>
      <c r="AR236" s="47">
        <v>18.202854699557648</v>
      </c>
      <c r="AS236" s="47">
        <f t="shared" si="34"/>
        <v>28660.577459101001</v>
      </c>
      <c r="AT236" s="47">
        <v>103.14950996416002</v>
      </c>
      <c r="AU236" s="47">
        <v>11.240966180371155</v>
      </c>
      <c r="AV236" s="47">
        <v>93.411516853917931</v>
      </c>
      <c r="AW236" s="47">
        <v>24.038247933115588</v>
      </c>
      <c r="AX236" s="47">
        <v>9.6731586132469296</v>
      </c>
      <c r="AY236" s="47">
        <v>85.414548367266164</v>
      </c>
      <c r="AZ236" s="61">
        <v>28726.771564825078</v>
      </c>
      <c r="BA236" s="64" t="b">
        <f t="shared" si="28"/>
        <v>1</v>
      </c>
      <c r="BB236" s="45">
        <f t="shared" si="35"/>
        <v>0</v>
      </c>
      <c r="BC236" s="47">
        <v>11.240966180371155</v>
      </c>
      <c r="BD236" s="47">
        <v>9.7747532003227438</v>
      </c>
      <c r="BE236" s="47">
        <v>3.6519823075705858E-2</v>
      </c>
      <c r="BF236" s="47">
        <v>0.75136640156205836</v>
      </c>
      <c r="BG236" s="47">
        <v>0.75136640156205836</v>
      </c>
      <c r="BH236" s="61">
        <v>0</v>
      </c>
      <c r="BI236" s="45">
        <v>18.202854699557648</v>
      </c>
      <c r="BJ236" s="47">
        <v>0.50563485276549036</v>
      </c>
      <c r="BK236" s="47">
        <v>5.7494998860976948E-2</v>
      </c>
      <c r="BL236" s="47">
        <v>24.038247933115588</v>
      </c>
      <c r="BM236" s="47">
        <v>28.821859271805611</v>
      </c>
      <c r="BN236" s="47">
        <v>0.75136640156205836</v>
      </c>
      <c r="BO236" s="61">
        <v>13.722469908525174</v>
      </c>
      <c r="BR236" s="95"/>
      <c r="BT236" s="95"/>
    </row>
    <row r="237" spans="2:72" x14ac:dyDescent="0.25">
      <c r="B237" s="4">
        <v>233</v>
      </c>
      <c r="C237" s="31">
        <v>1</v>
      </c>
      <c r="D237" s="31">
        <v>233</v>
      </c>
      <c r="E237" s="3">
        <v>20</v>
      </c>
      <c r="F237" s="5">
        <v>54</v>
      </c>
      <c r="G237" s="32">
        <v>3.9690000000000003E-2</v>
      </c>
      <c r="H237" s="33">
        <v>3.2488153144234477E-3</v>
      </c>
      <c r="I237" s="36">
        <f t="shared" si="29"/>
        <v>0.50633505166957382</v>
      </c>
      <c r="J237" s="5">
        <f t="shared" si="30"/>
        <v>0.50469538955885607</v>
      </c>
      <c r="K237" s="12">
        <v>4.0200000000000001E-3</v>
      </c>
      <c r="L237" s="3">
        <v>3.3561882743315952E-4</v>
      </c>
      <c r="M237" s="3">
        <f t="shared" si="27"/>
        <v>3.5000000000000003E-2</v>
      </c>
      <c r="N237" s="5">
        <v>2.9645285516241016E-3</v>
      </c>
      <c r="O237" s="12">
        <f t="shared" si="31"/>
        <v>0.2902848113166222</v>
      </c>
      <c r="P237" s="3">
        <v>9.7425047995740693E-5</v>
      </c>
      <c r="Q237" s="3">
        <v>8.6026879191451484E-4</v>
      </c>
      <c r="R237" s="5">
        <v>0.28932711747671191</v>
      </c>
      <c r="S237" s="45">
        <v>416.66666666666669</v>
      </c>
      <c r="T237" s="46">
        <v>0.15</v>
      </c>
      <c r="U237" s="47">
        <v>62.5</v>
      </c>
      <c r="V237" s="47">
        <f t="shared" si="32"/>
        <v>98960.642944187537</v>
      </c>
      <c r="W237" s="47">
        <v>354.16666666666669</v>
      </c>
      <c r="X237" s="47">
        <v>38.596165154813342</v>
      </c>
      <c r="Y237" s="47">
        <v>322.53008260035921</v>
      </c>
      <c r="Z237" s="47">
        <v>82.998952940249794</v>
      </c>
      <c r="AA237" s="47">
        <v>99515.744575359509</v>
      </c>
      <c r="AB237" s="5">
        <v>1</v>
      </c>
      <c r="AC237" s="45">
        <f t="shared" si="33"/>
        <v>0</v>
      </c>
      <c r="AD237" s="47">
        <v>38.596165154813342</v>
      </c>
      <c r="AE237" s="47">
        <v>33.561882743315948</v>
      </c>
      <c r="AF237" s="47">
        <v>1.6355453795605338E-2</v>
      </c>
      <c r="AG237" s="47">
        <v>2.5253189326464995</v>
      </c>
      <c r="AH237" s="47">
        <v>2.5253189326464995</v>
      </c>
      <c r="AI237" s="61">
        <v>0</v>
      </c>
      <c r="AJ237" s="45">
        <v>62.5</v>
      </c>
      <c r="AK237" s="47">
        <v>1.7361111111111114</v>
      </c>
      <c r="AL237" s="47">
        <v>0.197410652786147</v>
      </c>
      <c r="AM237" s="47">
        <v>82.998952940249794</v>
      </c>
      <c r="AN237" s="47">
        <v>99.515744575359506</v>
      </c>
      <c r="AO237" s="47">
        <v>2.5253189326464995</v>
      </c>
      <c r="AP237" s="61">
        <v>46.969826839211834</v>
      </c>
      <c r="AQ237" s="45">
        <v>120.95200471525926</v>
      </c>
      <c r="AR237" s="47">
        <v>18.142800707288888</v>
      </c>
      <c r="AS237" s="47">
        <f t="shared" si="34"/>
        <v>28726.771564825078</v>
      </c>
      <c r="AT237" s="47">
        <v>102.80920400797037</v>
      </c>
      <c r="AU237" s="47">
        <v>11.203880519510179</v>
      </c>
      <c r="AV237" s="47">
        <v>93.62558417157976</v>
      </c>
      <c r="AW237" s="47">
        <v>24.0933353937376</v>
      </c>
      <c r="AX237" s="47">
        <v>9.695326191586263</v>
      </c>
      <c r="AY237" s="47">
        <v>85.610289362317886</v>
      </c>
      <c r="AZ237" s="61">
        <v>28792.603521537476</v>
      </c>
      <c r="BA237" s="64" t="b">
        <f t="shared" si="28"/>
        <v>1</v>
      </c>
      <c r="BB237" s="45">
        <f t="shared" si="35"/>
        <v>0</v>
      </c>
      <c r="BC237" s="47">
        <v>11.203880519510179</v>
      </c>
      <c r="BD237" s="47">
        <v>9.7425047995740695</v>
      </c>
      <c r="BE237" s="47">
        <v>3.6399338612755204E-2</v>
      </c>
      <c r="BF237" s="47">
        <v>0.74888752927443225</v>
      </c>
      <c r="BG237" s="47">
        <v>0.74888752927443225</v>
      </c>
      <c r="BH237" s="61">
        <v>0</v>
      </c>
      <c r="BI237" s="45">
        <v>18.142800707288888</v>
      </c>
      <c r="BJ237" s="47">
        <v>0.50396668631358033</v>
      </c>
      <c r="BK237" s="47">
        <v>5.7305314095917909E-2</v>
      </c>
      <c r="BL237" s="47">
        <v>24.0933353937376</v>
      </c>
      <c r="BM237" s="47">
        <v>28.887909137091405</v>
      </c>
      <c r="BN237" s="47">
        <v>0.74888752927443225</v>
      </c>
      <c r="BO237" s="61">
        <v>13.650453120991854</v>
      </c>
      <c r="BR237" s="95"/>
      <c r="BT237" s="95"/>
    </row>
    <row r="238" spans="2:72" x14ac:dyDescent="0.25">
      <c r="B238" s="4">
        <v>234</v>
      </c>
      <c r="C238" s="31">
        <v>1</v>
      </c>
      <c r="D238" s="31">
        <v>234</v>
      </c>
      <c r="E238" s="3">
        <v>20</v>
      </c>
      <c r="F238" s="5">
        <v>54</v>
      </c>
      <c r="G238" s="32">
        <v>3.9690000000000003E-2</v>
      </c>
      <c r="H238" s="33">
        <v>3.2488153144234477E-3</v>
      </c>
      <c r="I238" s="36">
        <f t="shared" si="29"/>
        <v>0.50469538955885607</v>
      </c>
      <c r="J238" s="5">
        <f t="shared" si="30"/>
        <v>0.50306103715724981</v>
      </c>
      <c r="K238" s="12">
        <v>4.0200000000000001E-3</v>
      </c>
      <c r="L238" s="3">
        <v>3.3561882743315952E-4</v>
      </c>
      <c r="M238" s="3">
        <f t="shared" si="27"/>
        <v>3.5000000000000003E-2</v>
      </c>
      <c r="N238" s="5">
        <v>2.9645285516241016E-3</v>
      </c>
      <c r="O238" s="12">
        <f t="shared" si="31"/>
        <v>0.28932711747671191</v>
      </c>
      <c r="P238" s="3">
        <v>9.7103627912150045E-5</v>
      </c>
      <c r="Q238" s="3">
        <v>8.5743063404140115E-4</v>
      </c>
      <c r="R238" s="5">
        <v>0.28837258321475834</v>
      </c>
      <c r="S238" s="45">
        <v>416.66666666666669</v>
      </c>
      <c r="T238" s="46">
        <v>0.15</v>
      </c>
      <c r="U238" s="47">
        <v>62.5</v>
      </c>
      <c r="V238" s="47">
        <f t="shared" si="32"/>
        <v>99515.744575359509</v>
      </c>
      <c r="W238" s="47">
        <v>354.16666666666669</v>
      </c>
      <c r="X238" s="47">
        <v>38.596165154813342</v>
      </c>
      <c r="Y238" s="47">
        <v>324.33350528077216</v>
      </c>
      <c r="Z238" s="47">
        <v>83.463040485126783</v>
      </c>
      <c r="AA238" s="47">
        <v>100072.18554166702</v>
      </c>
      <c r="AB238" s="5">
        <v>1</v>
      </c>
      <c r="AC238" s="45">
        <f t="shared" si="33"/>
        <v>0</v>
      </c>
      <c r="AD238" s="47">
        <v>38.596165154813342</v>
      </c>
      <c r="AE238" s="47">
        <v>33.561882743315948</v>
      </c>
      <c r="AF238" s="47">
        <v>1.6355453795605338E-2</v>
      </c>
      <c r="AG238" s="47">
        <v>2.5253189326464995</v>
      </c>
      <c r="AH238" s="47">
        <v>2.5253189326464995</v>
      </c>
      <c r="AI238" s="61">
        <v>0</v>
      </c>
      <c r="AJ238" s="45">
        <v>62.5</v>
      </c>
      <c r="AK238" s="47">
        <v>1.7361111111111114</v>
      </c>
      <c r="AL238" s="47">
        <v>0.197410652786147</v>
      </c>
      <c r="AM238" s="47">
        <v>83.463040485126783</v>
      </c>
      <c r="AN238" s="47">
        <v>100.07218554166701</v>
      </c>
      <c r="AO238" s="47">
        <v>2.5253189326464995</v>
      </c>
      <c r="AP238" s="61">
        <v>46.877473417781303</v>
      </c>
      <c r="AQ238" s="45">
        <v>120.55296561529664</v>
      </c>
      <c r="AR238" s="47">
        <v>18.082944842294495</v>
      </c>
      <c r="AS238" s="47">
        <f t="shared" si="34"/>
        <v>28792.603521537476</v>
      </c>
      <c r="AT238" s="47">
        <v>102.47002077300215</v>
      </c>
      <c r="AU238" s="47">
        <v>11.166917209897255</v>
      </c>
      <c r="AV238" s="47">
        <v>93.838478184003648</v>
      </c>
      <c r="AW238" s="47">
        <v>24.148120919403823</v>
      </c>
      <c r="AX238" s="47">
        <v>9.7173722691936675</v>
      </c>
      <c r="AY238" s="47">
        <v>85.804957498900222</v>
      </c>
      <c r="AZ238" s="61">
        <v>28858.074652597086</v>
      </c>
      <c r="BA238" s="64" t="b">
        <f t="shared" si="28"/>
        <v>1</v>
      </c>
      <c r="BB238" s="45">
        <f t="shared" si="35"/>
        <v>0</v>
      </c>
      <c r="BC238" s="47">
        <v>11.166917209897255</v>
      </c>
      <c r="BD238" s="47">
        <v>9.7103627912150028</v>
      </c>
      <c r="BE238" s="47">
        <v>3.6279251646412956E-2</v>
      </c>
      <c r="BF238" s="47">
        <v>0.74641683516433255</v>
      </c>
      <c r="BG238" s="47">
        <v>0.74641683516433255</v>
      </c>
      <c r="BH238" s="61">
        <v>0</v>
      </c>
      <c r="BI238" s="45">
        <v>18.082944842294495</v>
      </c>
      <c r="BJ238" s="47">
        <v>0.50230402339706937</v>
      </c>
      <c r="BK238" s="47">
        <v>5.7116255129811937E-2</v>
      </c>
      <c r="BL238" s="47">
        <v>24.148120919403823</v>
      </c>
      <c r="BM238" s="47">
        <v>28.953596982365202</v>
      </c>
      <c r="BN238" s="47">
        <v>0.74641683516433255</v>
      </c>
      <c r="BO238" s="61">
        <v>13.578697846230188</v>
      </c>
      <c r="BR238" s="95"/>
      <c r="BT238" s="95"/>
    </row>
    <row r="239" spans="2:72" x14ac:dyDescent="0.25">
      <c r="B239" s="4">
        <v>235</v>
      </c>
      <c r="C239" s="31">
        <v>1</v>
      </c>
      <c r="D239" s="31">
        <v>235</v>
      </c>
      <c r="E239" s="3">
        <v>20</v>
      </c>
      <c r="F239" s="5">
        <v>54</v>
      </c>
      <c r="G239" s="32">
        <v>3.9690000000000003E-2</v>
      </c>
      <c r="H239" s="33">
        <v>3.2488153144234477E-3</v>
      </c>
      <c r="I239" s="36">
        <f t="shared" si="29"/>
        <v>0.50306103715724981</v>
      </c>
      <c r="J239" s="5">
        <f t="shared" si="30"/>
        <v>0.50143197727035227</v>
      </c>
      <c r="K239" s="12">
        <v>4.0200000000000001E-3</v>
      </c>
      <c r="L239" s="3">
        <v>3.3561882743315952E-4</v>
      </c>
      <c r="M239" s="3">
        <f t="shared" si="27"/>
        <v>3.5000000000000003E-2</v>
      </c>
      <c r="N239" s="5">
        <v>2.9645285516241016E-3</v>
      </c>
      <c r="O239" s="12">
        <f t="shared" si="31"/>
        <v>0.28837258321475834</v>
      </c>
      <c r="P239" s="3">
        <v>9.6783268242408413E-5</v>
      </c>
      <c r="Q239" s="3">
        <v>8.5460183968372411E-4</v>
      </c>
      <c r="R239" s="5">
        <v>0.2874211981068322</v>
      </c>
      <c r="S239" s="45">
        <v>416.66666666666669</v>
      </c>
      <c r="T239" s="46">
        <v>0.15</v>
      </c>
      <c r="U239" s="47">
        <v>62.5</v>
      </c>
      <c r="V239" s="47">
        <f t="shared" si="32"/>
        <v>100072.18554166702</v>
      </c>
      <c r="W239" s="47">
        <v>354.16666666666669</v>
      </c>
      <c r="X239" s="47">
        <v>38.596165154813342</v>
      </c>
      <c r="Y239" s="47">
        <v>326.14127921368453</v>
      </c>
      <c r="Z239" s="47">
        <v>83.928247768660469</v>
      </c>
      <c r="AA239" s="47">
        <v>100629.96907462389</v>
      </c>
      <c r="AB239" s="5">
        <v>1</v>
      </c>
      <c r="AC239" s="45">
        <f t="shared" si="33"/>
        <v>0</v>
      </c>
      <c r="AD239" s="47">
        <v>38.596165154813342</v>
      </c>
      <c r="AE239" s="47">
        <v>33.561882743315948</v>
      </c>
      <c r="AF239" s="47">
        <v>1.6355453795605338E-2</v>
      </c>
      <c r="AG239" s="47">
        <v>2.5253189326464995</v>
      </c>
      <c r="AH239" s="47">
        <v>2.5253189326464995</v>
      </c>
      <c r="AI239" s="61">
        <v>0</v>
      </c>
      <c r="AJ239" s="45">
        <v>62.5</v>
      </c>
      <c r="AK239" s="47">
        <v>1.7361111111111114</v>
      </c>
      <c r="AL239" s="47">
        <v>0.197410652786147</v>
      </c>
      <c r="AM239" s="47">
        <v>83.928247768660469</v>
      </c>
      <c r="AN239" s="47">
        <v>100.6299690746239</v>
      </c>
      <c r="AO239" s="47">
        <v>2.5253189326464995</v>
      </c>
      <c r="AP239" s="61">
        <v>46.7848971683581</v>
      </c>
      <c r="AQ239" s="45">
        <v>120.15524300614932</v>
      </c>
      <c r="AR239" s="47">
        <v>18.023286450922395</v>
      </c>
      <c r="AS239" s="47">
        <f t="shared" si="34"/>
        <v>28858.074652597086</v>
      </c>
      <c r="AT239" s="47">
        <v>102.13195655522692</v>
      </c>
      <c r="AU239" s="47">
        <v>11.130075847876967</v>
      </c>
      <c r="AV239" s="47">
        <v>94.050203179815909</v>
      </c>
      <c r="AW239" s="47">
        <v>24.202605613736878</v>
      </c>
      <c r="AX239" s="47">
        <v>9.73929729017458</v>
      </c>
      <c r="AY239" s="47">
        <v>85.998556698489779</v>
      </c>
      <c r="AZ239" s="61">
        <v>28923.18627688185</v>
      </c>
      <c r="BA239" s="64" t="b">
        <f t="shared" si="28"/>
        <v>1</v>
      </c>
      <c r="BB239" s="45">
        <f t="shared" si="35"/>
        <v>0</v>
      </c>
      <c r="BC239" s="47">
        <v>11.130075847876967</v>
      </c>
      <c r="BD239" s="47">
        <v>9.6783268242408393</v>
      </c>
      <c r="BE239" s="47">
        <v>3.6159560865277232E-2</v>
      </c>
      <c r="BF239" s="47">
        <v>0.7439542922507022</v>
      </c>
      <c r="BG239" s="47">
        <v>0.7439542922507022</v>
      </c>
      <c r="BH239" s="61">
        <v>0</v>
      </c>
      <c r="BI239" s="45">
        <v>18.023286450922395</v>
      </c>
      <c r="BJ239" s="47">
        <v>0.50064684585895558</v>
      </c>
      <c r="BK239" s="47">
        <v>5.6927819898052935E-2</v>
      </c>
      <c r="BL239" s="47">
        <v>24.202605613736878</v>
      </c>
      <c r="BM239" s="47">
        <v>29.018924130870538</v>
      </c>
      <c r="BN239" s="47">
        <v>0.7439542922507022</v>
      </c>
      <c r="BO239" s="61">
        <v>13.507203200078539</v>
      </c>
      <c r="BR239" s="95"/>
      <c r="BT239" s="95"/>
    </row>
    <row r="240" spans="2:72" x14ac:dyDescent="0.25">
      <c r="B240" s="4">
        <v>236</v>
      </c>
      <c r="C240" s="31">
        <v>1</v>
      </c>
      <c r="D240" s="31">
        <v>236</v>
      </c>
      <c r="E240" s="3">
        <v>20</v>
      </c>
      <c r="F240" s="5">
        <v>54</v>
      </c>
      <c r="G240" s="32">
        <v>3.9690000000000003E-2</v>
      </c>
      <c r="H240" s="33">
        <v>3.2488153144234477E-3</v>
      </c>
      <c r="I240" s="36">
        <f t="shared" si="29"/>
        <v>0.50143197727035227</v>
      </c>
      <c r="J240" s="5">
        <f t="shared" si="30"/>
        <v>0.49980819275944111</v>
      </c>
      <c r="K240" s="12">
        <v>4.0200000000000001E-3</v>
      </c>
      <c r="L240" s="3">
        <v>3.3561882743315952E-4</v>
      </c>
      <c r="M240" s="3">
        <f t="shared" si="27"/>
        <v>3.5000000000000003E-2</v>
      </c>
      <c r="N240" s="5">
        <v>2.9645285516241016E-3</v>
      </c>
      <c r="O240" s="12">
        <f t="shared" si="31"/>
        <v>0.2874211981068322</v>
      </c>
      <c r="P240" s="3">
        <v>9.6463965488048872E-5</v>
      </c>
      <c r="Q240" s="3">
        <v>8.5178237794981894E-4</v>
      </c>
      <c r="R240" s="5">
        <v>0.28647295176339432</v>
      </c>
      <c r="S240" s="45">
        <v>416.66666666666669</v>
      </c>
      <c r="T240" s="46">
        <v>0.15</v>
      </c>
      <c r="U240" s="47">
        <v>62.5</v>
      </c>
      <c r="V240" s="47">
        <f t="shared" si="32"/>
        <v>100629.96907462389</v>
      </c>
      <c r="W240" s="47">
        <v>354.16666666666669</v>
      </c>
      <c r="X240" s="47">
        <v>38.596165154813342</v>
      </c>
      <c r="Y240" s="47">
        <v>327.95341489768805</v>
      </c>
      <c r="Z240" s="47">
        <v>84.394577492527858</v>
      </c>
      <c r="AA240" s="47">
        <v>101189.09841354091</v>
      </c>
      <c r="AB240" s="5">
        <v>1</v>
      </c>
      <c r="AC240" s="45">
        <f t="shared" si="33"/>
        <v>0</v>
      </c>
      <c r="AD240" s="47">
        <v>38.596165154813342</v>
      </c>
      <c r="AE240" s="47">
        <v>33.561882743315948</v>
      </c>
      <c r="AF240" s="47">
        <v>1.6355453795605338E-2</v>
      </c>
      <c r="AG240" s="47">
        <v>2.5253189326464995</v>
      </c>
      <c r="AH240" s="47">
        <v>2.5253189326464995</v>
      </c>
      <c r="AI240" s="61">
        <v>0</v>
      </c>
      <c r="AJ240" s="45">
        <v>62.5</v>
      </c>
      <c r="AK240" s="47">
        <v>1.7361111111111114</v>
      </c>
      <c r="AL240" s="47">
        <v>0.197410652786147</v>
      </c>
      <c r="AM240" s="47">
        <v>84.394577492527858</v>
      </c>
      <c r="AN240" s="47">
        <v>101.1890984135409</v>
      </c>
      <c r="AO240" s="47">
        <v>2.5253189326464995</v>
      </c>
      <c r="AP240" s="61">
        <v>46.692097553308471</v>
      </c>
      <c r="AQ240" s="45">
        <v>119.75883254451342</v>
      </c>
      <c r="AR240" s="47">
        <v>17.963824881677013</v>
      </c>
      <c r="AS240" s="47">
        <f t="shared" si="34"/>
        <v>28923.18627688185</v>
      </c>
      <c r="AT240" s="47">
        <v>101.79500766283641</v>
      </c>
      <c r="AU240" s="47">
        <v>11.093356031125619</v>
      </c>
      <c r="AV240" s="47">
        <v>94.260763433120459</v>
      </c>
      <c r="AW240" s="47">
        <v>24.256790576622237</v>
      </c>
      <c r="AX240" s="47">
        <v>9.7611016971305844</v>
      </c>
      <c r="AY240" s="47">
        <v>86.191090869284068</v>
      </c>
      <c r="AZ240" s="61">
        <v>28987.939708803646</v>
      </c>
      <c r="BA240" s="64" t="b">
        <f t="shared" si="28"/>
        <v>1</v>
      </c>
      <c r="BB240" s="45">
        <f t="shared" si="35"/>
        <v>0</v>
      </c>
      <c r="BC240" s="47">
        <v>11.093356031125619</v>
      </c>
      <c r="BD240" s="47">
        <v>9.6463965488048853</v>
      </c>
      <c r="BE240" s="47">
        <v>3.6040264962272632E-2</v>
      </c>
      <c r="BF240" s="47">
        <v>0.74149987364150338</v>
      </c>
      <c r="BG240" s="47">
        <v>0.74149987364150338</v>
      </c>
      <c r="BH240" s="61">
        <v>0</v>
      </c>
      <c r="BI240" s="45">
        <v>17.963824881677013</v>
      </c>
      <c r="BJ240" s="47">
        <v>0.49899513560213932</v>
      </c>
      <c r="BK240" s="47">
        <v>5.6740006342846219E-2</v>
      </c>
      <c r="BL240" s="47">
        <v>24.256790576622237</v>
      </c>
      <c r="BM240" s="47">
        <v>29.08389190137008</v>
      </c>
      <c r="BN240" s="47">
        <v>0.74149987364150338</v>
      </c>
      <c r="BO240" s="61">
        <v>13.435968301311378</v>
      </c>
      <c r="BR240" s="95"/>
      <c r="BT240" s="95"/>
    </row>
    <row r="241" spans="2:72" x14ac:dyDescent="0.25">
      <c r="B241" s="4">
        <v>237</v>
      </c>
      <c r="C241" s="31">
        <v>1</v>
      </c>
      <c r="D241" s="31">
        <v>237</v>
      </c>
      <c r="E241" s="3">
        <v>20</v>
      </c>
      <c r="F241" s="5">
        <v>54</v>
      </c>
      <c r="G241" s="32">
        <v>3.9690000000000003E-2</v>
      </c>
      <c r="H241" s="33">
        <v>3.2488153144234477E-3</v>
      </c>
      <c r="I241" s="36">
        <f t="shared" si="29"/>
        <v>0.49980819275944111</v>
      </c>
      <c r="J241" s="5">
        <f t="shared" si="30"/>
        <v>0.49818966654129426</v>
      </c>
      <c r="K241" s="12">
        <v>4.0200000000000001E-3</v>
      </c>
      <c r="L241" s="3">
        <v>3.3561882743315952E-4</v>
      </c>
      <c r="M241" s="3">
        <f t="shared" si="27"/>
        <v>3.5000000000000003E-2</v>
      </c>
      <c r="N241" s="5">
        <v>2.9645285516241016E-3</v>
      </c>
      <c r="O241" s="12">
        <f t="shared" si="31"/>
        <v>0.28647295176339432</v>
      </c>
      <c r="P241" s="3">
        <v>9.6145716162146467E-5</v>
      </c>
      <c r="Q241" s="3">
        <v>8.4897221804993751E-4</v>
      </c>
      <c r="R241" s="5">
        <v>0.28552783382918229</v>
      </c>
      <c r="S241" s="45">
        <v>416.66666666666669</v>
      </c>
      <c r="T241" s="46">
        <v>0.15</v>
      </c>
      <c r="U241" s="47">
        <v>62.5</v>
      </c>
      <c r="V241" s="47">
        <f t="shared" si="32"/>
        <v>101189.09841354091</v>
      </c>
      <c r="W241" s="47">
        <v>354.16666666666669</v>
      </c>
      <c r="X241" s="47">
        <v>38.596165154813342</v>
      </c>
      <c r="Y241" s="47">
        <v>329.76992285670514</v>
      </c>
      <c r="Z241" s="47">
        <v>84.862032364924559</v>
      </c>
      <c r="AA241" s="47">
        <v>101749.57680554455</v>
      </c>
      <c r="AB241" s="5">
        <v>1</v>
      </c>
      <c r="AC241" s="45">
        <f t="shared" si="33"/>
        <v>0</v>
      </c>
      <c r="AD241" s="47">
        <v>38.596165154813342</v>
      </c>
      <c r="AE241" s="47">
        <v>33.561882743315948</v>
      </c>
      <c r="AF241" s="47">
        <v>1.6355453795605338E-2</v>
      </c>
      <c r="AG241" s="47">
        <v>2.5253189326464995</v>
      </c>
      <c r="AH241" s="47">
        <v>2.5253189326464995</v>
      </c>
      <c r="AI241" s="61">
        <v>0</v>
      </c>
      <c r="AJ241" s="45">
        <v>62.5</v>
      </c>
      <c r="AK241" s="47">
        <v>1.7361111111111114</v>
      </c>
      <c r="AL241" s="47">
        <v>0.197410652786147</v>
      </c>
      <c r="AM241" s="47">
        <v>84.862032364924559</v>
      </c>
      <c r="AN241" s="47">
        <v>101.74957680554455</v>
      </c>
      <c r="AO241" s="47">
        <v>2.5253189326464995</v>
      </c>
      <c r="AP241" s="61">
        <v>46.599074033701555</v>
      </c>
      <c r="AQ241" s="45">
        <v>119.3637299014143</v>
      </c>
      <c r="AR241" s="47">
        <v>17.904559485212147</v>
      </c>
      <c r="AS241" s="47">
        <f t="shared" si="34"/>
        <v>28987.939708803646</v>
      </c>
      <c r="AT241" s="47">
        <v>101.45917041620216</v>
      </c>
      <c r="AU241" s="47">
        <v>11.056757358646843</v>
      </c>
      <c r="AV241" s="47">
        <v>94.470163203547074</v>
      </c>
      <c r="AW241" s="47">
        <v>24.310676904220625</v>
      </c>
      <c r="AX241" s="47">
        <v>9.7827859311643994</v>
      </c>
      <c r="AY241" s="47">
        <v>86.382563906245565</v>
      </c>
      <c r="AZ241" s="61">
        <v>29052.336258323114</v>
      </c>
      <c r="BA241" s="64" t="b">
        <f t="shared" si="28"/>
        <v>1</v>
      </c>
      <c r="BB241" s="45">
        <f t="shared" si="35"/>
        <v>0</v>
      </c>
      <c r="BC241" s="47">
        <v>11.056757358646843</v>
      </c>
      <c r="BD241" s="47">
        <v>9.6145716162146453</v>
      </c>
      <c r="BE241" s="47">
        <v>3.5921362634636016E-2</v>
      </c>
      <c r="BF241" s="47">
        <v>0.73905355253341687</v>
      </c>
      <c r="BG241" s="47">
        <v>0.73905355253341687</v>
      </c>
      <c r="BH241" s="61">
        <v>0</v>
      </c>
      <c r="BI241" s="45">
        <v>17.904559485212147</v>
      </c>
      <c r="BJ241" s="47">
        <v>0.49734887458922633</v>
      </c>
      <c r="BK241" s="47">
        <v>5.6552812413186083E-2</v>
      </c>
      <c r="BL241" s="47">
        <v>24.310676904220625</v>
      </c>
      <c r="BM241" s="47">
        <v>29.148501608160551</v>
      </c>
      <c r="BN241" s="47">
        <v>0.73905355253341687</v>
      </c>
      <c r="BO241" s="61">
        <v>13.3649922716296</v>
      </c>
      <c r="BR241" s="95"/>
      <c r="BT241" s="95"/>
    </row>
    <row r="242" spans="2:72" x14ac:dyDescent="0.25">
      <c r="B242" s="4">
        <v>238</v>
      </c>
      <c r="C242" s="31">
        <v>1</v>
      </c>
      <c r="D242" s="31">
        <v>238</v>
      </c>
      <c r="E242" s="3">
        <v>20</v>
      </c>
      <c r="F242" s="5">
        <v>54</v>
      </c>
      <c r="G242" s="32">
        <v>3.9690000000000003E-2</v>
      </c>
      <c r="H242" s="33">
        <v>3.2488153144234477E-3</v>
      </c>
      <c r="I242" s="36">
        <f t="shared" si="29"/>
        <v>0.49818966654129426</v>
      </c>
      <c r="J242" s="5">
        <f t="shared" si="30"/>
        <v>0.49657638158801015</v>
      </c>
      <c r="K242" s="12">
        <v>4.0200000000000001E-3</v>
      </c>
      <c r="L242" s="3">
        <v>3.3561882743315952E-4</v>
      </c>
      <c r="M242" s="3">
        <f t="shared" si="27"/>
        <v>3.5000000000000003E-2</v>
      </c>
      <c r="N242" s="5">
        <v>2.9645285516241016E-3</v>
      </c>
      <c r="O242" s="12">
        <f t="shared" si="31"/>
        <v>0.28552783382918229</v>
      </c>
      <c r="P242" s="3">
        <v>9.582851678928017E-5</v>
      </c>
      <c r="Q242" s="3">
        <v>8.4617132929591123E-4</v>
      </c>
      <c r="R242" s="5">
        <v>0.28458583398309706</v>
      </c>
      <c r="S242" s="45">
        <v>416.66666666666669</v>
      </c>
      <c r="T242" s="46">
        <v>0.15</v>
      </c>
      <c r="U242" s="47">
        <v>62.5</v>
      </c>
      <c r="V242" s="47">
        <f t="shared" si="32"/>
        <v>101749.57680554455</v>
      </c>
      <c r="W242" s="47">
        <v>354.16666666666669</v>
      </c>
      <c r="X242" s="47">
        <v>38.596165154813342</v>
      </c>
      <c r="Y242" s="47">
        <v>331.59081364004999</v>
      </c>
      <c r="Z242" s="47">
        <v>85.330615100580388</v>
      </c>
      <c r="AA242" s="47">
        <v>102311.40750559588</v>
      </c>
      <c r="AB242" s="5">
        <v>1</v>
      </c>
      <c r="AC242" s="45">
        <f t="shared" si="33"/>
        <v>0</v>
      </c>
      <c r="AD242" s="47">
        <v>38.596165154813342</v>
      </c>
      <c r="AE242" s="47">
        <v>33.561882743315948</v>
      </c>
      <c r="AF242" s="47">
        <v>1.6355453795605338E-2</v>
      </c>
      <c r="AG242" s="47">
        <v>2.5253189326464995</v>
      </c>
      <c r="AH242" s="47">
        <v>2.5253189326464995</v>
      </c>
      <c r="AI242" s="61">
        <v>0</v>
      </c>
      <c r="AJ242" s="45">
        <v>62.5</v>
      </c>
      <c r="AK242" s="47">
        <v>1.7361111111111114</v>
      </c>
      <c r="AL242" s="47">
        <v>0.197410652786147</v>
      </c>
      <c r="AM242" s="47">
        <v>85.330615100580388</v>
      </c>
      <c r="AN242" s="47">
        <v>102.31140750559588</v>
      </c>
      <c r="AO242" s="47">
        <v>2.5253189326464995</v>
      </c>
      <c r="AP242" s="61">
        <v>46.505826069306039</v>
      </c>
      <c r="AQ242" s="45">
        <v>118.96993076215929</v>
      </c>
      <c r="AR242" s="47">
        <v>17.845489614323892</v>
      </c>
      <c r="AS242" s="47">
        <f t="shared" si="34"/>
        <v>29052.336258323114</v>
      </c>
      <c r="AT242" s="47">
        <v>101.1244411478354</v>
      </c>
      <c r="AU242" s="47">
        <v>11.02027943076722</v>
      </c>
      <c r="AV242" s="47">
        <v>94.678406736299436</v>
      </c>
      <c r="AW242" s="47">
        <v>24.364265688980407</v>
      </c>
      <c r="AX242" s="47">
        <v>9.8043504318848704</v>
      </c>
      <c r="AY242" s="47">
        <v>86.572979691145648</v>
      </c>
      <c r="AZ242" s="61">
        <v>29116.377230964474</v>
      </c>
      <c r="BA242" s="64" t="b">
        <f t="shared" si="28"/>
        <v>1</v>
      </c>
      <c r="BB242" s="45">
        <f t="shared" si="35"/>
        <v>0</v>
      </c>
      <c r="BC242" s="47">
        <v>11.02027943076722</v>
      </c>
      <c r="BD242" s="47">
        <v>9.5828516789280158</v>
      </c>
      <c r="BE242" s="47">
        <v>3.5802852583902256E-2</v>
      </c>
      <c r="BF242" s="47">
        <v>0.73661530221155302</v>
      </c>
      <c r="BG242" s="47">
        <v>0.73661530221155302</v>
      </c>
      <c r="BH242" s="61">
        <v>0</v>
      </c>
      <c r="BI242" s="45">
        <v>17.845489614323892</v>
      </c>
      <c r="BJ242" s="47">
        <v>0.49570804484233044</v>
      </c>
      <c r="BK242" s="47">
        <v>5.6366236064833375E-2</v>
      </c>
      <c r="BL242" s="47">
        <v>24.364265688980407</v>
      </c>
      <c r="BM242" s="47">
        <v>29.212754561087532</v>
      </c>
      <c r="BN242" s="47">
        <v>0.73661530221155302</v>
      </c>
      <c r="BO242" s="61">
        <v>13.294274235650819</v>
      </c>
      <c r="BR242" s="95"/>
      <c r="BT242" s="95"/>
    </row>
    <row r="243" spans="2:72" x14ac:dyDescent="0.25">
      <c r="B243" s="4">
        <v>239</v>
      </c>
      <c r="C243" s="31">
        <v>1</v>
      </c>
      <c r="D243" s="31">
        <v>239</v>
      </c>
      <c r="E243" s="3">
        <v>20</v>
      </c>
      <c r="F243" s="5">
        <v>54</v>
      </c>
      <c r="G243" s="32">
        <v>3.9690000000000003E-2</v>
      </c>
      <c r="H243" s="33">
        <v>3.2488153144234477E-3</v>
      </c>
      <c r="I243" s="36">
        <f t="shared" si="29"/>
        <v>0.49657638158801015</v>
      </c>
      <c r="J243" s="5">
        <f t="shared" si="30"/>
        <v>0.49496832092682863</v>
      </c>
      <c r="K243" s="12">
        <v>4.0200000000000001E-3</v>
      </c>
      <c r="L243" s="3">
        <v>3.3561882743315952E-4</v>
      </c>
      <c r="M243" s="3">
        <f t="shared" si="27"/>
        <v>3.5000000000000003E-2</v>
      </c>
      <c r="N243" s="5">
        <v>2.9645285516241016E-3</v>
      </c>
      <c r="O243" s="12">
        <f t="shared" si="31"/>
        <v>0.28458583398309706</v>
      </c>
      <c r="P243" s="3">
        <v>9.5512363905494839E-5</v>
      </c>
      <c r="Q243" s="3">
        <v>8.4337968110081681E-4</v>
      </c>
      <c r="R243" s="5">
        <v>0.28364694193809076</v>
      </c>
      <c r="S243" s="45">
        <v>416.66666666666669</v>
      </c>
      <c r="T243" s="46">
        <v>0.15</v>
      </c>
      <c r="U243" s="47">
        <v>62.5</v>
      </c>
      <c r="V243" s="47">
        <f t="shared" si="32"/>
        <v>102311.40750559588</v>
      </c>
      <c r="W243" s="47">
        <v>354.16666666666669</v>
      </c>
      <c r="X243" s="47">
        <v>38.596165154813342</v>
      </c>
      <c r="Y243" s="47">
        <v>333.41609782248997</v>
      </c>
      <c r="Z243" s="47">
        <v>85.800328420775188</v>
      </c>
      <c r="AA243" s="47">
        <v>102874.59377650944</v>
      </c>
      <c r="AB243" s="5">
        <v>1</v>
      </c>
      <c r="AC243" s="45">
        <f t="shared" si="33"/>
        <v>0</v>
      </c>
      <c r="AD243" s="47">
        <v>38.596165154813342</v>
      </c>
      <c r="AE243" s="47">
        <v>33.561882743315948</v>
      </c>
      <c r="AF243" s="47">
        <v>1.6355453795605338E-2</v>
      </c>
      <c r="AG243" s="47">
        <v>2.5253189326464995</v>
      </c>
      <c r="AH243" s="47">
        <v>2.5253189326464995</v>
      </c>
      <c r="AI243" s="61">
        <v>0</v>
      </c>
      <c r="AJ243" s="45">
        <v>62.5</v>
      </c>
      <c r="AK243" s="47">
        <v>1.7361111111111114</v>
      </c>
      <c r="AL243" s="47">
        <v>0.197410652786147</v>
      </c>
      <c r="AM243" s="47">
        <v>85.800328420775188</v>
      </c>
      <c r="AN243" s="47">
        <v>102.87459377650944</v>
      </c>
      <c r="AO243" s="47">
        <v>2.5253189326464995</v>
      </c>
      <c r="AP243" s="61">
        <v>46.412353118587291</v>
      </c>
      <c r="AQ243" s="45">
        <v>118.57743082629045</v>
      </c>
      <c r="AR243" s="47">
        <v>17.786614623943567</v>
      </c>
      <c r="AS243" s="47">
        <f t="shared" si="34"/>
        <v>29116.377230964474</v>
      </c>
      <c r="AT243" s="47">
        <v>100.79081620234687</v>
      </c>
      <c r="AU243" s="47">
        <v>10.983921849131905</v>
      </c>
      <c r="AV243" s="47">
        <v>94.8854982622031</v>
      </c>
      <c r="AW243" s="47">
        <v>24.417558019649913</v>
      </c>
      <c r="AX243" s="47">
        <v>9.8257956374119182</v>
      </c>
      <c r="AY243" s="47">
        <v>86.762342092608549</v>
      </c>
      <c r="AZ243" s="61">
        <v>29180.063927830222</v>
      </c>
      <c r="BA243" s="64" t="b">
        <f t="shared" si="28"/>
        <v>1</v>
      </c>
      <c r="BB243" s="45">
        <f t="shared" si="35"/>
        <v>0</v>
      </c>
      <c r="BC243" s="47">
        <v>10.983921849131905</v>
      </c>
      <c r="BD243" s="47">
        <v>9.5512363905494819</v>
      </c>
      <c r="BE243" s="47">
        <v>3.5684733515890049E-2</v>
      </c>
      <c r="BF243" s="47">
        <v>0.73418509604915649</v>
      </c>
      <c r="BG243" s="47">
        <v>0.73418509604915649</v>
      </c>
      <c r="BH243" s="61">
        <v>0</v>
      </c>
      <c r="BI243" s="45">
        <v>17.786614623943567</v>
      </c>
      <c r="BJ243" s="47">
        <v>0.49407262844287692</v>
      </c>
      <c r="BK243" s="47">
        <v>5.6180275260293254E-2</v>
      </c>
      <c r="BL243" s="47">
        <v>24.417558019649913</v>
      </c>
      <c r="BM243" s="47">
        <v>29.276652065560267</v>
      </c>
      <c r="BN243" s="47">
        <v>0.73418509604915649</v>
      </c>
      <c r="BO243" s="61">
        <v>13.223813320899787</v>
      </c>
      <c r="BR243" s="95"/>
      <c r="BT243" s="95"/>
    </row>
    <row r="244" spans="2:72" x14ac:dyDescent="0.25">
      <c r="B244" s="4">
        <v>240</v>
      </c>
      <c r="C244" s="31">
        <v>1</v>
      </c>
      <c r="D244" s="31">
        <v>240</v>
      </c>
      <c r="E244" s="3">
        <v>20</v>
      </c>
      <c r="F244" s="5">
        <v>54</v>
      </c>
      <c r="G244" s="32">
        <v>3.9690000000000003E-2</v>
      </c>
      <c r="H244" s="33">
        <v>3.2488153144234477E-3</v>
      </c>
      <c r="I244" s="36">
        <f t="shared" si="29"/>
        <v>0.49496832092682863</v>
      </c>
      <c r="J244" s="5">
        <f t="shared" si="30"/>
        <v>0.49336546763995226</v>
      </c>
      <c r="K244" s="12">
        <v>4.0200000000000001E-3</v>
      </c>
      <c r="L244" s="3">
        <v>3.3561882743315952E-4</v>
      </c>
      <c r="M244" s="3">
        <f t="shared" si="27"/>
        <v>3.5000000000000003E-2</v>
      </c>
      <c r="N244" s="5">
        <v>2.9645285516241016E-3</v>
      </c>
      <c r="O244" s="12">
        <f t="shared" si="31"/>
        <v>0.28364694193809076</v>
      </c>
      <c r="P244" s="3">
        <v>9.5197254058263498E-5</v>
      </c>
      <c r="Q244" s="3">
        <v>8.4059724297864187E-4</v>
      </c>
      <c r="R244" s="5">
        <v>0.28271114744105386</v>
      </c>
      <c r="S244" s="45">
        <v>416.66666666666669</v>
      </c>
      <c r="T244" s="46">
        <v>0.15</v>
      </c>
      <c r="U244" s="47">
        <v>62.5</v>
      </c>
      <c r="V244" s="47">
        <f t="shared" si="32"/>
        <v>102874.59377650944</v>
      </c>
      <c r="W244" s="47">
        <v>354.16666666666669</v>
      </c>
      <c r="X244" s="47">
        <v>38.596165154813342</v>
      </c>
      <c r="Y244" s="47">
        <v>335.24578600430698</v>
      </c>
      <c r="Z244" s="47">
        <v>86.271175053354682</v>
      </c>
      <c r="AA244" s="47">
        <v>103439.13888897226</v>
      </c>
      <c r="AB244" s="5">
        <v>1</v>
      </c>
      <c r="AC244" s="45">
        <f t="shared" si="33"/>
        <v>0</v>
      </c>
      <c r="AD244" s="47">
        <v>38.596165154813342</v>
      </c>
      <c r="AE244" s="47">
        <v>33.561882743315948</v>
      </c>
      <c r="AF244" s="47">
        <v>1.6355453795605338E-2</v>
      </c>
      <c r="AG244" s="47">
        <v>2.5253189326464995</v>
      </c>
      <c r="AH244" s="47">
        <v>2.5253189326464995</v>
      </c>
      <c r="AI244" s="61">
        <v>0</v>
      </c>
      <c r="AJ244" s="45">
        <v>62.5</v>
      </c>
      <c r="AK244" s="47">
        <v>1.7361111111111114</v>
      </c>
      <c r="AL244" s="47">
        <v>0.197410652786147</v>
      </c>
      <c r="AM244" s="47">
        <v>86.271175053354682</v>
      </c>
      <c r="AN244" s="47">
        <v>103.43913888897227</v>
      </c>
      <c r="AO244" s="47">
        <v>2.5253189326464995</v>
      </c>
      <c r="AP244" s="61">
        <v>46.318654638703947</v>
      </c>
      <c r="AQ244" s="45">
        <v>118.18622580753782</v>
      </c>
      <c r="AR244" s="47">
        <v>17.727933871130674</v>
      </c>
      <c r="AS244" s="47">
        <f t="shared" si="34"/>
        <v>29180.063927830222</v>
      </c>
      <c r="AT244" s="47">
        <v>100.45829193640715</v>
      </c>
      <c r="AU244" s="47">
        <v>10.947684216700301</v>
      </c>
      <c r="AV244" s="47">
        <v>95.091441997753194</v>
      </c>
      <c r="AW244" s="47">
        <v>24.470554981289737</v>
      </c>
      <c r="AX244" s="47">
        <v>9.8471219843814879</v>
      </c>
      <c r="AY244" s="47">
        <v>86.950654966154829</v>
      </c>
      <c r="AZ244" s="61">
        <v>29243.397645615856</v>
      </c>
      <c r="BA244" s="64" t="b">
        <f t="shared" si="28"/>
        <v>1</v>
      </c>
      <c r="BB244" s="45">
        <f t="shared" si="35"/>
        <v>0</v>
      </c>
      <c r="BC244" s="47">
        <v>10.947684216700301</v>
      </c>
      <c r="BD244" s="47">
        <v>9.5197254058263496</v>
      </c>
      <c r="BE244" s="47">
        <v>3.5567004140687808E-2</v>
      </c>
      <c r="BF244" s="47">
        <v>0.73176290750731954</v>
      </c>
      <c r="BG244" s="47">
        <v>0.73176290750731954</v>
      </c>
      <c r="BH244" s="61">
        <v>0</v>
      </c>
      <c r="BI244" s="45">
        <v>17.727933871130674</v>
      </c>
      <c r="BJ244" s="47">
        <v>0.49244260753140762</v>
      </c>
      <c r="BK244" s="47">
        <v>5.5994927968792831E-2</v>
      </c>
      <c r="BL244" s="47">
        <v>24.470554981289737</v>
      </c>
      <c r="BM244" s="47">
        <v>29.340195422566421</v>
      </c>
      <c r="BN244" s="47">
        <v>0.73176290750731954</v>
      </c>
      <c r="BO244" s="61">
        <v>13.15360865779869</v>
      </c>
      <c r="BR244" s="95"/>
      <c r="BT244" s="95"/>
    </row>
    <row r="245" spans="2:72" x14ac:dyDescent="0.25">
      <c r="B245" s="4">
        <v>241</v>
      </c>
      <c r="C245" s="31">
        <v>1</v>
      </c>
      <c r="D245" s="31">
        <v>241</v>
      </c>
      <c r="E245" s="3">
        <v>21</v>
      </c>
      <c r="F245" s="5">
        <v>55</v>
      </c>
      <c r="G245" s="32">
        <v>3.986E-2</v>
      </c>
      <c r="H245" s="33">
        <v>3.2624844143773757E-3</v>
      </c>
      <c r="I245" s="36">
        <f t="shared" si="29"/>
        <v>0.49336546763995226</v>
      </c>
      <c r="J245" s="5">
        <f t="shared" si="30"/>
        <v>0.49176110470027062</v>
      </c>
      <c r="K245" s="12">
        <v>4.4000000000000003E-3</v>
      </c>
      <c r="L245" s="3">
        <v>3.6740819646374767E-4</v>
      </c>
      <c r="M245" s="3">
        <f t="shared" si="27"/>
        <v>3.5000000000000003E-2</v>
      </c>
      <c r="N245" s="5">
        <v>2.9645285516241016E-3</v>
      </c>
      <c r="O245" s="12">
        <f t="shared" si="31"/>
        <v>0.28271114744105386</v>
      </c>
      <c r="P245" s="3">
        <v>1.0387039280151425E-4</v>
      </c>
      <c r="Q245" s="3">
        <v>8.3779734170628668E-4</v>
      </c>
      <c r="R245" s="5">
        <v>0.28176947970654603</v>
      </c>
      <c r="S245" s="45">
        <v>416.66666666666669</v>
      </c>
      <c r="T245" s="46">
        <v>0.15</v>
      </c>
      <c r="U245" s="47">
        <v>62.5</v>
      </c>
      <c r="V245" s="47">
        <f t="shared" si="32"/>
        <v>103439.13888897226</v>
      </c>
      <c r="W245" s="47">
        <v>354.16666666666669</v>
      </c>
      <c r="X245" s="47">
        <v>42.25194259333098</v>
      </c>
      <c r="Y245" s="47">
        <v>338.4861953877928</v>
      </c>
      <c r="Z245" s="47">
        <v>86.741283173694498</v>
      </c>
      <c r="AA245" s="47">
        <v>104002.79852525971</v>
      </c>
      <c r="AB245" s="5">
        <v>1</v>
      </c>
      <c r="AC245" s="45">
        <f t="shared" si="33"/>
        <v>0</v>
      </c>
      <c r="AD245" s="47">
        <v>42.25194259333098</v>
      </c>
      <c r="AE245" s="47">
        <v>36.740819646374767</v>
      </c>
      <c r="AF245" s="47">
        <v>1.797995272016216E-2</v>
      </c>
      <c r="AG245" s="47">
        <v>2.7645514498381876</v>
      </c>
      <c r="AH245" s="47">
        <v>2.7645514498381876</v>
      </c>
      <c r="AI245" s="61">
        <v>0</v>
      </c>
      <c r="AJ245" s="45">
        <v>62.5</v>
      </c>
      <c r="AK245" s="47">
        <v>1.7361111111111114</v>
      </c>
      <c r="AL245" s="47">
        <v>0.1982412404569586</v>
      </c>
      <c r="AM245" s="47">
        <v>86.741283173694498</v>
      </c>
      <c r="AN245" s="47">
        <v>104.00279852525972</v>
      </c>
      <c r="AO245" s="47">
        <v>2.7645514498381876</v>
      </c>
      <c r="AP245" s="61">
        <v>46.465166227618816</v>
      </c>
      <c r="AQ245" s="45">
        <v>117.79631143377244</v>
      </c>
      <c r="AR245" s="47">
        <v>17.669446715065867</v>
      </c>
      <c r="AS245" s="47">
        <f t="shared" si="34"/>
        <v>29243.397645615856</v>
      </c>
      <c r="AT245" s="47">
        <v>100.12686471870659</v>
      </c>
      <c r="AU245" s="47">
        <v>11.945095172174138</v>
      </c>
      <c r="AV245" s="47">
        <v>95.693820691039548</v>
      </c>
      <c r="AW245" s="47">
        <v>24.522727696544521</v>
      </c>
      <c r="AX245" s="47">
        <v>10.80281153527546</v>
      </c>
      <c r="AY245" s="47">
        <v>87.133268134476992</v>
      </c>
      <c r="AZ245" s="61">
        <v>29304.81442848713</v>
      </c>
      <c r="BA245" s="64" t="b">
        <f t="shared" si="28"/>
        <v>1</v>
      </c>
      <c r="BB245" s="45">
        <f t="shared" si="35"/>
        <v>0</v>
      </c>
      <c r="BC245" s="47">
        <v>11.945095172174138</v>
      </c>
      <c r="BD245" s="47">
        <v>10.387039280151425</v>
      </c>
      <c r="BE245" s="47">
        <v>3.897068682747256E-2</v>
      </c>
      <c r="BF245" s="47">
        <v>0.79851328942509281</v>
      </c>
      <c r="BG245" s="47">
        <v>0.79851328942509281</v>
      </c>
      <c r="BH245" s="61">
        <v>0</v>
      </c>
      <c r="BI245" s="45">
        <v>17.669446715065867</v>
      </c>
      <c r="BJ245" s="47">
        <v>0.49081796430738522</v>
      </c>
      <c r="BK245" s="47">
        <v>5.6045008559724635E-2</v>
      </c>
      <c r="BL245" s="47">
        <v>24.522727696544521</v>
      </c>
      <c r="BM245" s="47">
        <v>29.40275050815692</v>
      </c>
      <c r="BN245" s="47">
        <v>0.79851328942509281</v>
      </c>
      <c r="BO245" s="61">
        <v>13.1531642371309</v>
      </c>
      <c r="BR245" s="95"/>
      <c r="BT245" s="95"/>
    </row>
    <row r="246" spans="2:72" x14ac:dyDescent="0.25">
      <c r="B246" s="4">
        <v>242</v>
      </c>
      <c r="C246" s="31">
        <v>1</v>
      </c>
      <c r="D246" s="31">
        <v>242</v>
      </c>
      <c r="E246" s="3">
        <v>21</v>
      </c>
      <c r="F246" s="5">
        <v>55</v>
      </c>
      <c r="G246" s="32">
        <v>3.986E-2</v>
      </c>
      <c r="H246" s="33">
        <v>3.2624844143773757E-3</v>
      </c>
      <c r="I246" s="36">
        <f t="shared" si="29"/>
        <v>0.49176110470027062</v>
      </c>
      <c r="J246" s="5">
        <f t="shared" si="30"/>
        <v>0.49016195894867987</v>
      </c>
      <c r="K246" s="12">
        <v>4.4000000000000003E-3</v>
      </c>
      <c r="L246" s="3">
        <v>3.6740819646374767E-4</v>
      </c>
      <c r="M246" s="3">
        <f t="shared" si="27"/>
        <v>3.5000000000000003E-2</v>
      </c>
      <c r="N246" s="5">
        <v>2.9645285516241016E-3</v>
      </c>
      <c r="O246" s="12">
        <f t="shared" si="31"/>
        <v>0.28176947970654603</v>
      </c>
      <c r="P246" s="3">
        <v>1.0352441635751062E-4</v>
      </c>
      <c r="Q246" s="3">
        <v>8.3500676647824145E-4</v>
      </c>
      <c r="R246" s="5">
        <v>0.28083094852371027</v>
      </c>
      <c r="S246" s="45">
        <v>416.66666666666669</v>
      </c>
      <c r="T246" s="46">
        <v>0.15</v>
      </c>
      <c r="U246" s="47">
        <v>62.5</v>
      </c>
      <c r="V246" s="47">
        <f t="shared" si="32"/>
        <v>104002.79852525971</v>
      </c>
      <c r="W246" s="47">
        <v>354.16666666666669</v>
      </c>
      <c r="X246" s="47">
        <v>42.25194259333098</v>
      </c>
      <c r="Y246" s="47">
        <v>340.32512616619425</v>
      </c>
      <c r="Z246" s="47">
        <v>87.212531979582707</v>
      </c>
      <c r="AA246" s="47">
        <v>104567.82584351966</v>
      </c>
      <c r="AB246" s="5">
        <v>1</v>
      </c>
      <c r="AC246" s="45">
        <f t="shared" si="33"/>
        <v>0</v>
      </c>
      <c r="AD246" s="47">
        <v>42.25194259333098</v>
      </c>
      <c r="AE246" s="47">
        <v>36.740819646374767</v>
      </c>
      <c r="AF246" s="47">
        <v>1.797995272016216E-2</v>
      </c>
      <c r="AG246" s="47">
        <v>2.7645514498381876</v>
      </c>
      <c r="AH246" s="47">
        <v>2.7645514498381876</v>
      </c>
      <c r="AI246" s="61">
        <v>0</v>
      </c>
      <c r="AJ246" s="45">
        <v>62.5</v>
      </c>
      <c r="AK246" s="47">
        <v>1.7361111111111114</v>
      </c>
      <c r="AL246" s="47">
        <v>0.1982412404569586</v>
      </c>
      <c r="AM246" s="47">
        <v>87.212531979582707</v>
      </c>
      <c r="AN246" s="47">
        <v>104.56782584351967</v>
      </c>
      <c r="AO246" s="47">
        <v>2.7645514498381876</v>
      </c>
      <c r="AP246" s="61">
        <v>46.37138771524706</v>
      </c>
      <c r="AQ246" s="45">
        <v>117.40394987772751</v>
      </c>
      <c r="AR246" s="47">
        <v>17.610592481659125</v>
      </c>
      <c r="AS246" s="47">
        <f t="shared" si="34"/>
        <v>29304.81442848713</v>
      </c>
      <c r="AT246" s="47">
        <v>99.793357396068387</v>
      </c>
      <c r="AU246" s="47">
        <v>11.905307881113721</v>
      </c>
      <c r="AV246" s="47">
        <v>95.893233730913082</v>
      </c>
      <c r="AW246" s="47">
        <v>24.5738297597775</v>
      </c>
      <c r="AX246" s="47">
        <v>10.825323140224176</v>
      </c>
      <c r="AY246" s="47">
        <v>87.314842135257152</v>
      </c>
      <c r="AZ246" s="61">
        <v>29365.881716697742</v>
      </c>
      <c r="BA246" s="64" t="b">
        <f t="shared" si="28"/>
        <v>1</v>
      </c>
      <c r="BB246" s="45">
        <f t="shared" si="35"/>
        <v>0</v>
      </c>
      <c r="BC246" s="47">
        <v>11.905307881113721</v>
      </c>
      <c r="BD246" s="47">
        <v>10.352441635751063</v>
      </c>
      <c r="BE246" s="47">
        <v>3.8840881410497657E-2</v>
      </c>
      <c r="BF246" s="47">
        <v>0.79585356338657787</v>
      </c>
      <c r="BG246" s="47">
        <v>0.79585356338657787</v>
      </c>
      <c r="BH246" s="61">
        <v>0</v>
      </c>
      <c r="BI246" s="45">
        <v>17.610592481659125</v>
      </c>
      <c r="BJ246" s="47">
        <v>0.48918312449053136</v>
      </c>
      <c r="BK246" s="47">
        <v>5.5858331179937507E-2</v>
      </c>
      <c r="BL246" s="47">
        <v>24.5738297597775</v>
      </c>
      <c r="BM246" s="47">
        <v>29.464021881973256</v>
      </c>
      <c r="BN246" s="47">
        <v>0.79585356338657787</v>
      </c>
      <c r="BO246" s="61">
        <v>13.082929129539353</v>
      </c>
      <c r="BR246" s="95"/>
      <c r="BT246" s="95"/>
    </row>
    <row r="247" spans="2:72" x14ac:dyDescent="0.25">
      <c r="B247" s="4">
        <v>243</v>
      </c>
      <c r="C247" s="31">
        <v>1</v>
      </c>
      <c r="D247" s="31">
        <v>243</v>
      </c>
      <c r="E247" s="3">
        <v>21</v>
      </c>
      <c r="F247" s="5">
        <v>55</v>
      </c>
      <c r="G247" s="32">
        <v>3.986E-2</v>
      </c>
      <c r="H247" s="33">
        <v>3.2624844143773757E-3</v>
      </c>
      <c r="I247" s="36">
        <f t="shared" si="29"/>
        <v>0.49016195894867987</v>
      </c>
      <c r="J247" s="5">
        <f t="shared" si="30"/>
        <v>0.48856801341953532</v>
      </c>
      <c r="K247" s="12">
        <v>4.4000000000000003E-3</v>
      </c>
      <c r="L247" s="3">
        <v>3.6740819646374767E-4</v>
      </c>
      <c r="M247" s="3">
        <f t="shared" si="27"/>
        <v>3.5000000000000003E-2</v>
      </c>
      <c r="N247" s="5">
        <v>2.9645285516241016E-3</v>
      </c>
      <c r="O247" s="12">
        <f t="shared" si="31"/>
        <v>0.28083094852371027</v>
      </c>
      <c r="P247" s="3">
        <v>1.0317959230829995E-4</v>
      </c>
      <c r="Q247" s="3">
        <v>8.3222548623087449E-4</v>
      </c>
      <c r="R247" s="5">
        <v>0.27989554344517109</v>
      </c>
      <c r="S247" s="45">
        <v>416.66666666666669</v>
      </c>
      <c r="T247" s="46">
        <v>0.15</v>
      </c>
      <c r="U247" s="47">
        <v>62.5</v>
      </c>
      <c r="V247" s="47">
        <f t="shared" si="32"/>
        <v>104567.82584351966</v>
      </c>
      <c r="W247" s="47">
        <v>354.16666666666669</v>
      </c>
      <c r="X247" s="47">
        <v>42.25194259333098</v>
      </c>
      <c r="Y247" s="47">
        <v>342.16851898571474</v>
      </c>
      <c r="Z247" s="47">
        <v>87.684924238815597</v>
      </c>
      <c r="AA247" s="47">
        <v>105134.2241623399</v>
      </c>
      <c r="AB247" s="5">
        <v>1</v>
      </c>
      <c r="AC247" s="45">
        <f t="shared" si="33"/>
        <v>0</v>
      </c>
      <c r="AD247" s="47">
        <v>42.25194259333098</v>
      </c>
      <c r="AE247" s="47">
        <v>36.740819646374767</v>
      </c>
      <c r="AF247" s="47">
        <v>1.797995272016216E-2</v>
      </c>
      <c r="AG247" s="47">
        <v>2.7645514498381876</v>
      </c>
      <c r="AH247" s="47">
        <v>2.7645514498381876</v>
      </c>
      <c r="AI247" s="61">
        <v>0</v>
      </c>
      <c r="AJ247" s="45">
        <v>62.5</v>
      </c>
      <c r="AK247" s="47">
        <v>1.7361111111111114</v>
      </c>
      <c r="AL247" s="47">
        <v>0.1982412404569586</v>
      </c>
      <c r="AM247" s="47">
        <v>87.684924238815597</v>
      </c>
      <c r="AN247" s="47">
        <v>105.1342241623399</v>
      </c>
      <c r="AO247" s="47">
        <v>2.7645514498381876</v>
      </c>
      <c r="AP247" s="61">
        <v>46.277381655659717</v>
      </c>
      <c r="AQ247" s="45">
        <v>117.01289521821262</v>
      </c>
      <c r="AR247" s="47">
        <v>17.551934282731892</v>
      </c>
      <c r="AS247" s="47">
        <f t="shared" si="34"/>
        <v>29365.881716697742</v>
      </c>
      <c r="AT247" s="47">
        <v>99.460960935480728</v>
      </c>
      <c r="AU247" s="47">
        <v>11.865653115454494</v>
      </c>
      <c r="AV247" s="47">
        <v>96.091509741711334</v>
      </c>
      <c r="AW247" s="47">
        <v>24.624640445216233</v>
      </c>
      <c r="AX247" s="47">
        <v>10.847706386719638</v>
      </c>
      <c r="AY247" s="47">
        <v>87.495380823009</v>
      </c>
      <c r="AZ247" s="61">
        <v>29426.600806604532</v>
      </c>
      <c r="BA247" s="64" t="b">
        <f t="shared" si="28"/>
        <v>1</v>
      </c>
      <c r="BB247" s="45">
        <f t="shared" si="35"/>
        <v>0</v>
      </c>
      <c r="BC247" s="47">
        <v>11.865653115454494</v>
      </c>
      <c r="BD247" s="47">
        <v>10.317959230829995</v>
      </c>
      <c r="BE247" s="47">
        <v>3.8711508355578635E-2</v>
      </c>
      <c r="BF247" s="47">
        <v>0.79320269649003872</v>
      </c>
      <c r="BG247" s="47">
        <v>0.79320269649003872</v>
      </c>
      <c r="BH247" s="61">
        <v>0</v>
      </c>
      <c r="BI247" s="45">
        <v>17.551934282731892</v>
      </c>
      <c r="BJ247" s="47">
        <v>0.48755373007588598</v>
      </c>
      <c r="BK247" s="47">
        <v>5.5672275594044612E-2</v>
      </c>
      <c r="BL247" s="47">
        <v>24.624640445216233</v>
      </c>
      <c r="BM247" s="47">
        <v>29.524943893814292</v>
      </c>
      <c r="BN247" s="47">
        <v>0.79320269649003872</v>
      </c>
      <c r="BO247" s="61">
        <v>13.012952076142028</v>
      </c>
      <c r="BR247" s="95"/>
      <c r="BT247" s="95"/>
    </row>
    <row r="248" spans="2:72" x14ac:dyDescent="0.25">
      <c r="B248" s="4">
        <v>244</v>
      </c>
      <c r="C248" s="31">
        <v>1</v>
      </c>
      <c r="D248" s="31">
        <v>244</v>
      </c>
      <c r="E248" s="3">
        <v>21</v>
      </c>
      <c r="F248" s="5">
        <v>55</v>
      </c>
      <c r="G248" s="32">
        <v>3.986E-2</v>
      </c>
      <c r="H248" s="33">
        <v>3.2624844143773757E-3</v>
      </c>
      <c r="I248" s="36">
        <f t="shared" si="29"/>
        <v>0.48856801341953532</v>
      </c>
      <c r="J248" s="5">
        <f t="shared" si="30"/>
        <v>0.48697925120236246</v>
      </c>
      <c r="K248" s="12">
        <v>4.4000000000000003E-3</v>
      </c>
      <c r="L248" s="3">
        <v>3.6740819646374767E-4</v>
      </c>
      <c r="M248" s="3">
        <f t="shared" si="27"/>
        <v>3.5000000000000003E-2</v>
      </c>
      <c r="N248" s="5">
        <v>2.9645285516241016E-3</v>
      </c>
      <c r="O248" s="12">
        <f t="shared" si="31"/>
        <v>0.27989554344517109</v>
      </c>
      <c r="P248" s="3">
        <v>1.0283591681543084E-4</v>
      </c>
      <c r="Q248" s="3">
        <v>8.294534700040221E-4</v>
      </c>
      <c r="R248" s="5">
        <v>0.27896325405835165</v>
      </c>
      <c r="S248" s="45">
        <v>416.66666666666669</v>
      </c>
      <c r="T248" s="46">
        <v>0.15</v>
      </c>
      <c r="U248" s="47">
        <v>62.5</v>
      </c>
      <c r="V248" s="47">
        <f t="shared" si="32"/>
        <v>105134.2241623399</v>
      </c>
      <c r="W248" s="47">
        <v>354.16666666666669</v>
      </c>
      <c r="X248" s="47">
        <v>42.25194259333098</v>
      </c>
      <c r="Y248" s="47">
        <v>344.01638467319532</v>
      </c>
      <c r="Z248" s="47">
        <v>88.158462725905352</v>
      </c>
      <c r="AA248" s="47">
        <v>105701.99680836053</v>
      </c>
      <c r="AB248" s="5">
        <v>1</v>
      </c>
      <c r="AC248" s="45">
        <f t="shared" si="33"/>
        <v>0</v>
      </c>
      <c r="AD248" s="47">
        <v>42.25194259333098</v>
      </c>
      <c r="AE248" s="47">
        <v>36.740819646374767</v>
      </c>
      <c r="AF248" s="47">
        <v>1.797995272016216E-2</v>
      </c>
      <c r="AG248" s="47">
        <v>2.7645514498381876</v>
      </c>
      <c r="AH248" s="47">
        <v>2.7645514498381876</v>
      </c>
      <c r="AI248" s="61">
        <v>0</v>
      </c>
      <c r="AJ248" s="45">
        <v>62.5</v>
      </c>
      <c r="AK248" s="47">
        <v>1.7361111111111114</v>
      </c>
      <c r="AL248" s="47">
        <v>0.1982412404569586</v>
      </c>
      <c r="AM248" s="47">
        <v>88.158462725905352</v>
      </c>
      <c r="AN248" s="47">
        <v>105.70199680836053</v>
      </c>
      <c r="AO248" s="47">
        <v>2.7645514498381876</v>
      </c>
      <c r="AP248" s="61">
        <v>46.183147496728857</v>
      </c>
      <c r="AQ248" s="45">
        <v>116.62314310215463</v>
      </c>
      <c r="AR248" s="47">
        <v>17.493471465323193</v>
      </c>
      <c r="AS248" s="47">
        <f t="shared" si="34"/>
        <v>29426.600806604532</v>
      </c>
      <c r="AT248" s="47">
        <v>99.129671636831432</v>
      </c>
      <c r="AU248" s="47">
        <v>11.826130433774546</v>
      </c>
      <c r="AV248" s="47">
        <v>96.288652942146925</v>
      </c>
      <c r="AW248" s="47">
        <v>24.675160833958113</v>
      </c>
      <c r="AX248" s="47">
        <v>10.869961751009487</v>
      </c>
      <c r="AY248" s="47">
        <v>87.674888039048611</v>
      </c>
      <c r="AZ248" s="61">
        <v>29486.97299012572</v>
      </c>
      <c r="BA248" s="64" t="b">
        <f t="shared" si="28"/>
        <v>1</v>
      </c>
      <c r="BB248" s="45">
        <f t="shared" si="35"/>
        <v>0</v>
      </c>
      <c r="BC248" s="47">
        <v>11.826130433774546</v>
      </c>
      <c r="BD248" s="47">
        <v>10.283591681543085</v>
      </c>
      <c r="BE248" s="47">
        <v>3.8582566222583409E-2</v>
      </c>
      <c r="BF248" s="47">
        <v>0.79056065922702246</v>
      </c>
      <c r="BG248" s="47">
        <v>0.79056065922702246</v>
      </c>
      <c r="BH248" s="61">
        <v>0</v>
      </c>
      <c r="BI248" s="45">
        <v>17.493471465323193</v>
      </c>
      <c r="BJ248" s="47">
        <v>0.48592976292564433</v>
      </c>
      <c r="BK248" s="47">
        <v>5.5486839730945266E-2</v>
      </c>
      <c r="BL248" s="47">
        <v>24.675160833958113</v>
      </c>
      <c r="BM248" s="47">
        <v>29.585517839915813</v>
      </c>
      <c r="BN248" s="47">
        <v>0.79056065922702246</v>
      </c>
      <c r="BO248" s="61">
        <v>12.943232195397819</v>
      </c>
      <c r="BR248" s="95"/>
      <c r="BT248" s="95"/>
    </row>
    <row r="249" spans="2:72" x14ac:dyDescent="0.25">
      <c r="B249" s="4">
        <v>245</v>
      </c>
      <c r="C249" s="31">
        <v>1</v>
      </c>
      <c r="D249" s="31">
        <v>245</v>
      </c>
      <c r="E249" s="3">
        <v>21</v>
      </c>
      <c r="F249" s="5">
        <v>55</v>
      </c>
      <c r="G249" s="32">
        <v>3.986E-2</v>
      </c>
      <c r="H249" s="33">
        <v>3.2624844143773757E-3</v>
      </c>
      <c r="I249" s="36">
        <f t="shared" si="29"/>
        <v>0.48697925120236246</v>
      </c>
      <c r="J249" s="5">
        <f t="shared" si="30"/>
        <v>0.48539565544167751</v>
      </c>
      <c r="K249" s="12">
        <v>4.4000000000000003E-3</v>
      </c>
      <c r="L249" s="3">
        <v>3.6740819646374767E-4</v>
      </c>
      <c r="M249" s="3">
        <f t="shared" si="27"/>
        <v>3.5000000000000003E-2</v>
      </c>
      <c r="N249" s="5">
        <v>2.9645285516241016E-3</v>
      </c>
      <c r="O249" s="12">
        <f t="shared" si="31"/>
        <v>0.27896325405835165</v>
      </c>
      <c r="P249" s="3">
        <v>1.0249338605323721E-4</v>
      </c>
      <c r="Q249" s="3">
        <v>8.2669068694064406E-4</v>
      </c>
      <c r="R249" s="5">
        <v>0.27803406998535779</v>
      </c>
      <c r="S249" s="45">
        <v>416.66666666666669</v>
      </c>
      <c r="T249" s="46">
        <v>0.15</v>
      </c>
      <c r="U249" s="47">
        <v>62.5</v>
      </c>
      <c r="V249" s="47">
        <f t="shared" si="32"/>
        <v>105701.99680836053</v>
      </c>
      <c r="W249" s="47">
        <v>354.16666666666669</v>
      </c>
      <c r="X249" s="47">
        <v>42.25194259333098</v>
      </c>
      <c r="Y249" s="47">
        <v>345.86873408174745</v>
      </c>
      <c r="Z249" s="47">
        <v>88.633150222096347</v>
      </c>
      <c r="AA249" s="47">
        <v>106271.14711629352</v>
      </c>
      <c r="AB249" s="5">
        <v>1</v>
      </c>
      <c r="AC249" s="45">
        <f t="shared" si="33"/>
        <v>0</v>
      </c>
      <c r="AD249" s="47">
        <v>42.25194259333098</v>
      </c>
      <c r="AE249" s="47">
        <v>36.740819646374767</v>
      </c>
      <c r="AF249" s="47">
        <v>1.797995272016216E-2</v>
      </c>
      <c r="AG249" s="47">
        <v>2.7645514498381876</v>
      </c>
      <c r="AH249" s="47">
        <v>2.7645514498381876</v>
      </c>
      <c r="AI249" s="61">
        <v>0</v>
      </c>
      <c r="AJ249" s="45">
        <v>62.5</v>
      </c>
      <c r="AK249" s="47">
        <v>1.7361111111111114</v>
      </c>
      <c r="AL249" s="47">
        <v>0.1982412404569586</v>
      </c>
      <c r="AM249" s="47">
        <v>88.633150222096347</v>
      </c>
      <c r="AN249" s="47">
        <v>106.27114711629352</v>
      </c>
      <c r="AO249" s="47">
        <v>2.7645514498381876</v>
      </c>
      <c r="AP249" s="61">
        <v>46.088684684986866</v>
      </c>
      <c r="AQ249" s="45">
        <v>116.23468919097986</v>
      </c>
      <c r="AR249" s="47">
        <v>17.435203378646978</v>
      </c>
      <c r="AS249" s="47">
        <f t="shared" si="34"/>
        <v>29486.97299012572</v>
      </c>
      <c r="AT249" s="47">
        <v>98.799485812332875</v>
      </c>
      <c r="AU249" s="47">
        <v>11.786739396122279</v>
      </c>
      <c r="AV249" s="47">
        <v>96.484667536486867</v>
      </c>
      <c r="AW249" s="47">
        <v>24.725392003398682</v>
      </c>
      <c r="AX249" s="47">
        <v>10.892089707710625</v>
      </c>
      <c r="AY249" s="47">
        <v>87.853367611538829</v>
      </c>
      <c r="AZ249" s="61">
        <v>29546.999554755766</v>
      </c>
      <c r="BA249" s="64" t="b">
        <f t="shared" si="28"/>
        <v>1</v>
      </c>
      <c r="BB249" s="45">
        <f t="shared" si="35"/>
        <v>0</v>
      </c>
      <c r="BC249" s="47">
        <v>11.786739396122279</v>
      </c>
      <c r="BD249" s="47">
        <v>10.249338605323722</v>
      </c>
      <c r="BE249" s="47">
        <v>3.8454053576176733E-2</v>
      </c>
      <c r="BF249" s="47">
        <v>0.787927422187367</v>
      </c>
      <c r="BG249" s="47">
        <v>0.787927422187367</v>
      </c>
      <c r="BH249" s="61">
        <v>0</v>
      </c>
      <c r="BI249" s="45">
        <v>17.435203378646978</v>
      </c>
      <c r="BJ249" s="47">
        <v>0.48431120496241614</v>
      </c>
      <c r="BK249" s="47">
        <v>5.5302021526437317E-2</v>
      </c>
      <c r="BL249" s="47">
        <v>24.725392003398682</v>
      </c>
      <c r="BM249" s="47">
        <v>29.645745012075054</v>
      </c>
      <c r="BN249" s="47">
        <v>0.787927422187367</v>
      </c>
      <c r="BO249" s="61">
        <v>12.87376860872199</v>
      </c>
      <c r="BR249" s="95"/>
      <c r="BT249" s="95"/>
    </row>
    <row r="250" spans="2:72" x14ac:dyDescent="0.25">
      <c r="B250" s="4">
        <v>246</v>
      </c>
      <c r="C250" s="31">
        <v>1</v>
      </c>
      <c r="D250" s="31">
        <v>246</v>
      </c>
      <c r="E250" s="3">
        <v>21</v>
      </c>
      <c r="F250" s="5">
        <v>55</v>
      </c>
      <c r="G250" s="32">
        <v>3.986E-2</v>
      </c>
      <c r="H250" s="33">
        <v>3.2624844143773757E-3</v>
      </c>
      <c r="I250" s="36">
        <f t="shared" si="29"/>
        <v>0.48539565544167751</v>
      </c>
      <c r="J250" s="5">
        <f t="shared" si="30"/>
        <v>0.48381720933680861</v>
      </c>
      <c r="K250" s="12">
        <v>4.4000000000000003E-3</v>
      </c>
      <c r="L250" s="3">
        <v>3.6740819646374767E-4</v>
      </c>
      <c r="M250" s="3">
        <f t="shared" si="27"/>
        <v>3.5000000000000003E-2</v>
      </c>
      <c r="N250" s="5">
        <v>2.9645285516241016E-3</v>
      </c>
      <c r="O250" s="12">
        <f t="shared" si="31"/>
        <v>0.27803406998535779</v>
      </c>
      <c r="P250" s="3">
        <v>1.021519962087957E-4</v>
      </c>
      <c r="Q250" s="3">
        <v>8.2393710628648055E-4</v>
      </c>
      <c r="R250" s="5">
        <v>0.27710798088286254</v>
      </c>
      <c r="S250" s="45">
        <v>416.66666666666669</v>
      </c>
      <c r="T250" s="46">
        <v>0.15</v>
      </c>
      <c r="U250" s="47">
        <v>62.5</v>
      </c>
      <c r="V250" s="47">
        <f t="shared" si="32"/>
        <v>106271.14711629352</v>
      </c>
      <c r="W250" s="47">
        <v>354.16666666666669</v>
      </c>
      <c r="X250" s="47">
        <v>42.25194259333098</v>
      </c>
      <c r="Y250" s="47">
        <v>347.7255780908169</v>
      </c>
      <c r="Z250" s="47">
        <v>89.108989515381396</v>
      </c>
      <c r="AA250" s="47">
        <v>106841.67842894229</v>
      </c>
      <c r="AB250" s="5">
        <v>1</v>
      </c>
      <c r="AC250" s="45">
        <f t="shared" si="33"/>
        <v>0</v>
      </c>
      <c r="AD250" s="47">
        <v>42.25194259333098</v>
      </c>
      <c r="AE250" s="47">
        <v>36.740819646374767</v>
      </c>
      <c r="AF250" s="47">
        <v>1.797995272016216E-2</v>
      </c>
      <c r="AG250" s="47">
        <v>2.7645514498381876</v>
      </c>
      <c r="AH250" s="47">
        <v>2.7645514498381876</v>
      </c>
      <c r="AI250" s="61">
        <v>0</v>
      </c>
      <c r="AJ250" s="45">
        <v>62.5</v>
      </c>
      <c r="AK250" s="47">
        <v>1.7361111111111114</v>
      </c>
      <c r="AL250" s="47">
        <v>0.1982412404569586</v>
      </c>
      <c r="AM250" s="47">
        <v>89.108989515381396</v>
      </c>
      <c r="AN250" s="47">
        <v>106.8416784289423</v>
      </c>
      <c r="AO250" s="47">
        <v>2.7645514498381876</v>
      </c>
      <c r="AP250" s="61">
        <v>45.993992665623132</v>
      </c>
      <c r="AQ250" s="45">
        <v>115.84752916056576</v>
      </c>
      <c r="AR250" s="47">
        <v>17.377129374084863</v>
      </c>
      <c r="AS250" s="47">
        <f t="shared" si="34"/>
        <v>29546.999554755766</v>
      </c>
      <c r="AT250" s="47">
        <v>98.470399786480883</v>
      </c>
      <c r="AU250" s="47">
        <v>11.747479564011506</v>
      </c>
      <c r="AV250" s="47">
        <v>96.679557714601046</v>
      </c>
      <c r="AW250" s="47">
        <v>24.775335027244029</v>
      </c>
      <c r="AX250" s="47">
        <v>10.914090729814669</v>
      </c>
      <c r="AY250" s="47">
        <v>88.030823355533286</v>
      </c>
      <c r="AZ250" s="61">
        <v>29606.681783580247</v>
      </c>
      <c r="BA250" s="64" t="b">
        <f t="shared" si="28"/>
        <v>1</v>
      </c>
      <c r="BB250" s="45">
        <f t="shared" si="35"/>
        <v>0</v>
      </c>
      <c r="BC250" s="47">
        <v>11.747479564011506</v>
      </c>
      <c r="BD250" s="47">
        <v>10.21519962087957</v>
      </c>
      <c r="BE250" s="47">
        <v>3.8325968985804267E-2</v>
      </c>
      <c r="BF250" s="47">
        <v>0.78530295605887013</v>
      </c>
      <c r="BG250" s="47">
        <v>0.78530295605887013</v>
      </c>
      <c r="BH250" s="61">
        <v>0</v>
      </c>
      <c r="BI250" s="45">
        <v>17.377129374084863</v>
      </c>
      <c r="BJ250" s="47">
        <v>0.48269803816902401</v>
      </c>
      <c r="BK250" s="47">
        <v>5.5117818923194173E-2</v>
      </c>
      <c r="BL250" s="47">
        <v>24.775335027244029</v>
      </c>
      <c r="BM250" s="47">
        <v>29.705626697665636</v>
      </c>
      <c r="BN250" s="47">
        <v>0.78530295605887013</v>
      </c>
      <c r="BO250" s="61">
        <v>12.804560440476294</v>
      </c>
      <c r="BR250" s="95"/>
      <c r="BT250" s="95"/>
    </row>
    <row r="251" spans="2:72" x14ac:dyDescent="0.25">
      <c r="B251" s="4">
        <v>247</v>
      </c>
      <c r="C251" s="31">
        <v>1</v>
      </c>
      <c r="D251" s="31">
        <v>247</v>
      </c>
      <c r="E251" s="3">
        <v>21</v>
      </c>
      <c r="F251" s="5">
        <v>55</v>
      </c>
      <c r="G251" s="32">
        <v>3.986E-2</v>
      </c>
      <c r="H251" s="33">
        <v>3.2624844143773757E-3</v>
      </c>
      <c r="I251" s="36">
        <f t="shared" si="29"/>
        <v>0.48381720933680861</v>
      </c>
      <c r="J251" s="5">
        <f t="shared" si="30"/>
        <v>0.48224389614171764</v>
      </c>
      <c r="K251" s="12">
        <v>4.4000000000000003E-3</v>
      </c>
      <c r="L251" s="3">
        <v>3.6740819646374767E-4</v>
      </c>
      <c r="M251" s="3">
        <f t="shared" si="27"/>
        <v>3.5000000000000003E-2</v>
      </c>
      <c r="N251" s="5">
        <v>2.9645285516241016E-3</v>
      </c>
      <c r="O251" s="12">
        <f t="shared" si="31"/>
        <v>0.27710798088286254</v>
      </c>
      <c r="P251" s="3">
        <v>1.0181174348188319E-4</v>
      </c>
      <c r="Q251" s="3">
        <v>8.2119269738970902E-4</v>
      </c>
      <c r="R251" s="5">
        <v>0.27618497644199091</v>
      </c>
      <c r="S251" s="45">
        <v>416.66666666666669</v>
      </c>
      <c r="T251" s="46">
        <v>0.15</v>
      </c>
      <c r="U251" s="47">
        <v>62.5</v>
      </c>
      <c r="V251" s="47">
        <f t="shared" si="32"/>
        <v>106841.67842894229</v>
      </c>
      <c r="W251" s="47">
        <v>354.16666666666669</v>
      </c>
      <c r="X251" s="47">
        <v>42.25194259333098</v>
      </c>
      <c r="Y251" s="47">
        <v>349.5869276062478</v>
      </c>
      <c r="Z251" s="47">
        <v>89.585983400518231</v>
      </c>
      <c r="AA251" s="47">
        <v>107413.59409722136</v>
      </c>
      <c r="AB251" s="5">
        <v>1</v>
      </c>
      <c r="AC251" s="45">
        <f t="shared" si="33"/>
        <v>0</v>
      </c>
      <c r="AD251" s="47">
        <v>42.25194259333098</v>
      </c>
      <c r="AE251" s="47">
        <v>36.740819646374767</v>
      </c>
      <c r="AF251" s="47">
        <v>1.797995272016216E-2</v>
      </c>
      <c r="AG251" s="47">
        <v>2.7645514498381876</v>
      </c>
      <c r="AH251" s="47">
        <v>2.7645514498381876</v>
      </c>
      <c r="AI251" s="61">
        <v>0</v>
      </c>
      <c r="AJ251" s="45">
        <v>62.5</v>
      </c>
      <c r="AK251" s="47">
        <v>1.7361111111111114</v>
      </c>
      <c r="AL251" s="47">
        <v>0.1982412404569586</v>
      </c>
      <c r="AM251" s="47">
        <v>89.585983400518231</v>
      </c>
      <c r="AN251" s="47">
        <v>107.41359409722136</v>
      </c>
      <c r="AO251" s="47">
        <v>2.7645514498381876</v>
      </c>
      <c r="AP251" s="61">
        <v>45.899070882480906</v>
      </c>
      <c r="AQ251" s="45">
        <v>115.46165870119273</v>
      </c>
      <c r="AR251" s="47">
        <v>17.319248805178908</v>
      </c>
      <c r="AS251" s="47">
        <f t="shared" si="34"/>
        <v>29606.681783580247</v>
      </c>
      <c r="AT251" s="47">
        <v>98.142409896013817</v>
      </c>
      <c r="AU251" s="47">
        <v>11.708350500416566</v>
      </c>
      <c r="AV251" s="47">
        <v>96.873327652010616</v>
      </c>
      <c r="AW251" s="47">
        <v>24.82499097552321</v>
      </c>
      <c r="AX251" s="47">
        <v>10.935965288693406</v>
      </c>
      <c r="AY251" s="47">
        <v>88.207259073020396</v>
      </c>
      <c r="AZ251" s="61">
        <v>29666.020955290616</v>
      </c>
      <c r="BA251" s="64" t="b">
        <f t="shared" si="28"/>
        <v>1</v>
      </c>
      <c r="BB251" s="45">
        <f t="shared" si="35"/>
        <v>0</v>
      </c>
      <c r="BC251" s="47">
        <v>11.708350500416566</v>
      </c>
      <c r="BD251" s="47">
        <v>10.181174348188319</v>
      </c>
      <c r="BE251" s="47">
        <v>3.8198311025676591E-2</v>
      </c>
      <c r="BF251" s="47">
        <v>0.78268723162696163</v>
      </c>
      <c r="BG251" s="47">
        <v>0.78268723162696163</v>
      </c>
      <c r="BH251" s="61">
        <v>0</v>
      </c>
      <c r="BI251" s="45">
        <v>17.319248805178908</v>
      </c>
      <c r="BJ251" s="47">
        <v>0.48109024458830307</v>
      </c>
      <c r="BK251" s="47">
        <v>5.4934229870741841E-2</v>
      </c>
      <c r="BL251" s="47">
        <v>24.82499097552321</v>
      </c>
      <c r="BM251" s="47">
        <v>29.765164179652373</v>
      </c>
      <c r="BN251" s="47">
        <v>0.78268723162696163</v>
      </c>
      <c r="BO251" s="61">
        <v>12.735606817959148</v>
      </c>
      <c r="BR251" s="95"/>
      <c r="BT251" s="95"/>
    </row>
    <row r="252" spans="2:72" x14ac:dyDescent="0.25">
      <c r="B252" s="4">
        <v>248</v>
      </c>
      <c r="C252" s="31">
        <v>1</v>
      </c>
      <c r="D252" s="31">
        <v>248</v>
      </c>
      <c r="E252" s="3">
        <v>21</v>
      </c>
      <c r="F252" s="5">
        <v>55</v>
      </c>
      <c r="G252" s="32">
        <v>3.986E-2</v>
      </c>
      <c r="H252" s="33">
        <v>3.2624844143773757E-3</v>
      </c>
      <c r="I252" s="36">
        <f t="shared" si="29"/>
        <v>0.48224389614171764</v>
      </c>
      <c r="J252" s="5">
        <f t="shared" si="30"/>
        <v>0.48067569916482245</v>
      </c>
      <c r="K252" s="12">
        <v>4.4000000000000003E-3</v>
      </c>
      <c r="L252" s="3">
        <v>3.6740819646374767E-4</v>
      </c>
      <c r="M252" s="3">
        <f t="shared" si="27"/>
        <v>3.5000000000000003E-2</v>
      </c>
      <c r="N252" s="5">
        <v>2.9645285516241016E-3</v>
      </c>
      <c r="O252" s="12">
        <f t="shared" si="31"/>
        <v>0.27618497644199091</v>
      </c>
      <c r="P252" s="3">
        <v>1.0147262408493452E-4</v>
      </c>
      <c r="Q252" s="3">
        <v>8.1845742970060396E-4</v>
      </c>
      <c r="R252" s="5">
        <v>0.27526504638820537</v>
      </c>
      <c r="S252" s="45">
        <v>416.66666666666669</v>
      </c>
      <c r="T252" s="46">
        <v>0.15</v>
      </c>
      <c r="U252" s="47">
        <v>62.5</v>
      </c>
      <c r="V252" s="47">
        <f t="shared" si="32"/>
        <v>107413.59409722136</v>
      </c>
      <c r="W252" s="47">
        <v>354.16666666666669</v>
      </c>
      <c r="X252" s="47">
        <v>42.25194259333098</v>
      </c>
      <c r="Y252" s="47">
        <v>351.45279356034644</v>
      </c>
      <c r="Z252" s="47">
        <v>90.064134679045878</v>
      </c>
      <c r="AA252" s="47">
        <v>107986.89748017599</v>
      </c>
      <c r="AB252" s="5">
        <v>1</v>
      </c>
      <c r="AC252" s="45">
        <f t="shared" si="33"/>
        <v>0</v>
      </c>
      <c r="AD252" s="47">
        <v>42.25194259333098</v>
      </c>
      <c r="AE252" s="47">
        <v>36.740819646374767</v>
      </c>
      <c r="AF252" s="47">
        <v>1.797995272016216E-2</v>
      </c>
      <c r="AG252" s="47">
        <v>2.7645514498381876</v>
      </c>
      <c r="AH252" s="47">
        <v>2.7645514498381876</v>
      </c>
      <c r="AI252" s="61">
        <v>0</v>
      </c>
      <c r="AJ252" s="45">
        <v>62.5</v>
      </c>
      <c r="AK252" s="47">
        <v>1.7361111111111114</v>
      </c>
      <c r="AL252" s="47">
        <v>0.1982412404569586</v>
      </c>
      <c r="AM252" s="47">
        <v>90.064134679045878</v>
      </c>
      <c r="AN252" s="47">
        <v>107.986897480176</v>
      </c>
      <c r="AO252" s="47">
        <v>2.7645514498381876</v>
      </c>
      <c r="AP252" s="61">
        <v>45.803918778053905</v>
      </c>
      <c r="AQ252" s="45">
        <v>115.07707351749622</v>
      </c>
      <c r="AR252" s="47">
        <v>17.261561027624431</v>
      </c>
      <c r="AS252" s="47">
        <f t="shared" si="34"/>
        <v>29666.020955290616</v>
      </c>
      <c r="AT252" s="47">
        <v>97.815512489871793</v>
      </c>
      <c r="AU252" s="47">
        <v>11.66935176976747</v>
      </c>
      <c r="AV252" s="47">
        <v>97.065981509936051</v>
      </c>
      <c r="AW252" s="47">
        <v>24.874360914600548</v>
      </c>
      <c r="AX252" s="47">
        <v>10.957713854104249</v>
      </c>
      <c r="AY252" s="47">
        <v>88.382678552967363</v>
      </c>
      <c r="AZ252" s="61">
        <v>29725.018344198987</v>
      </c>
      <c r="BA252" s="64" t="b">
        <f t="shared" si="28"/>
        <v>1</v>
      </c>
      <c r="BB252" s="45">
        <f t="shared" si="35"/>
        <v>0</v>
      </c>
      <c r="BC252" s="47">
        <v>11.66935176976747</v>
      </c>
      <c r="BD252" s="47">
        <v>10.147262408493452</v>
      </c>
      <c r="BE252" s="47">
        <v>3.8071078274753416E-2</v>
      </c>
      <c r="BF252" s="47">
        <v>0.78008021977438569</v>
      </c>
      <c r="BG252" s="47">
        <v>0.78008021977438569</v>
      </c>
      <c r="BH252" s="61">
        <v>0</v>
      </c>
      <c r="BI252" s="45">
        <v>17.261561027624431</v>
      </c>
      <c r="BJ252" s="47">
        <v>0.47948780632290094</v>
      </c>
      <c r="BK252" s="47">
        <v>5.4751252325436164E-2</v>
      </c>
      <c r="BL252" s="47">
        <v>24.874360914600548</v>
      </c>
      <c r="BM252" s="47">
        <v>29.824358736606097</v>
      </c>
      <c r="BN252" s="47">
        <v>0.78008021977438569</v>
      </c>
      <c r="BO252" s="61">
        <v>12.666906871395801</v>
      </c>
      <c r="BR252" s="95"/>
      <c r="BT252" s="95"/>
    </row>
    <row r="253" spans="2:72" x14ac:dyDescent="0.25">
      <c r="B253" s="4">
        <v>249</v>
      </c>
      <c r="C253" s="31">
        <v>1</v>
      </c>
      <c r="D253" s="31">
        <v>249</v>
      </c>
      <c r="E253" s="3">
        <v>21</v>
      </c>
      <c r="F253" s="5">
        <v>55</v>
      </c>
      <c r="G253" s="32">
        <v>3.986E-2</v>
      </c>
      <c r="H253" s="33">
        <v>3.2624844143773757E-3</v>
      </c>
      <c r="I253" s="36">
        <f t="shared" si="29"/>
        <v>0.48067569916482245</v>
      </c>
      <c r="J253" s="5">
        <f t="shared" si="30"/>
        <v>0.47911260176881987</v>
      </c>
      <c r="K253" s="12">
        <v>4.4000000000000003E-3</v>
      </c>
      <c r="L253" s="3">
        <v>3.6740819646374767E-4</v>
      </c>
      <c r="M253" s="3">
        <f t="shared" si="27"/>
        <v>3.5000000000000003E-2</v>
      </c>
      <c r="N253" s="5">
        <v>2.9645285516241016E-3</v>
      </c>
      <c r="O253" s="12">
        <f t="shared" si="31"/>
        <v>0.27526504638820537</v>
      </c>
      <c r="P253" s="3">
        <v>1.0113463424300037E-4</v>
      </c>
      <c r="Q253" s="3">
        <v>8.1573127277119613E-4</v>
      </c>
      <c r="R253" s="5">
        <v>0.2743481804811912</v>
      </c>
      <c r="S253" s="45">
        <v>416.66666666666669</v>
      </c>
      <c r="T253" s="46">
        <v>0.15</v>
      </c>
      <c r="U253" s="47">
        <v>62.5</v>
      </c>
      <c r="V253" s="47">
        <f t="shared" si="32"/>
        <v>107986.89748017599</v>
      </c>
      <c r="W253" s="47">
        <v>354.16666666666669</v>
      </c>
      <c r="X253" s="47">
        <v>42.25194259333098</v>
      </c>
      <c r="Y253" s="47">
        <v>353.32318691194575</v>
      </c>
      <c r="Z253" s="47">
        <v>90.54344615930107</v>
      </c>
      <c r="AA253" s="47">
        <v>108561.59194500199</v>
      </c>
      <c r="AB253" s="5">
        <v>1</v>
      </c>
      <c r="AC253" s="45">
        <f t="shared" si="33"/>
        <v>0</v>
      </c>
      <c r="AD253" s="47">
        <v>42.25194259333098</v>
      </c>
      <c r="AE253" s="47">
        <v>36.740819646374767</v>
      </c>
      <c r="AF253" s="47">
        <v>1.797995272016216E-2</v>
      </c>
      <c r="AG253" s="47">
        <v>2.7645514498381876</v>
      </c>
      <c r="AH253" s="47">
        <v>2.7645514498381876</v>
      </c>
      <c r="AI253" s="61">
        <v>0</v>
      </c>
      <c r="AJ253" s="45">
        <v>62.5</v>
      </c>
      <c r="AK253" s="47">
        <v>1.7361111111111114</v>
      </c>
      <c r="AL253" s="47">
        <v>0.1982412404569586</v>
      </c>
      <c r="AM253" s="47">
        <v>90.54344615930107</v>
      </c>
      <c r="AN253" s="47">
        <v>108.56159194500199</v>
      </c>
      <c r="AO253" s="47">
        <v>2.7645514498381876</v>
      </c>
      <c r="AP253" s="61">
        <v>45.708535793483115</v>
      </c>
      <c r="AQ253" s="45">
        <v>114.69376932841891</v>
      </c>
      <c r="AR253" s="47">
        <v>17.204065399262834</v>
      </c>
      <c r="AS253" s="47">
        <f t="shared" si="34"/>
        <v>29725.018344198987</v>
      </c>
      <c r="AT253" s="47">
        <v>97.489703929156079</v>
      </c>
      <c r="AU253" s="47">
        <v>11.630482937945043</v>
      </c>
      <c r="AV253" s="47">
        <v>97.257523435345192</v>
      </c>
      <c r="AW253" s="47">
        <v>24.923445907187954</v>
      </c>
      <c r="AX253" s="47">
        <v>10.979336894195619</v>
      </c>
      <c r="AY253" s="47">
        <v>88.557085571363601</v>
      </c>
      <c r="AZ253" s="61">
        <v>29783.675220252797</v>
      </c>
      <c r="BA253" s="64" t="b">
        <f t="shared" si="28"/>
        <v>1</v>
      </c>
      <c r="BB253" s="45">
        <f t="shared" si="35"/>
        <v>0</v>
      </c>
      <c r="BC253" s="47">
        <v>11.630482937945043</v>
      </c>
      <c r="BD253" s="47">
        <v>10.113463424300038</v>
      </c>
      <c r="BE253" s="47">
        <v>3.7944269316727695E-2</v>
      </c>
      <c r="BF253" s="47">
        <v>0.77748189148086644</v>
      </c>
      <c r="BG253" s="47">
        <v>0.77748189148086644</v>
      </c>
      <c r="BH253" s="61">
        <v>0</v>
      </c>
      <c r="BI253" s="45">
        <v>17.204065399262834</v>
      </c>
      <c r="BJ253" s="47">
        <v>0.47789070553507884</v>
      </c>
      <c r="BK253" s="47">
        <v>5.4568884250440083E-2</v>
      </c>
      <c r="BL253" s="47">
        <v>24.923445907187954</v>
      </c>
      <c r="BM253" s="47">
        <v>29.883211642718397</v>
      </c>
      <c r="BN253" s="47">
        <v>0.77748189148086644</v>
      </c>
      <c r="BO253" s="61">
        <v>12.598459733928623</v>
      </c>
      <c r="BR253" s="95"/>
      <c r="BT253" s="95"/>
    </row>
    <row r="254" spans="2:72" x14ac:dyDescent="0.25">
      <c r="B254" s="4">
        <v>250</v>
      </c>
      <c r="C254" s="31">
        <v>1</v>
      </c>
      <c r="D254" s="31">
        <v>250</v>
      </c>
      <c r="E254" s="3">
        <v>21</v>
      </c>
      <c r="F254" s="5">
        <v>55</v>
      </c>
      <c r="G254" s="32">
        <v>3.986E-2</v>
      </c>
      <c r="H254" s="33">
        <v>3.2624844143773757E-3</v>
      </c>
      <c r="I254" s="36">
        <f t="shared" si="29"/>
        <v>0.47911260176881987</v>
      </c>
      <c r="J254" s="5">
        <f t="shared" si="30"/>
        <v>0.47755458737050915</v>
      </c>
      <c r="K254" s="12">
        <v>4.4000000000000003E-3</v>
      </c>
      <c r="L254" s="3">
        <v>3.6740819646374767E-4</v>
      </c>
      <c r="M254" s="3">
        <f t="shared" si="27"/>
        <v>3.5000000000000003E-2</v>
      </c>
      <c r="N254" s="5">
        <v>2.9645285516241016E-3</v>
      </c>
      <c r="O254" s="12">
        <f t="shared" si="31"/>
        <v>0.2743481804811912</v>
      </c>
      <c r="P254" s="3">
        <v>1.007977701937052E-4</v>
      </c>
      <c r="Q254" s="3">
        <v>8.1301419625493399E-4</v>
      </c>
      <c r="R254" s="5">
        <v>0.27343436851474251</v>
      </c>
      <c r="S254" s="45">
        <v>416.66666666666669</v>
      </c>
      <c r="T254" s="46">
        <v>0.15</v>
      </c>
      <c r="U254" s="47">
        <v>62.5</v>
      </c>
      <c r="V254" s="47">
        <f t="shared" si="32"/>
        <v>108561.59194500199</v>
      </c>
      <c r="W254" s="47">
        <v>354.16666666666669</v>
      </c>
      <c r="X254" s="47">
        <v>42.25194259333098</v>
      </c>
      <c r="Y254" s="47">
        <v>355.19811864646954</v>
      </c>
      <c r="Z254" s="47">
        <v>91.023920656434825</v>
      </c>
      <c r="AA254" s="47">
        <v>109137.68086706537</v>
      </c>
      <c r="AB254" s="5">
        <v>1</v>
      </c>
      <c r="AC254" s="45">
        <f t="shared" si="33"/>
        <v>0</v>
      </c>
      <c r="AD254" s="47">
        <v>42.25194259333098</v>
      </c>
      <c r="AE254" s="47">
        <v>36.740819646374767</v>
      </c>
      <c r="AF254" s="47">
        <v>1.797995272016216E-2</v>
      </c>
      <c r="AG254" s="47">
        <v>2.7645514498381876</v>
      </c>
      <c r="AH254" s="47">
        <v>2.7645514498381876</v>
      </c>
      <c r="AI254" s="61">
        <v>0</v>
      </c>
      <c r="AJ254" s="45">
        <v>62.5</v>
      </c>
      <c r="AK254" s="47">
        <v>1.7361111111111114</v>
      </c>
      <c r="AL254" s="47">
        <v>0.1982412404569586</v>
      </c>
      <c r="AM254" s="47">
        <v>91.023920656434825</v>
      </c>
      <c r="AN254" s="47">
        <v>109.13768086706537</v>
      </c>
      <c r="AO254" s="47">
        <v>2.7645514498381876</v>
      </c>
      <c r="AP254" s="61">
        <v>45.612921368553479</v>
      </c>
      <c r="AQ254" s="45">
        <v>114.31174186716301</v>
      </c>
      <c r="AR254" s="47">
        <v>17.14676128007445</v>
      </c>
      <c r="AS254" s="47">
        <f t="shared" si="34"/>
        <v>29783.675220252797</v>
      </c>
      <c r="AT254" s="47">
        <v>97.16498058708855</v>
      </c>
      <c r="AU254" s="47">
        <v>11.591743572276098</v>
      </c>
      <c r="AV254" s="47">
        <v>97.447957561001047</v>
      </c>
      <c r="AW254" s="47">
        <v>24.972247012357176</v>
      </c>
      <c r="AX254" s="47">
        <v>11.000834875512377</v>
      </c>
      <c r="AY254" s="47">
        <v>88.730483891264512</v>
      </c>
      <c r="AZ254" s="61">
        <v>29841.992849049479</v>
      </c>
      <c r="BA254" s="64" t="b">
        <f t="shared" si="28"/>
        <v>1</v>
      </c>
      <c r="BB254" s="45">
        <f t="shared" si="35"/>
        <v>0</v>
      </c>
      <c r="BC254" s="47">
        <v>11.591743572276098</v>
      </c>
      <c r="BD254" s="47">
        <v>10.079777019370519</v>
      </c>
      <c r="BE254" s="47">
        <v>3.7817882740009891E-2</v>
      </c>
      <c r="BF254" s="47">
        <v>0.77489221782279416</v>
      </c>
      <c r="BG254" s="47">
        <v>0.77489221782279416</v>
      </c>
      <c r="BH254" s="61">
        <v>0</v>
      </c>
      <c r="BI254" s="45">
        <v>17.14676128007445</v>
      </c>
      <c r="BJ254" s="47">
        <v>0.47629892444651256</v>
      </c>
      <c r="BK254" s="47">
        <v>5.4387123615700896E-2</v>
      </c>
      <c r="BL254" s="47">
        <v>24.972247012357176</v>
      </c>
      <c r="BM254" s="47">
        <v>29.941724167816297</v>
      </c>
      <c r="BN254" s="47">
        <v>0.77489221782279416</v>
      </c>
      <c r="BO254" s="61">
        <v>12.530264541607314</v>
      </c>
      <c r="BR254" s="95"/>
      <c r="BT254" s="95"/>
    </row>
    <row r="255" spans="2:72" x14ac:dyDescent="0.25">
      <c r="B255" s="4">
        <v>251</v>
      </c>
      <c r="C255" s="31">
        <v>1</v>
      </c>
      <c r="D255" s="31">
        <v>251</v>
      </c>
      <c r="E255" s="3">
        <v>21</v>
      </c>
      <c r="F255" s="5">
        <v>55</v>
      </c>
      <c r="G255" s="32">
        <v>3.986E-2</v>
      </c>
      <c r="H255" s="33">
        <v>3.2624844143773757E-3</v>
      </c>
      <c r="I255" s="36">
        <f t="shared" si="29"/>
        <v>0.47755458737050915</v>
      </c>
      <c r="J255" s="5">
        <f t="shared" si="30"/>
        <v>0.47600163944061608</v>
      </c>
      <c r="K255" s="12">
        <v>4.4000000000000003E-3</v>
      </c>
      <c r="L255" s="3">
        <v>3.6740819646374767E-4</v>
      </c>
      <c r="M255" s="3">
        <f t="shared" si="27"/>
        <v>3.5000000000000003E-2</v>
      </c>
      <c r="N255" s="5">
        <v>2.9645285516241016E-3</v>
      </c>
      <c r="O255" s="12">
        <f t="shared" si="31"/>
        <v>0.27343436851474251</v>
      </c>
      <c r="P255" s="3">
        <v>1.004620281872053E-4</v>
      </c>
      <c r="Q255" s="3">
        <v>8.103061699063454E-4</v>
      </c>
      <c r="R255" s="5">
        <v>0.27252360031664896</v>
      </c>
      <c r="S255" s="45">
        <v>416.66666666666669</v>
      </c>
      <c r="T255" s="46">
        <v>0.15</v>
      </c>
      <c r="U255" s="47">
        <v>62.5</v>
      </c>
      <c r="V255" s="47">
        <f t="shared" si="32"/>
        <v>109137.68086706537</v>
      </c>
      <c r="W255" s="47">
        <v>354.16666666666669</v>
      </c>
      <c r="X255" s="47">
        <v>42.25194259333098</v>
      </c>
      <c r="Y255" s="47">
        <v>357.07759977599676</v>
      </c>
      <c r="Z255" s="47">
        <v>91.505560992428926</v>
      </c>
      <c r="AA255" s="47">
        <v>109715.16762992227</v>
      </c>
      <c r="AB255" s="5">
        <v>1</v>
      </c>
      <c r="AC255" s="45">
        <f t="shared" si="33"/>
        <v>0</v>
      </c>
      <c r="AD255" s="47">
        <v>42.25194259333098</v>
      </c>
      <c r="AE255" s="47">
        <v>36.740819646374767</v>
      </c>
      <c r="AF255" s="47">
        <v>1.797995272016216E-2</v>
      </c>
      <c r="AG255" s="47">
        <v>2.7645514498381876</v>
      </c>
      <c r="AH255" s="47">
        <v>2.7645514498381876</v>
      </c>
      <c r="AI255" s="61">
        <v>0</v>
      </c>
      <c r="AJ255" s="45">
        <v>62.5</v>
      </c>
      <c r="AK255" s="47">
        <v>1.7361111111111114</v>
      </c>
      <c r="AL255" s="47">
        <v>0.1982412404569586</v>
      </c>
      <c r="AM255" s="47">
        <v>91.505560992428926</v>
      </c>
      <c r="AN255" s="47">
        <v>109.71516762992228</v>
      </c>
      <c r="AO255" s="47">
        <v>2.7645514498381876</v>
      </c>
      <c r="AP255" s="61">
        <v>45.517074941690687</v>
      </c>
      <c r="AQ255" s="45">
        <v>113.93098688114272</v>
      </c>
      <c r="AR255" s="47">
        <v>17.089648032171407</v>
      </c>
      <c r="AS255" s="47">
        <f t="shared" si="34"/>
        <v>29841.992849049479</v>
      </c>
      <c r="AT255" s="47">
        <v>96.841338848971304</v>
      </c>
      <c r="AU255" s="47">
        <v>11.553133241528609</v>
      </c>
      <c r="AV255" s="47">
        <v>97.637288005509518</v>
      </c>
      <c r="AW255" s="47">
        <v>25.020765285552027</v>
      </c>
      <c r="AX255" s="47">
        <v>11.022208263001191</v>
      </c>
      <c r="AY255" s="47">
        <v>88.902877262834849</v>
      </c>
      <c r="AZ255" s="61">
        <v>29899.97249185104</v>
      </c>
      <c r="BA255" s="64" t="b">
        <f t="shared" si="28"/>
        <v>1</v>
      </c>
      <c r="BB255" s="45">
        <f t="shared" si="35"/>
        <v>0</v>
      </c>
      <c r="BC255" s="47">
        <v>11.553133241528609</v>
      </c>
      <c r="BD255" s="47">
        <v>10.046202818720529</v>
      </c>
      <c r="BE255" s="47">
        <v>3.7691917137712257E-2</v>
      </c>
      <c r="BF255" s="47">
        <v>0.77231116997289651</v>
      </c>
      <c r="BG255" s="47">
        <v>0.77231116997289651</v>
      </c>
      <c r="BH255" s="61">
        <v>0</v>
      </c>
      <c r="BI255" s="45">
        <v>17.089648032171407</v>
      </c>
      <c r="BJ255" s="47">
        <v>0.4747124453380947</v>
      </c>
      <c r="BK255" s="47">
        <v>5.4205968397927698E-2</v>
      </c>
      <c r="BL255" s="47">
        <v>25.020765285552027</v>
      </c>
      <c r="BM255" s="47">
        <v>29.999897577376917</v>
      </c>
      <c r="BN255" s="47">
        <v>0.77231116997289651</v>
      </c>
      <c r="BO255" s="61">
        <v>12.462320433379245</v>
      </c>
      <c r="BR255" s="95"/>
      <c r="BT255" s="95"/>
    </row>
    <row r="256" spans="2:72" x14ac:dyDescent="0.25">
      <c r="B256" s="4">
        <v>252</v>
      </c>
      <c r="C256" s="31">
        <v>1</v>
      </c>
      <c r="D256" s="31">
        <v>252</v>
      </c>
      <c r="E256" s="3">
        <v>21</v>
      </c>
      <c r="F256" s="5">
        <v>55</v>
      </c>
      <c r="G256" s="32">
        <v>3.986E-2</v>
      </c>
      <c r="H256" s="33">
        <v>3.2624844143773757E-3</v>
      </c>
      <c r="I256" s="36">
        <f t="shared" si="29"/>
        <v>0.47600163944061608</v>
      </c>
      <c r="J256" s="5">
        <f t="shared" si="30"/>
        <v>0.47445374150361747</v>
      </c>
      <c r="K256" s="12">
        <v>4.4000000000000003E-3</v>
      </c>
      <c r="L256" s="3">
        <v>3.6740819646374767E-4</v>
      </c>
      <c r="M256" s="3">
        <f t="shared" si="27"/>
        <v>3.5000000000000003E-2</v>
      </c>
      <c r="N256" s="5">
        <v>2.9645285516241016E-3</v>
      </c>
      <c r="O256" s="12">
        <f t="shared" si="31"/>
        <v>0.27252360031664896</v>
      </c>
      <c r="P256" s="3">
        <v>1.0012740448614721E-4</v>
      </c>
      <c r="Q256" s="3">
        <v>8.0760716358070162E-4</v>
      </c>
      <c r="R256" s="5">
        <v>0.2716158657485821</v>
      </c>
      <c r="S256" s="45">
        <v>416.66666666666669</v>
      </c>
      <c r="T256" s="46">
        <v>0.15</v>
      </c>
      <c r="U256" s="47">
        <v>62.5</v>
      </c>
      <c r="V256" s="47">
        <f t="shared" si="32"/>
        <v>109715.16762992227</v>
      </c>
      <c r="W256" s="47">
        <v>354.16666666666669</v>
      </c>
      <c r="X256" s="47">
        <v>42.25194259333098</v>
      </c>
      <c r="Y256" s="47">
        <v>358.96164133932666</v>
      </c>
      <c r="Z256" s="47">
        <v>91.988369996112453</v>
      </c>
      <c r="AA256" s="47">
        <v>110294.05562533883</v>
      </c>
      <c r="AB256" s="5">
        <v>1</v>
      </c>
      <c r="AC256" s="45">
        <f t="shared" si="33"/>
        <v>0</v>
      </c>
      <c r="AD256" s="47">
        <v>42.25194259333098</v>
      </c>
      <c r="AE256" s="47">
        <v>36.740819646374767</v>
      </c>
      <c r="AF256" s="47">
        <v>1.797995272016216E-2</v>
      </c>
      <c r="AG256" s="47">
        <v>2.7645514498381876</v>
      </c>
      <c r="AH256" s="47">
        <v>2.7645514498381876</v>
      </c>
      <c r="AI256" s="61">
        <v>0</v>
      </c>
      <c r="AJ256" s="45">
        <v>62.5</v>
      </c>
      <c r="AK256" s="47">
        <v>1.7361111111111114</v>
      </c>
      <c r="AL256" s="47">
        <v>0.1982412404569586</v>
      </c>
      <c r="AM256" s="47">
        <v>91.988369996112453</v>
      </c>
      <c r="AN256" s="47">
        <v>110.29405562533884</v>
      </c>
      <c r="AO256" s="47">
        <v>2.7645514498381876</v>
      </c>
      <c r="AP256" s="61">
        <v>45.420995949957636</v>
      </c>
      <c r="AQ256" s="45">
        <v>113.55150013193708</v>
      </c>
      <c r="AR256" s="47">
        <v>17.032725019790561</v>
      </c>
      <c r="AS256" s="47">
        <f t="shared" si="34"/>
        <v>29899.97249185104</v>
      </c>
      <c r="AT256" s="47">
        <v>96.518775112146514</v>
      </c>
      <c r="AU256" s="47">
        <v>11.514651515906928</v>
      </c>
      <c r="AV256" s="47">
        <v>97.825518873366818</v>
      </c>
      <c r="AW256" s="47">
        <v>25.069001778600537</v>
      </c>
      <c r="AX256" s="47">
        <v>11.043457520015906</v>
      </c>
      <c r="AY256" s="47">
        <v>89.074269423391897</v>
      </c>
      <c r="AZ256" s="61">
        <v>29957.615405598637</v>
      </c>
      <c r="BA256" s="64" t="b">
        <f t="shared" si="28"/>
        <v>1</v>
      </c>
      <c r="BB256" s="45">
        <f t="shared" si="35"/>
        <v>0</v>
      </c>
      <c r="BC256" s="47">
        <v>11.514651515906928</v>
      </c>
      <c r="BD256" s="47">
        <v>10.012740448614721</v>
      </c>
      <c r="BE256" s="47">
        <v>3.7566371107633174E-2</v>
      </c>
      <c r="BF256" s="47">
        <v>0.76973871919992021</v>
      </c>
      <c r="BG256" s="47">
        <v>0.76973871919992021</v>
      </c>
      <c r="BH256" s="61">
        <v>0</v>
      </c>
      <c r="BI256" s="45">
        <v>17.032725019790561</v>
      </c>
      <c r="BJ256" s="47">
        <v>0.47313125054973787</v>
      </c>
      <c r="BK256" s="47">
        <v>5.4025416580568884E-2</v>
      </c>
      <c r="BL256" s="47">
        <v>25.069001778600537</v>
      </c>
      <c r="BM256" s="47">
        <v>30.05773313254209</v>
      </c>
      <c r="BN256" s="47">
        <v>0.76973871919992021</v>
      </c>
      <c r="BO256" s="61">
        <v>12.394626551079758</v>
      </c>
      <c r="BR256" s="95"/>
      <c r="BT256" s="95"/>
    </row>
    <row r="257" spans="2:72" x14ac:dyDescent="0.25">
      <c r="B257" s="4">
        <v>253</v>
      </c>
      <c r="C257" s="31">
        <v>1</v>
      </c>
      <c r="D257" s="31">
        <v>253</v>
      </c>
      <c r="E257" s="3">
        <v>22</v>
      </c>
      <c r="F257" s="5">
        <v>56</v>
      </c>
      <c r="G257" s="32">
        <v>3.9980000000000002E-2</v>
      </c>
      <c r="H257" s="33">
        <v>3.2721319575468311E-3</v>
      </c>
      <c r="I257" s="36">
        <f t="shared" si="29"/>
        <v>0.47445374150361747</v>
      </c>
      <c r="J257" s="5">
        <f t="shared" si="30"/>
        <v>0.47290632958964102</v>
      </c>
      <c r="K257" s="12">
        <v>4.81E-3</v>
      </c>
      <c r="L257" s="3">
        <v>4.017197289483132E-4</v>
      </c>
      <c r="M257" s="3">
        <f t="shared" si="27"/>
        <v>3.5000000000000003E-2</v>
      </c>
      <c r="N257" s="5">
        <v>2.9645285516241016E-3</v>
      </c>
      <c r="O257" s="12">
        <f t="shared" si="31"/>
        <v>0.2716158657485821</v>
      </c>
      <c r="P257" s="3">
        <v>1.0911345196658183E-4</v>
      </c>
      <c r="Q257" s="3">
        <v>8.0488951914204937E-4</v>
      </c>
      <c r="R257" s="5">
        <v>0.27070186277747349</v>
      </c>
      <c r="S257" s="45">
        <v>416.66666666666669</v>
      </c>
      <c r="T257" s="46">
        <v>0.15</v>
      </c>
      <c r="U257" s="47">
        <v>62.5</v>
      </c>
      <c r="V257" s="47">
        <f t="shared" si="32"/>
        <v>110294.05562533883</v>
      </c>
      <c r="W257" s="47">
        <v>354.16666666666669</v>
      </c>
      <c r="X257" s="47">
        <v>46.197768829056017</v>
      </c>
      <c r="Y257" s="47">
        <v>361.904419011664</v>
      </c>
      <c r="Z257" s="47">
        <v>92.46994078515678</v>
      </c>
      <c r="AA257" s="47">
        <v>110871.45900140297</v>
      </c>
      <c r="AB257" s="5">
        <v>1</v>
      </c>
      <c r="AC257" s="45">
        <f t="shared" si="33"/>
        <v>0</v>
      </c>
      <c r="AD257" s="47">
        <v>46.197768829056017</v>
      </c>
      <c r="AE257" s="47">
        <v>40.17197289483132</v>
      </c>
      <c r="AF257" s="47">
        <v>1.9717199446032393E-2</v>
      </c>
      <c r="AG257" s="47">
        <v>3.0227565668353642</v>
      </c>
      <c r="AH257" s="47">
        <v>3.0227565668353642</v>
      </c>
      <c r="AI257" s="61">
        <v>0</v>
      </c>
      <c r="AJ257" s="45">
        <v>62.5</v>
      </c>
      <c r="AK257" s="47">
        <v>1.7361111111111114</v>
      </c>
      <c r="AL257" s="47">
        <v>0.19882746269815813</v>
      </c>
      <c r="AM257" s="47">
        <v>92.46994078515678</v>
      </c>
      <c r="AN257" s="47">
        <v>110.87145900140297</v>
      </c>
      <c r="AO257" s="47">
        <v>3.0227565668353642</v>
      </c>
      <c r="AP257" s="61">
        <v>45.583954702176207</v>
      </c>
      <c r="AQ257" s="45">
        <v>113.17327739524255</v>
      </c>
      <c r="AR257" s="47">
        <v>16.975991609286382</v>
      </c>
      <c r="AS257" s="47">
        <f t="shared" si="34"/>
        <v>29957.615405598637</v>
      </c>
      <c r="AT257" s="47">
        <v>96.197285785956169</v>
      </c>
      <c r="AU257" s="47">
        <v>12.548046976156909</v>
      </c>
      <c r="AV257" s="47">
        <v>98.298982088090582</v>
      </c>
      <c r="AW257" s="47">
        <v>25.116303022080441</v>
      </c>
      <c r="AX257" s="47">
        <v>12.097567616214411</v>
      </c>
      <c r="AY257" s="47">
        <v>89.239275322216542</v>
      </c>
      <c r="AZ257" s="61">
        <v>30013.110480536012</v>
      </c>
      <c r="BA257" s="64" t="b">
        <f t="shared" si="28"/>
        <v>1</v>
      </c>
      <c r="BB257" s="45">
        <f t="shared" si="35"/>
        <v>0</v>
      </c>
      <c r="BC257" s="47">
        <v>12.548046976156909</v>
      </c>
      <c r="BD257" s="47">
        <v>10.911345196658182</v>
      </c>
      <c r="BE257" s="47">
        <v>4.10588655154819E-2</v>
      </c>
      <c r="BF257" s="47">
        <v>0.83888032250710465</v>
      </c>
      <c r="BG257" s="47">
        <v>0.83888032250710465</v>
      </c>
      <c r="BH257" s="61">
        <v>0</v>
      </c>
      <c r="BI257" s="45">
        <v>16.975991609286382</v>
      </c>
      <c r="BJ257" s="47">
        <v>0.47155532248017734</v>
      </c>
      <c r="BK257" s="47">
        <v>5.4004693415354132E-2</v>
      </c>
      <c r="BL257" s="47">
        <v>25.116303022080441</v>
      </c>
      <c r="BM257" s="47">
        <v>30.114447323474494</v>
      </c>
      <c r="BN257" s="47">
        <v>0.83888032250710465</v>
      </c>
      <c r="BO257" s="61">
        <v>12.399177001334611</v>
      </c>
      <c r="BR257" s="95"/>
      <c r="BT257" s="95"/>
    </row>
    <row r="258" spans="2:72" x14ac:dyDescent="0.25">
      <c r="B258" s="4">
        <v>254</v>
      </c>
      <c r="C258" s="31">
        <v>1</v>
      </c>
      <c r="D258" s="31">
        <v>254</v>
      </c>
      <c r="E258" s="3">
        <v>22</v>
      </c>
      <c r="F258" s="5">
        <v>56</v>
      </c>
      <c r="G258" s="32">
        <v>3.9980000000000002E-2</v>
      </c>
      <c r="H258" s="33">
        <v>3.2721319575468311E-3</v>
      </c>
      <c r="I258" s="36">
        <f t="shared" si="29"/>
        <v>0.47290632958964102</v>
      </c>
      <c r="J258" s="5">
        <f t="shared" si="30"/>
        <v>0.4713639644977719</v>
      </c>
      <c r="K258" s="12">
        <v>4.81E-3</v>
      </c>
      <c r="L258" s="3">
        <v>4.017197289483132E-4</v>
      </c>
      <c r="M258" s="3">
        <f t="shared" si="27"/>
        <v>3.5000000000000003E-2</v>
      </c>
      <c r="N258" s="5">
        <v>2.9645285516241016E-3</v>
      </c>
      <c r="O258" s="12">
        <f t="shared" si="31"/>
        <v>0.27070186277747349</v>
      </c>
      <c r="P258" s="3">
        <v>1.0874627894077013E-4</v>
      </c>
      <c r="Q258" s="3">
        <v>8.0218101973284698E-4</v>
      </c>
      <c r="R258" s="5">
        <v>0.2697909354787999</v>
      </c>
      <c r="S258" s="45">
        <v>416.66666666666669</v>
      </c>
      <c r="T258" s="46">
        <v>0.15</v>
      </c>
      <c r="U258" s="47">
        <v>62.5</v>
      </c>
      <c r="V258" s="47">
        <f t="shared" si="32"/>
        <v>110871.45900140297</v>
      </c>
      <c r="W258" s="47">
        <v>354.16666666666669</v>
      </c>
      <c r="X258" s="47">
        <v>46.197768829056017</v>
      </c>
      <c r="Y258" s="47">
        <v>363.79375905087886</v>
      </c>
      <c r="Z258" s="47">
        <v>92.952684715242881</v>
      </c>
      <c r="AA258" s="47">
        <v>111450.26897357623</v>
      </c>
      <c r="AB258" s="5">
        <v>1</v>
      </c>
      <c r="AC258" s="45">
        <f t="shared" si="33"/>
        <v>0</v>
      </c>
      <c r="AD258" s="47">
        <v>46.197768829056017</v>
      </c>
      <c r="AE258" s="47">
        <v>40.17197289483132</v>
      </c>
      <c r="AF258" s="47">
        <v>1.9717199446032393E-2</v>
      </c>
      <c r="AG258" s="47">
        <v>3.0227565668353642</v>
      </c>
      <c r="AH258" s="47">
        <v>3.0227565668353642</v>
      </c>
      <c r="AI258" s="61">
        <v>0</v>
      </c>
      <c r="AJ258" s="45">
        <v>62.5</v>
      </c>
      <c r="AK258" s="47">
        <v>1.7361111111111114</v>
      </c>
      <c r="AL258" s="47">
        <v>0.19882746269815813</v>
      </c>
      <c r="AM258" s="47">
        <v>92.952684715242881</v>
      </c>
      <c r="AN258" s="47">
        <v>111.45026897357623</v>
      </c>
      <c r="AO258" s="47">
        <v>3.0227565668353642</v>
      </c>
      <c r="AP258" s="61">
        <v>45.487888660089062</v>
      </c>
      <c r="AQ258" s="45">
        <v>112.7924428239473</v>
      </c>
      <c r="AR258" s="47">
        <v>16.918866423592092</v>
      </c>
      <c r="AS258" s="47">
        <f t="shared" si="34"/>
        <v>30013.110480536012</v>
      </c>
      <c r="AT258" s="47">
        <v>95.873576400355205</v>
      </c>
      <c r="AU258" s="47">
        <v>12.505822078188563</v>
      </c>
      <c r="AV258" s="47">
        <v>98.479648241892079</v>
      </c>
      <c r="AW258" s="47">
        <v>25.162464902583391</v>
      </c>
      <c r="AX258" s="47">
        <v>12.119802037824357</v>
      </c>
      <c r="AY258" s="47">
        <v>89.403290414723287</v>
      </c>
      <c r="AZ258" s="61">
        <v>30068.272325744936</v>
      </c>
      <c r="BA258" s="64" t="b">
        <f t="shared" si="28"/>
        <v>1</v>
      </c>
      <c r="BB258" s="45">
        <f t="shared" si="35"/>
        <v>0</v>
      </c>
      <c r="BC258" s="47">
        <v>12.505822078188563</v>
      </c>
      <c r="BD258" s="47">
        <v>10.874627894077012</v>
      </c>
      <c r="BE258" s="47">
        <v>4.0920700077435521E-2</v>
      </c>
      <c r="BF258" s="47">
        <v>0.83605744209449351</v>
      </c>
      <c r="BG258" s="47">
        <v>0.83605744209449351</v>
      </c>
      <c r="BH258" s="61">
        <v>0</v>
      </c>
      <c r="BI258" s="45">
        <v>16.918866423592092</v>
      </c>
      <c r="BJ258" s="47">
        <v>0.46996851176644711</v>
      </c>
      <c r="BK258" s="47">
        <v>5.3822964523710035E-2</v>
      </c>
      <c r="BL258" s="47">
        <v>25.162464902583391</v>
      </c>
      <c r="BM258" s="47">
        <v>30.169795418197545</v>
      </c>
      <c r="BN258" s="47">
        <v>0.83605744209449351</v>
      </c>
      <c r="BO258" s="61">
        <v>12.3314478028297</v>
      </c>
      <c r="BR258" s="95"/>
      <c r="BT258" s="95"/>
    </row>
    <row r="259" spans="2:72" x14ac:dyDescent="0.25">
      <c r="B259" s="4">
        <v>255</v>
      </c>
      <c r="C259" s="31">
        <v>1</v>
      </c>
      <c r="D259" s="31">
        <v>255</v>
      </c>
      <c r="E259" s="3">
        <v>22</v>
      </c>
      <c r="F259" s="5">
        <v>56</v>
      </c>
      <c r="G259" s="32">
        <v>3.9980000000000002E-2</v>
      </c>
      <c r="H259" s="33">
        <v>3.2721319575468311E-3</v>
      </c>
      <c r="I259" s="36">
        <f t="shared" si="29"/>
        <v>0.4713639644977719</v>
      </c>
      <c r="J259" s="5">
        <f t="shared" si="30"/>
        <v>0.46982662976800149</v>
      </c>
      <c r="K259" s="12">
        <v>4.81E-3</v>
      </c>
      <c r="L259" s="3">
        <v>4.017197289483132E-4</v>
      </c>
      <c r="M259" s="3">
        <f t="shared" si="27"/>
        <v>3.5000000000000003E-2</v>
      </c>
      <c r="N259" s="5">
        <v>2.9645285516241016E-3</v>
      </c>
      <c r="O259" s="12">
        <f t="shared" si="31"/>
        <v>0.2697909354787999</v>
      </c>
      <c r="P259" s="3">
        <v>1.0838034147325535E-4</v>
      </c>
      <c r="Q259" s="3">
        <v>7.9948163457954581E-4</v>
      </c>
      <c r="R259" s="5">
        <v>0.26888307350274709</v>
      </c>
      <c r="S259" s="45">
        <v>416.66666666666669</v>
      </c>
      <c r="T259" s="46">
        <v>0.15</v>
      </c>
      <c r="U259" s="47">
        <v>62.5</v>
      </c>
      <c r="V259" s="47">
        <f t="shared" si="32"/>
        <v>111450.26897357623</v>
      </c>
      <c r="W259" s="47">
        <v>354.16666666666669</v>
      </c>
      <c r="X259" s="47">
        <v>46.197768829056017</v>
      </c>
      <c r="Y259" s="47">
        <v>365.68770165817381</v>
      </c>
      <c r="Z259" s="47">
        <v>93.436604644226691</v>
      </c>
      <c r="AA259" s="47">
        <v>112030.48896842779</v>
      </c>
      <c r="AB259" s="5">
        <v>1</v>
      </c>
      <c r="AC259" s="45">
        <f t="shared" si="33"/>
        <v>0</v>
      </c>
      <c r="AD259" s="47">
        <v>46.197768829056017</v>
      </c>
      <c r="AE259" s="47">
        <v>40.17197289483132</v>
      </c>
      <c r="AF259" s="47">
        <v>1.9717199446032393E-2</v>
      </c>
      <c r="AG259" s="47">
        <v>3.0227565668353642</v>
      </c>
      <c r="AH259" s="47">
        <v>3.0227565668353642</v>
      </c>
      <c r="AI259" s="61">
        <v>0</v>
      </c>
      <c r="AJ259" s="45">
        <v>62.5</v>
      </c>
      <c r="AK259" s="47">
        <v>1.7361111111111114</v>
      </c>
      <c r="AL259" s="47">
        <v>0.19882746269815813</v>
      </c>
      <c r="AM259" s="47">
        <v>93.436604644226691</v>
      </c>
      <c r="AN259" s="47">
        <v>112.03048896842779</v>
      </c>
      <c r="AO259" s="47">
        <v>3.0227565668353642</v>
      </c>
      <c r="AP259" s="61">
        <v>45.391588594221297</v>
      </c>
      <c r="AQ259" s="45">
        <v>112.41288978283329</v>
      </c>
      <c r="AR259" s="47">
        <v>16.861933467424993</v>
      </c>
      <c r="AS259" s="47">
        <f t="shared" si="34"/>
        <v>30068.272325744936</v>
      </c>
      <c r="AT259" s="47">
        <v>95.5509563154083</v>
      </c>
      <c r="AU259" s="47">
        <v>12.463739269424364</v>
      </c>
      <c r="AV259" s="47">
        <v>98.659227123450776</v>
      </c>
      <c r="AW259" s="47">
        <v>25.208348974928644</v>
      </c>
      <c r="AX259" s="47">
        <v>12.141902649813945</v>
      </c>
      <c r="AY259" s="47">
        <v>89.566318443224233</v>
      </c>
      <c r="AZ259" s="61">
        <v>30123.102199846406</v>
      </c>
      <c r="BA259" s="64" t="b">
        <f t="shared" si="28"/>
        <v>1</v>
      </c>
      <c r="BB259" s="45">
        <f t="shared" si="35"/>
        <v>0</v>
      </c>
      <c r="BC259" s="47">
        <v>12.463739269424364</v>
      </c>
      <c r="BD259" s="47">
        <v>10.838034147325535</v>
      </c>
      <c r="BE259" s="47">
        <v>4.0782999574014857E-2</v>
      </c>
      <c r="BF259" s="47">
        <v>0.83324406083642177</v>
      </c>
      <c r="BG259" s="47">
        <v>0.83324406083642177</v>
      </c>
      <c r="BH259" s="61">
        <v>0</v>
      </c>
      <c r="BI259" s="45">
        <v>16.861933467424993</v>
      </c>
      <c r="BJ259" s="47">
        <v>0.46838704076180543</v>
      </c>
      <c r="BK259" s="47">
        <v>5.364184716021228E-2</v>
      </c>
      <c r="BL259" s="47">
        <v>25.208348974928644</v>
      </c>
      <c r="BM259" s="47">
        <v>30.224810420939505</v>
      </c>
      <c r="BN259" s="47">
        <v>0.83324406083642177</v>
      </c>
      <c r="BO259" s="61">
        <v>12.263970888648956</v>
      </c>
      <c r="BR259" s="95"/>
      <c r="BT259" s="95"/>
    </row>
    <row r="260" spans="2:72" x14ac:dyDescent="0.25">
      <c r="B260" s="4">
        <v>256</v>
      </c>
      <c r="C260" s="31">
        <v>1</v>
      </c>
      <c r="D260" s="31">
        <v>256</v>
      </c>
      <c r="E260" s="3">
        <v>22</v>
      </c>
      <c r="F260" s="5">
        <v>56</v>
      </c>
      <c r="G260" s="32">
        <v>3.9980000000000002E-2</v>
      </c>
      <c r="H260" s="33">
        <v>3.2721319575468311E-3</v>
      </c>
      <c r="I260" s="36">
        <f t="shared" si="29"/>
        <v>0.46982662976800149</v>
      </c>
      <c r="J260" s="5">
        <f t="shared" si="30"/>
        <v>0.46829430899400487</v>
      </c>
      <c r="K260" s="12">
        <v>4.81E-3</v>
      </c>
      <c r="L260" s="3">
        <v>4.017197289483132E-4</v>
      </c>
      <c r="M260" s="3">
        <f t="shared" si="27"/>
        <v>3.5000000000000003E-2</v>
      </c>
      <c r="N260" s="5">
        <v>2.9645285516241016E-3</v>
      </c>
      <c r="O260" s="12">
        <f t="shared" si="31"/>
        <v>0.26888307350274709</v>
      </c>
      <c r="P260" s="3">
        <v>1.0801563540631294E-4</v>
      </c>
      <c r="Q260" s="3">
        <v>7.9679133301215185E-4</v>
      </c>
      <c r="R260" s="5">
        <v>0.26797826653432866</v>
      </c>
      <c r="S260" s="45">
        <v>416.66666666666669</v>
      </c>
      <c r="T260" s="46">
        <v>0.15</v>
      </c>
      <c r="U260" s="47">
        <v>62.5</v>
      </c>
      <c r="V260" s="47">
        <f t="shared" si="32"/>
        <v>112030.48896842779</v>
      </c>
      <c r="W260" s="47">
        <v>354.16666666666669</v>
      </c>
      <c r="X260" s="47">
        <v>46.197768829056017</v>
      </c>
      <c r="Y260" s="47">
        <v>367.58625804573524</v>
      </c>
      <c r="Z260" s="47">
        <v>93.921703436925952</v>
      </c>
      <c r="AA260" s="47">
        <v>112612.12242087422</v>
      </c>
      <c r="AB260" s="5">
        <v>1</v>
      </c>
      <c r="AC260" s="45">
        <f t="shared" si="33"/>
        <v>0</v>
      </c>
      <c r="AD260" s="47">
        <v>46.197768829056017</v>
      </c>
      <c r="AE260" s="47">
        <v>40.17197289483132</v>
      </c>
      <c r="AF260" s="47">
        <v>1.9717199446032393E-2</v>
      </c>
      <c r="AG260" s="47">
        <v>3.0227565668353642</v>
      </c>
      <c r="AH260" s="47">
        <v>3.0227565668353642</v>
      </c>
      <c r="AI260" s="61">
        <v>0</v>
      </c>
      <c r="AJ260" s="45">
        <v>62.5</v>
      </c>
      <c r="AK260" s="47">
        <v>1.7361111111111114</v>
      </c>
      <c r="AL260" s="47">
        <v>0.19882746269815813</v>
      </c>
      <c r="AM260" s="47">
        <v>93.921703436925952</v>
      </c>
      <c r="AN260" s="47">
        <v>112.61212242087423</v>
      </c>
      <c r="AO260" s="47">
        <v>3.0227565668353642</v>
      </c>
      <c r="AP260" s="61">
        <v>45.295053934474119</v>
      </c>
      <c r="AQ260" s="45">
        <v>112.03461395947797</v>
      </c>
      <c r="AR260" s="47">
        <v>16.805192093921693</v>
      </c>
      <c r="AS260" s="47">
        <f t="shared" si="34"/>
        <v>30123.102199846406</v>
      </c>
      <c r="AT260" s="47">
        <v>95.229421865556262</v>
      </c>
      <c r="AU260" s="47">
        <v>12.421798071725988</v>
      </c>
      <c r="AV260" s="47">
        <v>98.837722840710981</v>
      </c>
      <c r="AW260" s="47">
        <v>25.25395628873412</v>
      </c>
      <c r="AX260" s="47">
        <v>12.163869957744202</v>
      </c>
      <c r="AY260" s="47">
        <v>89.728363137055808</v>
      </c>
      <c r="AZ260" s="61">
        <v>30177.60135709741</v>
      </c>
      <c r="BA260" s="64" t="b">
        <f t="shared" si="28"/>
        <v>1</v>
      </c>
      <c r="BB260" s="45">
        <f t="shared" si="35"/>
        <v>0</v>
      </c>
      <c r="BC260" s="47">
        <v>12.421798071725988</v>
      </c>
      <c r="BD260" s="47">
        <v>10.801563540631294</v>
      </c>
      <c r="BE260" s="47">
        <v>4.064576244068821E-2</v>
      </c>
      <c r="BF260" s="47">
        <v>0.83044014676769085</v>
      </c>
      <c r="BG260" s="47">
        <v>0.83044014676769085</v>
      </c>
      <c r="BH260" s="61">
        <v>0</v>
      </c>
      <c r="BI260" s="45">
        <v>16.805192093921693</v>
      </c>
      <c r="BJ260" s="47">
        <v>0.4668108914978249</v>
      </c>
      <c r="BK260" s="47">
        <v>5.3461339267033559E-2</v>
      </c>
      <c r="BL260" s="47">
        <v>25.25395628873412</v>
      </c>
      <c r="BM260" s="47">
        <v>30.279493590192278</v>
      </c>
      <c r="BN260" s="47">
        <v>0.83044014676769085</v>
      </c>
      <c r="BO260" s="61">
        <v>12.196745387000435</v>
      </c>
      <c r="BR260" s="95"/>
      <c r="BT260" s="95"/>
    </row>
    <row r="261" spans="2:72" x14ac:dyDescent="0.25">
      <c r="B261" s="4">
        <v>257</v>
      </c>
      <c r="C261" s="31">
        <v>1</v>
      </c>
      <c r="D261" s="31">
        <v>257</v>
      </c>
      <c r="E261" s="3">
        <v>22</v>
      </c>
      <c r="F261" s="5">
        <v>56</v>
      </c>
      <c r="G261" s="32">
        <v>3.9980000000000002E-2</v>
      </c>
      <c r="H261" s="33">
        <v>3.2721319575468311E-3</v>
      </c>
      <c r="I261" s="36">
        <f t="shared" si="29"/>
        <v>0.46829430899400487</v>
      </c>
      <c r="J261" s="5">
        <f t="shared" si="30"/>
        <v>0.46676698582296572</v>
      </c>
      <c r="K261" s="12">
        <v>4.81E-3</v>
      </c>
      <c r="L261" s="3">
        <v>4.017197289483132E-4</v>
      </c>
      <c r="M261" s="3">
        <f t="shared" ref="M261:M324" si="36">IF(OR(D261=Pol_Year*12,AB261=0),1,_xlfn.XLOOKUP(E261,Arr.LapseTable.Year,Arr.LapseTable.Rates,0,-1)/100)</f>
        <v>3.5000000000000003E-2</v>
      </c>
      <c r="N261" s="5">
        <v>2.9645285516241016E-3</v>
      </c>
      <c r="O261" s="12">
        <f t="shared" si="31"/>
        <v>0.26797826653432866</v>
      </c>
      <c r="P261" s="3">
        <v>1.0765215659620934E-4</v>
      </c>
      <c r="Q261" s="3">
        <v>7.9411008446387741E-4</v>
      </c>
      <c r="R261" s="5">
        <v>0.26707650429326857</v>
      </c>
      <c r="S261" s="45">
        <v>416.66666666666669</v>
      </c>
      <c r="T261" s="46">
        <v>0.15</v>
      </c>
      <c r="U261" s="47">
        <v>62.5</v>
      </c>
      <c r="V261" s="47">
        <f t="shared" si="32"/>
        <v>112612.12242087422</v>
      </c>
      <c r="W261" s="47">
        <v>354.16666666666669</v>
      </c>
      <c r="X261" s="47">
        <v>46.197768829056017</v>
      </c>
      <c r="Y261" s="47">
        <v>369.48943945306348</v>
      </c>
      <c r="Z261" s="47">
        <v>94.407983965137419</v>
      </c>
      <c r="AA261" s="47">
        <v>113195.17277419976</v>
      </c>
      <c r="AB261" s="5">
        <v>1</v>
      </c>
      <c r="AC261" s="45">
        <f t="shared" si="33"/>
        <v>0</v>
      </c>
      <c r="AD261" s="47">
        <v>46.197768829056017</v>
      </c>
      <c r="AE261" s="47">
        <v>40.17197289483132</v>
      </c>
      <c r="AF261" s="47">
        <v>1.9717199446032393E-2</v>
      </c>
      <c r="AG261" s="47">
        <v>3.0227565668353642</v>
      </c>
      <c r="AH261" s="47">
        <v>3.0227565668353642</v>
      </c>
      <c r="AI261" s="61">
        <v>0</v>
      </c>
      <c r="AJ261" s="45">
        <v>62.5</v>
      </c>
      <c r="AK261" s="47">
        <v>1.7361111111111114</v>
      </c>
      <c r="AL261" s="47">
        <v>0.19882746269815813</v>
      </c>
      <c r="AM261" s="47">
        <v>94.407983965137419</v>
      </c>
      <c r="AN261" s="47">
        <v>113.19517277419976</v>
      </c>
      <c r="AO261" s="47">
        <v>3.0227565668353642</v>
      </c>
      <c r="AP261" s="61">
        <v>45.198284109360053</v>
      </c>
      <c r="AQ261" s="45">
        <v>111.65761105597028</v>
      </c>
      <c r="AR261" s="47">
        <v>16.748641658395542</v>
      </c>
      <c r="AS261" s="47">
        <f t="shared" si="34"/>
        <v>30177.60135709741</v>
      </c>
      <c r="AT261" s="47">
        <v>94.908969397574737</v>
      </c>
      <c r="AU261" s="47">
        <v>12.379998008564074</v>
      </c>
      <c r="AV261" s="47">
        <v>99.015139487372494</v>
      </c>
      <c r="AW261" s="47">
        <v>25.29928788997816</v>
      </c>
      <c r="AX261" s="47">
        <v>12.185704465423095</v>
      </c>
      <c r="AY261" s="47">
        <v>89.889428212622747</v>
      </c>
      <c r="AZ261" s="61">
        <v>30231.771047405764</v>
      </c>
      <c r="BA261" s="64" t="b">
        <f t="shared" si="28"/>
        <v>1</v>
      </c>
      <c r="BB261" s="45">
        <f t="shared" si="35"/>
        <v>0</v>
      </c>
      <c r="BC261" s="47">
        <v>12.379998008564074</v>
      </c>
      <c r="BD261" s="47">
        <v>10.765215659620933</v>
      </c>
      <c r="BE261" s="47">
        <v>4.0508987118188636E-2</v>
      </c>
      <c r="BF261" s="47">
        <v>0.82764566803066486</v>
      </c>
      <c r="BG261" s="47">
        <v>0.82764566803066486</v>
      </c>
      <c r="BH261" s="61">
        <v>0</v>
      </c>
      <c r="BI261" s="45">
        <v>16.748641658395542</v>
      </c>
      <c r="BJ261" s="47">
        <v>0.4652400460665429</v>
      </c>
      <c r="BK261" s="47">
        <v>5.328143879327131E-2</v>
      </c>
      <c r="BL261" s="47">
        <v>25.29928788997816</v>
      </c>
      <c r="BM261" s="47">
        <v>30.333846180083885</v>
      </c>
      <c r="BN261" s="47">
        <v>0.82764566803066486</v>
      </c>
      <c r="BO261" s="61">
        <v>12.129770429047204</v>
      </c>
      <c r="BR261" s="95"/>
      <c r="BT261" s="95"/>
    </row>
    <row r="262" spans="2:72" x14ac:dyDescent="0.25">
      <c r="B262" s="4">
        <v>258</v>
      </c>
      <c r="C262" s="31">
        <v>1</v>
      </c>
      <c r="D262" s="31">
        <v>258</v>
      </c>
      <c r="E262" s="3">
        <v>22</v>
      </c>
      <c r="F262" s="5">
        <v>56</v>
      </c>
      <c r="G262" s="32">
        <v>3.9980000000000002E-2</v>
      </c>
      <c r="H262" s="33">
        <v>3.2721319575468311E-3</v>
      </c>
      <c r="I262" s="36">
        <f t="shared" si="29"/>
        <v>0.46676698582296572</v>
      </c>
      <c r="J262" s="5">
        <f t="shared" si="30"/>
        <v>0.46524464395540177</v>
      </c>
      <c r="K262" s="12">
        <v>4.81E-3</v>
      </c>
      <c r="L262" s="3">
        <v>4.017197289483132E-4</v>
      </c>
      <c r="M262" s="3">
        <f t="shared" si="36"/>
        <v>3.5000000000000003E-2</v>
      </c>
      <c r="N262" s="5">
        <v>2.9645285516241016E-3</v>
      </c>
      <c r="O262" s="12">
        <f t="shared" si="31"/>
        <v>0.26707650429326857</v>
      </c>
      <c r="P262" s="3">
        <v>1.0728990091315485E-4</v>
      </c>
      <c r="Q262" s="3">
        <v>7.9143785847079367E-4</v>
      </c>
      <c r="R262" s="5">
        <v>0.26617777653388464</v>
      </c>
      <c r="S262" s="45">
        <v>416.66666666666669</v>
      </c>
      <c r="T262" s="46">
        <v>0.15</v>
      </c>
      <c r="U262" s="47">
        <v>62.5</v>
      </c>
      <c r="V262" s="47">
        <f t="shared" si="32"/>
        <v>113195.17277419976</v>
      </c>
      <c r="W262" s="47">
        <v>354.16666666666669</v>
      </c>
      <c r="X262" s="47">
        <v>46.197768829056017</v>
      </c>
      <c r="Y262" s="47">
        <v>371.397257147039</v>
      </c>
      <c r="Z262" s="47">
        <v>94.89544910765369</v>
      </c>
      <c r="AA262" s="47">
        <v>113779.64348007676</v>
      </c>
      <c r="AB262" s="5">
        <v>1</v>
      </c>
      <c r="AC262" s="45">
        <f t="shared" si="33"/>
        <v>0</v>
      </c>
      <c r="AD262" s="47">
        <v>46.197768829056017</v>
      </c>
      <c r="AE262" s="47">
        <v>40.17197289483132</v>
      </c>
      <c r="AF262" s="47">
        <v>1.9717199446032393E-2</v>
      </c>
      <c r="AG262" s="47">
        <v>3.0227565668353642</v>
      </c>
      <c r="AH262" s="47">
        <v>3.0227565668353642</v>
      </c>
      <c r="AI262" s="61">
        <v>0</v>
      </c>
      <c r="AJ262" s="45">
        <v>62.5</v>
      </c>
      <c r="AK262" s="47">
        <v>1.7361111111111114</v>
      </c>
      <c r="AL262" s="47">
        <v>0.19882746269815813</v>
      </c>
      <c r="AM262" s="47">
        <v>94.89544910765369</v>
      </c>
      <c r="AN262" s="47">
        <v>113.77964348007676</v>
      </c>
      <c r="AO262" s="47">
        <v>3.0227565668353642</v>
      </c>
      <c r="AP262" s="61">
        <v>45.101278545999328</v>
      </c>
      <c r="AQ262" s="45">
        <v>111.28187678886191</v>
      </c>
      <c r="AR262" s="47">
        <v>16.692281518329285</v>
      </c>
      <c r="AS262" s="47">
        <f t="shared" si="34"/>
        <v>30231.771047405764</v>
      </c>
      <c r="AT262" s="47">
        <v>94.589595270532627</v>
      </c>
      <c r="AU262" s="47">
        <v>12.338338605012808</v>
      </c>
      <c r="AV262" s="47">
        <v>99.191481142939068</v>
      </c>
      <c r="AW262" s="47">
        <v>25.344344821011855</v>
      </c>
      <c r="AX262" s="47">
        <v>12.207406674911489</v>
      </c>
      <c r="AY262" s="47">
        <v>90.049517373442129</v>
      </c>
      <c r="AZ262" s="61">
        <v>30285.612516344856</v>
      </c>
      <c r="BA262" s="64" t="b">
        <f t="shared" ref="BA262:BA325" si="37">ROUND(AA262*R262-AZ262,5)=0</f>
        <v>1</v>
      </c>
      <c r="BB262" s="45">
        <f t="shared" si="35"/>
        <v>0</v>
      </c>
      <c r="BC262" s="47">
        <v>12.338338605012808</v>
      </c>
      <c r="BD262" s="47">
        <v>10.728990091315486</v>
      </c>
      <c r="BE262" s="47">
        <v>4.0372672052496193E-2</v>
      </c>
      <c r="BF262" s="47">
        <v>0.82486059287490898</v>
      </c>
      <c r="BG262" s="47">
        <v>0.82486059287490898</v>
      </c>
      <c r="BH262" s="61">
        <v>0</v>
      </c>
      <c r="BI262" s="45">
        <v>16.692281518329285</v>
      </c>
      <c r="BJ262" s="47">
        <v>0.46367448662025801</v>
      </c>
      <c r="BK262" s="47">
        <v>5.3102143694924317E-2</v>
      </c>
      <c r="BL262" s="47">
        <v>25.344344821011855</v>
      </c>
      <c r="BM262" s="47">
        <v>30.387869440393288</v>
      </c>
      <c r="BN262" s="47">
        <v>0.82486059287490898</v>
      </c>
      <c r="BO262" s="61">
        <v>12.063045148897427</v>
      </c>
      <c r="BR262" s="95"/>
      <c r="BT262" s="95"/>
    </row>
    <row r="263" spans="2:72" x14ac:dyDescent="0.25">
      <c r="B263" s="4">
        <v>259</v>
      </c>
      <c r="C263" s="31">
        <v>1</v>
      </c>
      <c r="D263" s="31">
        <v>259</v>
      </c>
      <c r="E263" s="3">
        <v>22</v>
      </c>
      <c r="F263" s="5">
        <v>56</v>
      </c>
      <c r="G263" s="32">
        <v>3.9980000000000002E-2</v>
      </c>
      <c r="H263" s="33">
        <v>3.2721319575468311E-3</v>
      </c>
      <c r="I263" s="36">
        <f t="shared" ref="I263:I326" si="38">I262/(1+H262)*C263</f>
        <v>0.46524464395540177</v>
      </c>
      <c r="J263" s="5">
        <f t="shared" ref="J263:J326" si="39">J262/(1+H263)*C263</f>
        <v>0.4637272671449908</v>
      </c>
      <c r="K263" s="12">
        <v>4.81E-3</v>
      </c>
      <c r="L263" s="3">
        <v>4.017197289483132E-4</v>
      </c>
      <c r="M263" s="3">
        <f t="shared" si="36"/>
        <v>3.5000000000000003E-2</v>
      </c>
      <c r="N263" s="5">
        <v>2.9645285516241016E-3</v>
      </c>
      <c r="O263" s="12">
        <f t="shared" ref="O263:O326" si="40">R262</f>
        <v>0.26617777653388464</v>
      </c>
      <c r="P263" s="3">
        <v>1.0692886424125682E-4</v>
      </c>
      <c r="Q263" s="3">
        <v>7.887746246714849E-4</v>
      </c>
      <c r="R263" s="5">
        <v>0.26528207304497192</v>
      </c>
      <c r="S263" s="45">
        <v>416.66666666666669</v>
      </c>
      <c r="T263" s="46">
        <v>0.15</v>
      </c>
      <c r="U263" s="47">
        <v>62.5</v>
      </c>
      <c r="V263" s="47">
        <f t="shared" ref="V263:V326" si="41">AA262*C263</f>
        <v>113779.64348007676</v>
      </c>
      <c r="W263" s="47">
        <v>354.16666666666669</v>
      </c>
      <c r="X263" s="47">
        <v>46.197768829056017</v>
      </c>
      <c r="Y263" s="47">
        <v>373.30972242198908</v>
      </c>
      <c r="Z263" s="47">
        <v>95.384101750280308</v>
      </c>
      <c r="AA263" s="47">
        <v>114365.53799858608</v>
      </c>
      <c r="AB263" s="5">
        <v>1</v>
      </c>
      <c r="AC263" s="45">
        <f t="shared" ref="AC263:AC326" si="42">AI262</f>
        <v>0</v>
      </c>
      <c r="AD263" s="47">
        <v>46.197768829056017</v>
      </c>
      <c r="AE263" s="47">
        <v>40.17197289483132</v>
      </c>
      <c r="AF263" s="47">
        <v>1.9717199446032393E-2</v>
      </c>
      <c r="AG263" s="47">
        <v>3.0227565668353642</v>
      </c>
      <c r="AH263" s="47">
        <v>3.0227565668353642</v>
      </c>
      <c r="AI263" s="61">
        <v>0</v>
      </c>
      <c r="AJ263" s="45">
        <v>62.5</v>
      </c>
      <c r="AK263" s="47">
        <v>1.7361111111111114</v>
      </c>
      <c r="AL263" s="47">
        <v>0.19882746269815813</v>
      </c>
      <c r="AM263" s="47">
        <v>95.384101750280308</v>
      </c>
      <c r="AN263" s="47">
        <v>114.36553799858608</v>
      </c>
      <c r="AO263" s="47">
        <v>3.0227565668353642</v>
      </c>
      <c r="AP263" s="61">
        <v>45.004036670116626</v>
      </c>
      <c r="AQ263" s="45">
        <v>110.9074068891186</v>
      </c>
      <c r="AR263" s="47">
        <v>16.63611103336779</v>
      </c>
      <c r="AS263" s="47">
        <f t="shared" ref="AS263:AS326" si="43">AZ262</f>
        <v>30285.612516344856</v>
      </c>
      <c r="AT263" s="47">
        <v>94.271295855750807</v>
      </c>
      <c r="AU263" s="47">
        <v>12.296819387744534</v>
      </c>
      <c r="AV263" s="47">
        <v>99.366751872766429</v>
      </c>
      <c r="AW263" s="47">
        <v>25.389128120571357</v>
      </c>
      <c r="AX263" s="47">
        <v>12.228977086529076</v>
      </c>
      <c r="AY263" s="47">
        <v>90.208634310186937</v>
      </c>
      <c r="AZ263" s="61">
        <v>30339.127005168339</v>
      </c>
      <c r="BA263" s="64" t="b">
        <f t="shared" si="37"/>
        <v>1</v>
      </c>
      <c r="BB263" s="45">
        <f t="shared" ref="BB263:BB326" si="44">BH262</f>
        <v>0</v>
      </c>
      <c r="BC263" s="47">
        <v>12.296819387744534</v>
      </c>
      <c r="BD263" s="47">
        <v>10.692886424125682</v>
      </c>
      <c r="BE263" s="47">
        <v>4.0236815694820349E-2</v>
      </c>
      <c r="BF263" s="47">
        <v>0.82208488965683646</v>
      </c>
      <c r="BG263" s="47">
        <v>0.82208488965683646</v>
      </c>
      <c r="BH263" s="61">
        <v>0</v>
      </c>
      <c r="BI263" s="45">
        <v>16.63611103336779</v>
      </c>
      <c r="BJ263" s="47">
        <v>0.46211419537132759</v>
      </c>
      <c r="BK263" s="47">
        <v>5.2923451934869623E-2</v>
      </c>
      <c r="BL263" s="47">
        <v>25.389128120571357</v>
      </c>
      <c r="BM263" s="47">
        <v>30.441564616565138</v>
      </c>
      <c r="BN263" s="47">
        <v>0.82208488965683646</v>
      </c>
      <c r="BO263" s="61">
        <v>11.996568683594383</v>
      </c>
      <c r="BR263" s="95"/>
      <c r="BT263" s="95"/>
    </row>
    <row r="264" spans="2:72" x14ac:dyDescent="0.25">
      <c r="B264" s="4">
        <v>260</v>
      </c>
      <c r="C264" s="31">
        <v>1</v>
      </c>
      <c r="D264" s="31">
        <v>260</v>
      </c>
      <c r="E264" s="3">
        <v>22</v>
      </c>
      <c r="F264" s="5">
        <v>56</v>
      </c>
      <c r="G264" s="32">
        <v>3.9980000000000002E-2</v>
      </c>
      <c r="H264" s="33">
        <v>3.2721319575468311E-3</v>
      </c>
      <c r="I264" s="36">
        <f t="shared" si="38"/>
        <v>0.4637272671449908</v>
      </c>
      <c r="J264" s="5">
        <f t="shared" si="39"/>
        <v>0.46221483919839734</v>
      </c>
      <c r="K264" s="12">
        <v>4.81E-3</v>
      </c>
      <c r="L264" s="3">
        <v>4.017197289483132E-4</v>
      </c>
      <c r="M264" s="3">
        <f t="shared" si="36"/>
        <v>3.5000000000000003E-2</v>
      </c>
      <c r="N264" s="5">
        <v>2.9645285516241016E-3</v>
      </c>
      <c r="O264" s="12">
        <f t="shared" si="40"/>
        <v>0.26528207304497192</v>
      </c>
      <c r="P264" s="3">
        <v>1.0656904247847274E-4</v>
      </c>
      <c r="Q264" s="3">
        <v>7.8612035280670308E-4</v>
      </c>
      <c r="R264" s="5">
        <v>0.26438938364968673</v>
      </c>
      <c r="S264" s="45">
        <v>416.66666666666669</v>
      </c>
      <c r="T264" s="46">
        <v>0.15</v>
      </c>
      <c r="U264" s="47">
        <v>62.5</v>
      </c>
      <c r="V264" s="47">
        <f t="shared" si="41"/>
        <v>114365.53799858608</v>
      </c>
      <c r="W264" s="47">
        <v>354.16666666666669</v>
      </c>
      <c r="X264" s="47">
        <v>46.197768829056017</v>
      </c>
      <c r="Y264" s="47">
        <v>375.22684659975494</v>
      </c>
      <c r="Z264" s="47">
        <v>95.873944785852871</v>
      </c>
      <c r="AA264" s="47">
        <v>114952.85979823759</v>
      </c>
      <c r="AB264" s="5">
        <v>1</v>
      </c>
      <c r="AC264" s="45">
        <f t="shared" si="42"/>
        <v>0</v>
      </c>
      <c r="AD264" s="47">
        <v>46.197768829056017</v>
      </c>
      <c r="AE264" s="47">
        <v>40.17197289483132</v>
      </c>
      <c r="AF264" s="47">
        <v>1.9717199446032393E-2</v>
      </c>
      <c r="AG264" s="47">
        <v>3.0227565668353642</v>
      </c>
      <c r="AH264" s="47">
        <v>3.0227565668353642</v>
      </c>
      <c r="AI264" s="61">
        <v>0</v>
      </c>
      <c r="AJ264" s="45">
        <v>62.5</v>
      </c>
      <c r="AK264" s="47">
        <v>1.7361111111111114</v>
      </c>
      <c r="AL264" s="47">
        <v>0.19882746269815813</v>
      </c>
      <c r="AM264" s="47">
        <v>95.873944785852871</v>
      </c>
      <c r="AN264" s="47">
        <v>114.9528597982376</v>
      </c>
      <c r="AO264" s="47">
        <v>3.0227565668353642</v>
      </c>
      <c r="AP264" s="61">
        <v>44.906557906037669</v>
      </c>
      <c r="AQ264" s="45">
        <v>110.53419710207164</v>
      </c>
      <c r="AR264" s="47">
        <v>16.580129565310745</v>
      </c>
      <c r="AS264" s="47">
        <f t="shared" si="43"/>
        <v>30339.127005168339</v>
      </c>
      <c r="AT264" s="47">
        <v>93.954067536760888</v>
      </c>
      <c r="AU264" s="47">
        <v>12.255439885024366</v>
      </c>
      <c r="AV264" s="47">
        <v>99.540955728110362</v>
      </c>
      <c r="AW264" s="47">
        <v>25.433638823790151</v>
      </c>
      <c r="AX264" s="47">
        <v>12.250416198860268</v>
      </c>
      <c r="AY264" s="47">
        <v>90.366782700729743</v>
      </c>
      <c r="AZ264" s="61">
        <v>30392.3157508248</v>
      </c>
      <c r="BA264" s="64" t="b">
        <f t="shared" si="37"/>
        <v>1</v>
      </c>
      <c r="BB264" s="45">
        <f t="shared" si="44"/>
        <v>0</v>
      </c>
      <c r="BC264" s="47">
        <v>12.255439885024366</v>
      </c>
      <c r="BD264" s="47">
        <v>10.656904247847274</v>
      </c>
      <c r="BE264" s="47">
        <v>4.010141650158229E-2</v>
      </c>
      <c r="BF264" s="47">
        <v>0.81931852683933692</v>
      </c>
      <c r="BG264" s="47">
        <v>0.81931852683933692</v>
      </c>
      <c r="BH264" s="61">
        <v>0</v>
      </c>
      <c r="BI264" s="45">
        <v>16.580129565310745</v>
      </c>
      <c r="BJ264" s="47">
        <v>0.46055915459196523</v>
      </c>
      <c r="BK264" s="47">
        <v>5.2745361482839218E-2</v>
      </c>
      <c r="BL264" s="47">
        <v>25.433638823790151</v>
      </c>
      <c r="BM264" s="47">
        <v>30.494932949724483</v>
      </c>
      <c r="BN264" s="47">
        <v>0.81931852683933692</v>
      </c>
      <c r="BO264" s="61">
        <v>11.930340173106623</v>
      </c>
      <c r="BR264" s="95"/>
      <c r="BT264" s="95"/>
    </row>
    <row r="265" spans="2:72" x14ac:dyDescent="0.25">
      <c r="B265" s="4">
        <v>261</v>
      </c>
      <c r="C265" s="31">
        <v>1</v>
      </c>
      <c r="D265" s="31">
        <v>261</v>
      </c>
      <c r="E265" s="3">
        <v>22</v>
      </c>
      <c r="F265" s="5">
        <v>56</v>
      </c>
      <c r="G265" s="32">
        <v>3.9980000000000002E-2</v>
      </c>
      <c r="H265" s="33">
        <v>3.2721319575468311E-3</v>
      </c>
      <c r="I265" s="36">
        <f t="shared" si="38"/>
        <v>0.46221483919839734</v>
      </c>
      <c r="J265" s="5">
        <f t="shared" si="39"/>
        <v>0.46070734397509988</v>
      </c>
      <c r="K265" s="12">
        <v>4.81E-3</v>
      </c>
      <c r="L265" s="3">
        <v>4.017197289483132E-4</v>
      </c>
      <c r="M265" s="3">
        <f t="shared" si="36"/>
        <v>3.5000000000000003E-2</v>
      </c>
      <c r="N265" s="5">
        <v>2.9645285516241016E-3</v>
      </c>
      <c r="O265" s="12">
        <f t="shared" si="40"/>
        <v>0.26438938364968673</v>
      </c>
      <c r="P265" s="3">
        <v>1.0621043153656374E-4</v>
      </c>
      <c r="Q265" s="3">
        <v>7.8347501271902424E-4</v>
      </c>
      <c r="R265" s="5">
        <v>0.26349969820543112</v>
      </c>
      <c r="S265" s="45">
        <v>416.66666666666669</v>
      </c>
      <c r="T265" s="46">
        <v>0.15</v>
      </c>
      <c r="U265" s="47">
        <v>62.5</v>
      </c>
      <c r="V265" s="47">
        <f t="shared" si="41"/>
        <v>114952.85979823759</v>
      </c>
      <c r="W265" s="47">
        <v>354.16666666666669</v>
      </c>
      <c r="X265" s="47">
        <v>46.197768829056017</v>
      </c>
      <c r="Y265" s="47">
        <v>377.14864102975855</v>
      </c>
      <c r="Z265" s="47">
        <v>96.364981114254149</v>
      </c>
      <c r="AA265" s="47">
        <v>115541.61235599073</v>
      </c>
      <c r="AB265" s="5">
        <v>1</v>
      </c>
      <c r="AC265" s="45">
        <f t="shared" si="42"/>
        <v>0</v>
      </c>
      <c r="AD265" s="47">
        <v>46.197768829056017</v>
      </c>
      <c r="AE265" s="47">
        <v>40.17197289483132</v>
      </c>
      <c r="AF265" s="47">
        <v>1.9717199446032393E-2</v>
      </c>
      <c r="AG265" s="47">
        <v>3.0227565668353642</v>
      </c>
      <c r="AH265" s="47">
        <v>3.0227565668353642</v>
      </c>
      <c r="AI265" s="61">
        <v>0</v>
      </c>
      <c r="AJ265" s="45">
        <v>62.5</v>
      </c>
      <c r="AK265" s="47">
        <v>1.7361111111111114</v>
      </c>
      <c r="AL265" s="47">
        <v>0.19882746269815813</v>
      </c>
      <c r="AM265" s="47">
        <v>96.364981114254149</v>
      </c>
      <c r="AN265" s="47">
        <v>115.54161235599074</v>
      </c>
      <c r="AO265" s="47">
        <v>3.0227565668353642</v>
      </c>
      <c r="AP265" s="61">
        <v>44.808841676685823</v>
      </c>
      <c r="AQ265" s="45">
        <v>110.16224318736947</v>
      </c>
      <c r="AR265" s="47">
        <v>16.524336478105422</v>
      </c>
      <c r="AS265" s="47">
        <f t="shared" si="43"/>
        <v>30392.3157508248</v>
      </c>
      <c r="AT265" s="47">
        <v>93.637906709264058</v>
      </c>
      <c r="AU265" s="47">
        <v>12.214199626704829</v>
      </c>
      <c r="AV265" s="47">
        <v>99.714096746174519</v>
      </c>
      <c r="AW265" s="47">
        <v>25.477877962211281</v>
      </c>
      <c r="AX265" s="47">
        <v>12.271724508760103</v>
      </c>
      <c r="AY265" s="47">
        <v>90.523966210186131</v>
      </c>
      <c r="AZ265" s="61">
        <v>30445.17998597238</v>
      </c>
      <c r="BA265" s="64" t="b">
        <f t="shared" si="37"/>
        <v>1</v>
      </c>
      <c r="BB265" s="45">
        <f t="shared" si="44"/>
        <v>0</v>
      </c>
      <c r="BC265" s="47">
        <v>12.214199626704829</v>
      </c>
      <c r="BD265" s="47">
        <v>10.621043153656375</v>
      </c>
      <c r="BE265" s="47">
        <v>3.9966472934397444E-2</v>
      </c>
      <c r="BF265" s="47">
        <v>0.81656147299142579</v>
      </c>
      <c r="BG265" s="47">
        <v>0.81656147299142579</v>
      </c>
      <c r="BH265" s="61">
        <v>0</v>
      </c>
      <c r="BI265" s="45">
        <v>16.524336478105422</v>
      </c>
      <c r="BJ265" s="47">
        <v>0.45900934661403953</v>
      </c>
      <c r="BK265" s="47">
        <v>5.2567870315397114E-2</v>
      </c>
      <c r="BL265" s="47">
        <v>25.477877962211281</v>
      </c>
      <c r="BM265" s="47">
        <v>30.547975676691419</v>
      </c>
      <c r="BN265" s="47">
        <v>0.81656147299142579</v>
      </c>
      <c r="BO265" s="61">
        <v>11.864358760318067</v>
      </c>
      <c r="BR265" s="95"/>
      <c r="BT265" s="95"/>
    </row>
    <row r="266" spans="2:72" x14ac:dyDescent="0.25">
      <c r="B266" s="4">
        <v>262</v>
      </c>
      <c r="C266" s="31">
        <v>1</v>
      </c>
      <c r="D266" s="31">
        <v>262</v>
      </c>
      <c r="E266" s="3">
        <v>22</v>
      </c>
      <c r="F266" s="5">
        <v>56</v>
      </c>
      <c r="G266" s="32">
        <v>3.9980000000000002E-2</v>
      </c>
      <c r="H266" s="33">
        <v>3.2721319575468311E-3</v>
      </c>
      <c r="I266" s="36">
        <f t="shared" si="38"/>
        <v>0.46070734397509988</v>
      </c>
      <c r="J266" s="5">
        <f t="shared" si="39"/>
        <v>0.45920476538721855</v>
      </c>
      <c r="K266" s="12">
        <v>4.81E-3</v>
      </c>
      <c r="L266" s="3">
        <v>4.017197289483132E-4</v>
      </c>
      <c r="M266" s="3">
        <f t="shared" si="36"/>
        <v>3.5000000000000003E-2</v>
      </c>
      <c r="N266" s="5">
        <v>2.9645285516241016E-3</v>
      </c>
      <c r="O266" s="12">
        <f t="shared" si="40"/>
        <v>0.26349969820543112</v>
      </c>
      <c r="P266" s="3">
        <v>1.0585302734104812E-4</v>
      </c>
      <c r="Q266" s="3">
        <v>7.8083857435250616E-4</v>
      </c>
      <c r="R266" s="5">
        <v>0.26261300660373754</v>
      </c>
      <c r="S266" s="45">
        <v>416.66666666666669</v>
      </c>
      <c r="T266" s="46">
        <v>0.15</v>
      </c>
      <c r="U266" s="47">
        <v>62.5</v>
      </c>
      <c r="V266" s="47">
        <f t="shared" si="41"/>
        <v>115541.61235599073</v>
      </c>
      <c r="W266" s="47">
        <v>354.16666666666669</v>
      </c>
      <c r="X266" s="47">
        <v>46.197768829056017</v>
      </c>
      <c r="Y266" s="47">
        <v>379.07511708907003</v>
      </c>
      <c r="Z266" s="47">
        <v>96.857213642431191</v>
      </c>
      <c r="AA266" s="47">
        <v>116131.79915727499</v>
      </c>
      <c r="AB266" s="5">
        <v>1</v>
      </c>
      <c r="AC266" s="45">
        <f t="shared" si="42"/>
        <v>0</v>
      </c>
      <c r="AD266" s="47">
        <v>46.197768829056017</v>
      </c>
      <c r="AE266" s="47">
        <v>40.17197289483132</v>
      </c>
      <c r="AF266" s="47">
        <v>1.9717199446032393E-2</v>
      </c>
      <c r="AG266" s="47">
        <v>3.0227565668353642</v>
      </c>
      <c r="AH266" s="47">
        <v>3.0227565668353642</v>
      </c>
      <c r="AI266" s="61">
        <v>0</v>
      </c>
      <c r="AJ266" s="45">
        <v>62.5</v>
      </c>
      <c r="AK266" s="47">
        <v>1.7361111111111114</v>
      </c>
      <c r="AL266" s="47">
        <v>0.19882746269815813</v>
      </c>
      <c r="AM266" s="47">
        <v>96.857213642431191</v>
      </c>
      <c r="AN266" s="47">
        <v>116.131799157275</v>
      </c>
      <c r="AO266" s="47">
        <v>3.0227565668353642</v>
      </c>
      <c r="AP266" s="61">
        <v>44.710887403578589</v>
      </c>
      <c r="AQ266" s="45">
        <v>109.79154091892964</v>
      </c>
      <c r="AR266" s="47">
        <v>16.468731137839445</v>
      </c>
      <c r="AS266" s="47">
        <f t="shared" si="43"/>
        <v>30445.17998597238</v>
      </c>
      <c r="AT266" s="47">
        <v>93.3228097810902</v>
      </c>
      <c r="AU266" s="47">
        <v>12.173098144220534</v>
      </c>
      <c r="AV266" s="47">
        <v>99.886178950158111</v>
      </c>
      <c r="AW266" s="47">
        <v>25.521846563799503</v>
      </c>
      <c r="AX266" s="47">
        <v>12.292902511360101</v>
      </c>
      <c r="AY266" s="47">
        <v>90.680188490957903</v>
      </c>
      <c r="AZ266" s="61">
        <v>30497.72093899329</v>
      </c>
      <c r="BA266" s="64" t="b">
        <f t="shared" si="37"/>
        <v>1</v>
      </c>
      <c r="BB266" s="45">
        <f t="shared" si="44"/>
        <v>0</v>
      </c>
      <c r="BC266" s="47">
        <v>12.173098144220534</v>
      </c>
      <c r="BD266" s="47">
        <v>10.585302734104813</v>
      </c>
      <c r="BE266" s="47">
        <v>3.9831983460058035E-2</v>
      </c>
      <c r="BF266" s="47">
        <v>0.8138136967878894</v>
      </c>
      <c r="BG266" s="47">
        <v>0.8138136967878894</v>
      </c>
      <c r="BH266" s="61">
        <v>0</v>
      </c>
      <c r="BI266" s="45">
        <v>16.468731137839445</v>
      </c>
      <c r="BJ266" s="47">
        <v>0.45746475382887353</v>
      </c>
      <c r="BK266" s="47">
        <v>5.2390976415916286E-2</v>
      </c>
      <c r="BL266" s="47">
        <v>25.521846563799503</v>
      </c>
      <c r="BM266" s="47">
        <v>30.600694029995701</v>
      </c>
      <c r="BN266" s="47">
        <v>0.8138136967878894</v>
      </c>
      <c r="BO266" s="61">
        <v>11.798623591018178</v>
      </c>
      <c r="BR266" s="95"/>
      <c r="BT266" s="95"/>
    </row>
    <row r="267" spans="2:72" x14ac:dyDescent="0.25">
      <c r="B267" s="4">
        <v>263</v>
      </c>
      <c r="C267" s="31">
        <v>1</v>
      </c>
      <c r="D267" s="31">
        <v>263</v>
      </c>
      <c r="E267" s="3">
        <v>22</v>
      </c>
      <c r="F267" s="5">
        <v>56</v>
      </c>
      <c r="G267" s="32">
        <v>3.9980000000000002E-2</v>
      </c>
      <c r="H267" s="33">
        <v>3.2721319575468311E-3</v>
      </c>
      <c r="I267" s="36">
        <f t="shared" si="38"/>
        <v>0.45920476538721855</v>
      </c>
      <c r="J267" s="5">
        <f t="shared" si="39"/>
        <v>0.45770708739934346</v>
      </c>
      <c r="K267" s="12">
        <v>4.81E-3</v>
      </c>
      <c r="L267" s="3">
        <v>4.017197289483132E-4</v>
      </c>
      <c r="M267" s="3">
        <f t="shared" si="36"/>
        <v>3.5000000000000003E-2</v>
      </c>
      <c r="N267" s="5">
        <v>2.9645285516241016E-3</v>
      </c>
      <c r="O267" s="12">
        <f t="shared" si="40"/>
        <v>0.26261300660373754</v>
      </c>
      <c r="P267" s="3">
        <v>1.0549682583115503E-4</v>
      </c>
      <c r="Q267" s="3">
        <v>7.7821100775234651E-4</v>
      </c>
      <c r="R267" s="5">
        <v>0.26172929877015405</v>
      </c>
      <c r="S267" s="45">
        <v>416.66666666666669</v>
      </c>
      <c r="T267" s="46">
        <v>0.15</v>
      </c>
      <c r="U267" s="47">
        <v>62.5</v>
      </c>
      <c r="V267" s="47">
        <f t="shared" si="41"/>
        <v>116131.79915727499</v>
      </c>
      <c r="W267" s="47">
        <v>354.16666666666669</v>
      </c>
      <c r="X267" s="47">
        <v>46.197768829056017</v>
      </c>
      <c r="Y267" s="47">
        <v>381.00628618247458</v>
      </c>
      <c r="Z267" s="47">
        <v>97.350645284412565</v>
      </c>
      <c r="AA267" s="47">
        <v>116723.42369601066</v>
      </c>
      <c r="AB267" s="5">
        <v>1</v>
      </c>
      <c r="AC267" s="45">
        <f t="shared" si="42"/>
        <v>0</v>
      </c>
      <c r="AD267" s="47">
        <v>46.197768829056017</v>
      </c>
      <c r="AE267" s="47">
        <v>40.17197289483132</v>
      </c>
      <c r="AF267" s="47">
        <v>1.9717199446032393E-2</v>
      </c>
      <c r="AG267" s="47">
        <v>3.0227565668353642</v>
      </c>
      <c r="AH267" s="47">
        <v>3.0227565668353642</v>
      </c>
      <c r="AI267" s="61">
        <v>0</v>
      </c>
      <c r="AJ267" s="45">
        <v>62.5</v>
      </c>
      <c r="AK267" s="47">
        <v>1.7361111111111114</v>
      </c>
      <c r="AL267" s="47">
        <v>0.19882746269815813</v>
      </c>
      <c r="AM267" s="47">
        <v>97.350645284412565</v>
      </c>
      <c r="AN267" s="47">
        <v>116.72342369601067</v>
      </c>
      <c r="AO267" s="47">
        <v>3.0227565668353642</v>
      </c>
      <c r="AP267" s="61">
        <v>44.61269450682429</v>
      </c>
      <c r="AQ267" s="45">
        <v>109.42208608489065</v>
      </c>
      <c r="AR267" s="47">
        <v>16.413312912733595</v>
      </c>
      <c r="AS267" s="47">
        <f t="shared" si="43"/>
        <v>30497.72093899329</v>
      </c>
      <c r="AT267" s="47">
        <v>93.008773172157049</v>
      </c>
      <c r="AU267" s="47">
        <v>12.132134970582829</v>
      </c>
      <c r="AV267" s="47">
        <v>100.05720634930341</v>
      </c>
      <c r="AW267" s="47">
        <v>25.565545652953475</v>
      </c>
      <c r="AX267" s="47">
        <v>12.313950700074116</v>
      </c>
      <c r="AY267" s="47">
        <v>90.83545318277632</v>
      </c>
      <c r="AZ267" s="61">
        <v>30549.939834008364</v>
      </c>
      <c r="BA267" s="64" t="b">
        <f t="shared" si="37"/>
        <v>1</v>
      </c>
      <c r="BB267" s="45">
        <f t="shared" si="44"/>
        <v>0</v>
      </c>
      <c r="BC267" s="47">
        <v>12.132134970582829</v>
      </c>
      <c r="BD267" s="47">
        <v>10.549682583115503</v>
      </c>
      <c r="BE267" s="47">
        <v>3.9697946550515555E-2</v>
      </c>
      <c r="BF267" s="47">
        <v>0.81107516700892068</v>
      </c>
      <c r="BG267" s="47">
        <v>0.81107516700892068</v>
      </c>
      <c r="BH267" s="61">
        <v>0</v>
      </c>
      <c r="BI267" s="45">
        <v>16.413312912733595</v>
      </c>
      <c r="BJ267" s="47">
        <v>0.45592535868704442</v>
      </c>
      <c r="BK267" s="47">
        <v>5.2214677774555775E-2</v>
      </c>
      <c r="BL267" s="47">
        <v>25.565545652953475</v>
      </c>
      <c r="BM267" s="47">
        <v>30.653089237891304</v>
      </c>
      <c r="BN267" s="47">
        <v>0.81107516700892068</v>
      </c>
      <c r="BO267" s="61">
        <v>11.733133813892197</v>
      </c>
      <c r="BR267" s="95"/>
      <c r="BT267" s="95"/>
    </row>
    <row r="268" spans="2:72" x14ac:dyDescent="0.25">
      <c r="B268" s="4">
        <v>264</v>
      </c>
      <c r="C268" s="31">
        <v>1</v>
      </c>
      <c r="D268" s="31">
        <v>264</v>
      </c>
      <c r="E268" s="3">
        <v>22</v>
      </c>
      <c r="F268" s="5">
        <v>56</v>
      </c>
      <c r="G268" s="32">
        <v>3.9980000000000002E-2</v>
      </c>
      <c r="H268" s="33">
        <v>3.2721319575468311E-3</v>
      </c>
      <c r="I268" s="36">
        <f t="shared" si="38"/>
        <v>0.45770708739934346</v>
      </c>
      <c r="J268" s="5">
        <f t="shared" si="39"/>
        <v>0.45621429402836361</v>
      </c>
      <c r="K268" s="12">
        <v>4.81E-3</v>
      </c>
      <c r="L268" s="3">
        <v>4.017197289483132E-4</v>
      </c>
      <c r="M268" s="3">
        <f t="shared" si="36"/>
        <v>3.5000000000000003E-2</v>
      </c>
      <c r="N268" s="5">
        <v>2.9645285516241016E-3</v>
      </c>
      <c r="O268" s="12">
        <f t="shared" si="40"/>
        <v>0.26172929877015405</v>
      </c>
      <c r="P268" s="3">
        <v>1.0514182295977837E-4</v>
      </c>
      <c r="Q268" s="3">
        <v>7.7559228306454248E-4</v>
      </c>
      <c r="R268" s="5">
        <v>0.2608485646641297</v>
      </c>
      <c r="S268" s="45">
        <v>416.66666666666669</v>
      </c>
      <c r="T268" s="46">
        <v>0.15</v>
      </c>
      <c r="U268" s="47">
        <v>62.5</v>
      </c>
      <c r="V268" s="47">
        <f t="shared" si="41"/>
        <v>116723.42369601066</v>
      </c>
      <c r="W268" s="47">
        <v>354.16666666666669</v>
      </c>
      <c r="X268" s="47">
        <v>46.197768829056017</v>
      </c>
      <c r="Y268" s="47">
        <v>382.94215974254053</v>
      </c>
      <c r="Z268" s="47">
        <v>97.84527896132569</v>
      </c>
      <c r="AA268" s="47">
        <v>117316.4894746295</v>
      </c>
      <c r="AB268" s="5">
        <v>1</v>
      </c>
      <c r="AC268" s="45">
        <f t="shared" si="42"/>
        <v>0</v>
      </c>
      <c r="AD268" s="47">
        <v>46.197768829056017</v>
      </c>
      <c r="AE268" s="47">
        <v>40.17197289483132</v>
      </c>
      <c r="AF268" s="47">
        <v>1.9717199446032393E-2</v>
      </c>
      <c r="AG268" s="47">
        <v>3.0227565668353642</v>
      </c>
      <c r="AH268" s="47">
        <v>3.0227565668353642</v>
      </c>
      <c r="AI268" s="61">
        <v>0</v>
      </c>
      <c r="AJ268" s="45">
        <v>62.5</v>
      </c>
      <c r="AK268" s="47">
        <v>1.7361111111111114</v>
      </c>
      <c r="AL268" s="47">
        <v>0.19882746269815813</v>
      </c>
      <c r="AM268" s="47">
        <v>97.84527896132569</v>
      </c>
      <c r="AN268" s="47">
        <v>117.31648947462951</v>
      </c>
      <c r="AO268" s="47">
        <v>3.0227565668353642</v>
      </c>
      <c r="AP268" s="61">
        <v>44.514262405118593</v>
      </c>
      <c r="AQ268" s="45">
        <v>109.05387448756419</v>
      </c>
      <c r="AR268" s="47">
        <v>16.358081173134629</v>
      </c>
      <c r="AS268" s="47">
        <f t="shared" si="43"/>
        <v>30549.939834008364</v>
      </c>
      <c r="AT268" s="47">
        <v>92.695793314429565</v>
      </c>
      <c r="AU268" s="47">
        <v>12.091309640374512</v>
      </c>
      <c r="AV268" s="47">
        <v>100.22718293894313</v>
      </c>
      <c r="AW268" s="47">
        <v>25.608976250517802</v>
      </c>
      <c r="AX268" s="47">
        <v>12.334869566604159</v>
      </c>
      <c r="AY268" s="47">
        <v>90.989763912744976</v>
      </c>
      <c r="AZ268" s="61">
        <v>30601.837890891496</v>
      </c>
      <c r="BA268" s="64" t="b">
        <f t="shared" si="37"/>
        <v>1</v>
      </c>
      <c r="BB268" s="45">
        <f t="shared" si="44"/>
        <v>0</v>
      </c>
      <c r="BC268" s="47">
        <v>12.091309640374512</v>
      </c>
      <c r="BD268" s="47">
        <v>10.514182295977838</v>
      </c>
      <c r="BE268" s="47">
        <v>3.9564360682863522E-2</v>
      </c>
      <c r="BF268" s="47">
        <v>0.80834585253976865</v>
      </c>
      <c r="BG268" s="47">
        <v>0.80834585253976865</v>
      </c>
      <c r="BH268" s="61">
        <v>0</v>
      </c>
      <c r="BI268" s="45">
        <v>16.358081173134629</v>
      </c>
      <c r="BJ268" s="47">
        <v>0.45439114369818417</v>
      </c>
      <c r="BK268" s="47">
        <v>5.2038972388237896E-2</v>
      </c>
      <c r="BL268" s="47">
        <v>25.608976250517802</v>
      </c>
      <c r="BM268" s="47">
        <v>30.705162524370937</v>
      </c>
      <c r="BN268" s="47">
        <v>0.80834585253976865</v>
      </c>
      <c r="BO268" s="61">
        <v>11.667888580511317</v>
      </c>
      <c r="BR268" s="95"/>
      <c r="BT268" s="95"/>
    </row>
    <row r="269" spans="2:72" x14ac:dyDescent="0.25">
      <c r="B269" s="4">
        <v>265</v>
      </c>
      <c r="C269" s="31">
        <v>1</v>
      </c>
      <c r="D269" s="31">
        <v>265</v>
      </c>
      <c r="E269" s="3">
        <v>23</v>
      </c>
      <c r="F269" s="5">
        <v>57</v>
      </c>
      <c r="G269" s="32">
        <v>4.0059999999999998E-2</v>
      </c>
      <c r="H269" s="33">
        <v>3.278563086102082E-3</v>
      </c>
      <c r="I269" s="36">
        <f t="shared" si="38"/>
        <v>0.45621429402836361</v>
      </c>
      <c r="J269" s="5">
        <f t="shared" si="39"/>
        <v>0.45472345449606799</v>
      </c>
      <c r="K269" s="12">
        <v>5.28E-3</v>
      </c>
      <c r="L269" s="3">
        <v>4.4106840581170648E-4</v>
      </c>
      <c r="M269" s="3">
        <f t="shared" si="36"/>
        <v>3.5000000000000003E-2</v>
      </c>
      <c r="N269" s="5">
        <v>2.9645285516241016E-3</v>
      </c>
      <c r="O269" s="12">
        <f t="shared" si="40"/>
        <v>0.2608485646641297</v>
      </c>
      <c r="P269" s="3">
        <v>1.1505206057467952E-4</v>
      </c>
      <c r="Q269" s="3">
        <v>7.7295194247848145E-4</v>
      </c>
      <c r="R269" s="5">
        <v>0.25996056066107653</v>
      </c>
      <c r="S269" s="45">
        <v>416.66666666666669</v>
      </c>
      <c r="T269" s="46">
        <v>0.15</v>
      </c>
      <c r="U269" s="47">
        <v>62.5</v>
      </c>
      <c r="V269" s="47">
        <f t="shared" si="41"/>
        <v>117316.4894746295</v>
      </c>
      <c r="W269" s="47">
        <v>354.16666666666669</v>
      </c>
      <c r="X269" s="47">
        <v>50.722866668346242</v>
      </c>
      <c r="Y269" s="47">
        <v>385.62437142398477</v>
      </c>
      <c r="Z269" s="47">
        <v>98.337964705043177</v>
      </c>
      <c r="AA269" s="47">
        <v>117907.21968134676</v>
      </c>
      <c r="AB269" s="5">
        <v>1</v>
      </c>
      <c r="AC269" s="45">
        <f t="shared" si="42"/>
        <v>0</v>
      </c>
      <c r="AD269" s="47">
        <v>50.722866668346242</v>
      </c>
      <c r="AE269" s="47">
        <v>44.106840581170644</v>
      </c>
      <c r="AF269" s="47">
        <v>2.169105890610231E-2</v>
      </c>
      <c r="AG269" s="47">
        <v>3.31885857304085</v>
      </c>
      <c r="AH269" s="47">
        <v>3.31885857304085</v>
      </c>
      <c r="AI269" s="61">
        <v>0</v>
      </c>
      <c r="AJ269" s="45">
        <v>62.5</v>
      </c>
      <c r="AK269" s="47">
        <v>1.7361111111111114</v>
      </c>
      <c r="AL269" s="47">
        <v>0.19921824307911956</v>
      </c>
      <c r="AM269" s="47">
        <v>98.337964705043177</v>
      </c>
      <c r="AN269" s="47">
        <v>117.90721968134676</v>
      </c>
      <c r="AO269" s="47">
        <v>3.31885857304085</v>
      </c>
      <c r="AP269" s="61">
        <v>44.712710728705282</v>
      </c>
      <c r="AQ269" s="45">
        <v>108.68690194338738</v>
      </c>
      <c r="AR269" s="47">
        <v>16.303035291508106</v>
      </c>
      <c r="AS269" s="47">
        <f t="shared" si="43"/>
        <v>30601.837890891496</v>
      </c>
      <c r="AT269" s="47">
        <v>92.383866651879273</v>
      </c>
      <c r="AU269" s="47">
        <v>13.230986966088144</v>
      </c>
      <c r="AV269" s="47">
        <v>100.58956378545336</v>
      </c>
      <c r="AW269" s="47">
        <v>25.651316945302284</v>
      </c>
      <c r="AX269" s="47">
        <v>13.565468580970313</v>
      </c>
      <c r="AY269" s="47">
        <v>91.136614484933745</v>
      </c>
      <c r="AZ269" s="61">
        <v>30651.226934351529</v>
      </c>
      <c r="BA269" s="64" t="b">
        <f t="shared" si="37"/>
        <v>1</v>
      </c>
      <c r="BB269" s="45">
        <f t="shared" si="44"/>
        <v>0</v>
      </c>
      <c r="BC269" s="47">
        <v>13.230986966088144</v>
      </c>
      <c r="BD269" s="47">
        <v>11.505206057467952</v>
      </c>
      <c r="BE269" s="47">
        <v>4.3378625459714368E-2</v>
      </c>
      <c r="BF269" s="47">
        <v>0.88457976703995356</v>
      </c>
      <c r="BG269" s="47">
        <v>0.88457976703995356</v>
      </c>
      <c r="BH269" s="61">
        <v>0</v>
      </c>
      <c r="BI269" s="45">
        <v>16.303035291508106</v>
      </c>
      <c r="BJ269" s="47">
        <v>0.45286209143078082</v>
      </c>
      <c r="BK269" s="47">
        <v>5.1965792762098027E-2</v>
      </c>
      <c r="BL269" s="47">
        <v>25.651316945302284</v>
      </c>
      <c r="BM269" s="47">
        <v>30.755929017417525</v>
      </c>
      <c r="BN269" s="47">
        <v>0.88457976703995356</v>
      </c>
      <c r="BO269" s="61">
        <v>11.682106687764138</v>
      </c>
      <c r="BR269" s="95"/>
      <c r="BT269" s="95"/>
    </row>
    <row r="270" spans="2:72" x14ac:dyDescent="0.25">
      <c r="B270" s="4">
        <v>266</v>
      </c>
      <c r="C270" s="31">
        <v>1</v>
      </c>
      <c r="D270" s="31">
        <v>266</v>
      </c>
      <c r="E270" s="3">
        <v>23</v>
      </c>
      <c r="F270" s="5">
        <v>57</v>
      </c>
      <c r="G270" s="32">
        <v>4.0059999999999998E-2</v>
      </c>
      <c r="H270" s="33">
        <v>3.278563086102082E-3</v>
      </c>
      <c r="I270" s="36">
        <f t="shared" si="38"/>
        <v>0.45472345449606799</v>
      </c>
      <c r="J270" s="5">
        <f t="shared" si="39"/>
        <v>0.45323748680259929</v>
      </c>
      <c r="K270" s="12">
        <v>5.28E-3</v>
      </c>
      <c r="L270" s="3">
        <v>4.4106840581170648E-4</v>
      </c>
      <c r="M270" s="3">
        <f t="shared" si="36"/>
        <v>3.5000000000000003E-2</v>
      </c>
      <c r="N270" s="5">
        <v>2.9645285516241016E-3</v>
      </c>
      <c r="O270" s="12">
        <f t="shared" si="40"/>
        <v>0.25996056066107653</v>
      </c>
      <c r="P270" s="3">
        <v>1.1466039006469844E-4</v>
      </c>
      <c r="Q270" s="3">
        <v>7.703205903758835E-4</v>
      </c>
      <c r="R270" s="5">
        <v>0.25907557968063594</v>
      </c>
      <c r="S270" s="45">
        <v>416.66666666666669</v>
      </c>
      <c r="T270" s="46">
        <v>0.15</v>
      </c>
      <c r="U270" s="47">
        <v>62.5</v>
      </c>
      <c r="V270" s="47">
        <f t="shared" si="41"/>
        <v>117907.21968134676</v>
      </c>
      <c r="W270" s="47">
        <v>354.16666666666669</v>
      </c>
      <c r="X270" s="47">
        <v>50.722866668346242</v>
      </c>
      <c r="Y270" s="47">
        <v>387.56111767357339</v>
      </c>
      <c r="Z270" s="47">
        <v>98.831853832515549</v>
      </c>
      <c r="AA270" s="47">
        <v>118499.39274518614</v>
      </c>
      <c r="AB270" s="5">
        <v>1</v>
      </c>
      <c r="AC270" s="45">
        <f t="shared" si="42"/>
        <v>0</v>
      </c>
      <c r="AD270" s="47">
        <v>50.722866668346242</v>
      </c>
      <c r="AE270" s="47">
        <v>44.106840581170644</v>
      </c>
      <c r="AF270" s="47">
        <v>2.169105890610231E-2</v>
      </c>
      <c r="AG270" s="47">
        <v>3.31885857304085</v>
      </c>
      <c r="AH270" s="47">
        <v>3.31885857304085</v>
      </c>
      <c r="AI270" s="61">
        <v>0</v>
      </c>
      <c r="AJ270" s="45">
        <v>62.5</v>
      </c>
      <c r="AK270" s="47">
        <v>1.7361111111111114</v>
      </c>
      <c r="AL270" s="47">
        <v>0.19921824307911956</v>
      </c>
      <c r="AM270" s="47">
        <v>98.831853832515549</v>
      </c>
      <c r="AN270" s="47">
        <v>118.49939274518614</v>
      </c>
      <c r="AO270" s="47">
        <v>3.31885857304085</v>
      </c>
      <c r="AP270" s="61">
        <v>44.614426792338257</v>
      </c>
      <c r="AQ270" s="45">
        <v>108.31690027544856</v>
      </c>
      <c r="AR270" s="47">
        <v>16.247535041317285</v>
      </c>
      <c r="AS270" s="47">
        <f t="shared" si="43"/>
        <v>30651.226934351529</v>
      </c>
      <c r="AT270" s="47">
        <v>92.069365234131283</v>
      </c>
      <c r="AU270" s="47">
        <v>13.185944857440321</v>
      </c>
      <c r="AV270" s="47">
        <v>100.75060544085531</v>
      </c>
      <c r="AW270" s="47">
        <v>25.692384133474231</v>
      </c>
      <c r="AX270" s="47">
        <v>13.587186594592898</v>
      </c>
      <c r="AY270" s="47">
        <v>91.282522178655199</v>
      </c>
      <c r="AZ270" s="61">
        <v>30700.298867262354</v>
      </c>
      <c r="BA270" s="64" t="b">
        <f t="shared" si="37"/>
        <v>1</v>
      </c>
      <c r="BB270" s="45">
        <f t="shared" si="44"/>
        <v>0</v>
      </c>
      <c r="BC270" s="47">
        <v>13.185944857440321</v>
      </c>
      <c r="BD270" s="47">
        <v>11.466039006469844</v>
      </c>
      <c r="BE270" s="47">
        <v>4.3230952064981412E-2</v>
      </c>
      <c r="BF270" s="47">
        <v>0.88156840151772919</v>
      </c>
      <c r="BG270" s="47">
        <v>0.88156840151772919</v>
      </c>
      <c r="BH270" s="61">
        <v>0</v>
      </c>
      <c r="BI270" s="45">
        <v>16.247535041317285</v>
      </c>
      <c r="BJ270" s="47">
        <v>0.45132041781436905</v>
      </c>
      <c r="BK270" s="47">
        <v>5.1788886164762557E-2</v>
      </c>
      <c r="BL270" s="47">
        <v>25.692384133474231</v>
      </c>
      <c r="BM270" s="47">
        <v>30.805168576035694</v>
      </c>
      <c r="BN270" s="47">
        <v>0.88156840151772919</v>
      </c>
      <c r="BO270" s="61">
        <v>11.616787468623947</v>
      </c>
      <c r="BR270" s="95"/>
      <c r="BT270" s="95"/>
    </row>
    <row r="271" spans="2:72" x14ac:dyDescent="0.25">
      <c r="B271" s="4">
        <v>267</v>
      </c>
      <c r="C271" s="31">
        <v>1</v>
      </c>
      <c r="D271" s="31">
        <v>267</v>
      </c>
      <c r="E271" s="3">
        <v>23</v>
      </c>
      <c r="F271" s="5">
        <v>57</v>
      </c>
      <c r="G271" s="32">
        <v>4.0059999999999998E-2</v>
      </c>
      <c r="H271" s="33">
        <v>3.278563086102082E-3</v>
      </c>
      <c r="I271" s="36">
        <f t="shared" si="38"/>
        <v>0.45323748680259929</v>
      </c>
      <c r="J271" s="5">
        <f t="shared" si="39"/>
        <v>0.45175637502752275</v>
      </c>
      <c r="K271" s="12">
        <v>5.28E-3</v>
      </c>
      <c r="L271" s="3">
        <v>4.4106840581170648E-4</v>
      </c>
      <c r="M271" s="3">
        <f t="shared" si="36"/>
        <v>3.5000000000000003E-2</v>
      </c>
      <c r="N271" s="5">
        <v>2.9645285516241016E-3</v>
      </c>
      <c r="O271" s="12">
        <f t="shared" si="40"/>
        <v>0.25907557968063594</v>
      </c>
      <c r="P271" s="3">
        <v>1.1427005291448183E-4</v>
      </c>
      <c r="Q271" s="3">
        <v>7.6769819615734962E-4</v>
      </c>
      <c r="R271" s="5">
        <v>0.25819361143156411</v>
      </c>
      <c r="S271" s="45">
        <v>416.66666666666669</v>
      </c>
      <c r="T271" s="46">
        <v>0.15</v>
      </c>
      <c r="U271" s="47">
        <v>62.5</v>
      </c>
      <c r="V271" s="47">
        <f t="shared" si="41"/>
        <v>118499.39274518614</v>
      </c>
      <c r="W271" s="47">
        <v>354.16666666666669</v>
      </c>
      <c r="X271" s="47">
        <v>50.722866668346242</v>
      </c>
      <c r="Y271" s="47">
        <v>389.50259442126116</v>
      </c>
      <c r="Z271" s="47">
        <v>99.326949283004765</v>
      </c>
      <c r="AA271" s="47">
        <v>119093.01219032273</v>
      </c>
      <c r="AB271" s="5">
        <v>1</v>
      </c>
      <c r="AC271" s="45">
        <f t="shared" si="42"/>
        <v>0</v>
      </c>
      <c r="AD271" s="47">
        <v>50.722866668346242</v>
      </c>
      <c r="AE271" s="47">
        <v>44.106840581170644</v>
      </c>
      <c r="AF271" s="47">
        <v>2.169105890610231E-2</v>
      </c>
      <c r="AG271" s="47">
        <v>3.31885857304085</v>
      </c>
      <c r="AH271" s="47">
        <v>3.31885857304085</v>
      </c>
      <c r="AI271" s="61">
        <v>0</v>
      </c>
      <c r="AJ271" s="45">
        <v>62.5</v>
      </c>
      <c r="AK271" s="47">
        <v>1.7361111111111114</v>
      </c>
      <c r="AL271" s="47">
        <v>0.19921824307911956</v>
      </c>
      <c r="AM271" s="47">
        <v>99.326949283004765</v>
      </c>
      <c r="AN271" s="47">
        <v>119.09301219032272</v>
      </c>
      <c r="AO271" s="47">
        <v>3.31885857304085</v>
      </c>
      <c r="AP271" s="61">
        <v>44.515902797690877</v>
      </c>
      <c r="AQ271" s="45">
        <v>107.94815820026498</v>
      </c>
      <c r="AR271" s="47">
        <v>16.192223730039746</v>
      </c>
      <c r="AS271" s="47">
        <f t="shared" si="43"/>
        <v>30700.298867262354</v>
      </c>
      <c r="AT271" s="47">
        <v>91.755934470225228</v>
      </c>
      <c r="AU271" s="47">
        <v>13.14105608516541</v>
      </c>
      <c r="AV271" s="47">
        <v>100.91061043679957</v>
      </c>
      <c r="AW271" s="47">
        <v>25.733186963403512</v>
      </c>
      <c r="AX271" s="47">
        <v>13.608764804733166</v>
      </c>
      <c r="AY271" s="47">
        <v>91.427490633455733</v>
      </c>
      <c r="AZ271" s="61">
        <v>30749.054913682623</v>
      </c>
      <c r="BA271" s="64" t="b">
        <f t="shared" si="37"/>
        <v>1</v>
      </c>
      <c r="BB271" s="45">
        <f t="shared" si="44"/>
        <v>0</v>
      </c>
      <c r="BC271" s="47">
        <v>13.14105608516541</v>
      </c>
      <c r="BD271" s="47">
        <v>11.427005291448182</v>
      </c>
      <c r="BE271" s="47">
        <v>4.3083781393220451E-2</v>
      </c>
      <c r="BF271" s="47">
        <v>0.87856728755522395</v>
      </c>
      <c r="BG271" s="47">
        <v>0.87856728755522395</v>
      </c>
      <c r="BH271" s="61">
        <v>0</v>
      </c>
      <c r="BI271" s="45">
        <v>16.192223730039746</v>
      </c>
      <c r="BJ271" s="47">
        <v>0.44978399250110412</v>
      </c>
      <c r="BK271" s="47">
        <v>5.1612581808680745E-2</v>
      </c>
      <c r="BL271" s="47">
        <v>25.733186963403512</v>
      </c>
      <c r="BM271" s="47">
        <v>30.854091169120903</v>
      </c>
      <c r="BN271" s="47">
        <v>0.87856728755522395</v>
      </c>
      <c r="BO271" s="61">
        <v>11.551715401185156</v>
      </c>
      <c r="BR271" s="95"/>
      <c r="BT271" s="95"/>
    </row>
    <row r="272" spans="2:72" x14ac:dyDescent="0.25">
      <c r="B272" s="4">
        <v>268</v>
      </c>
      <c r="C272" s="31">
        <v>1</v>
      </c>
      <c r="D272" s="31">
        <v>268</v>
      </c>
      <c r="E272" s="3">
        <v>23</v>
      </c>
      <c r="F272" s="5">
        <v>57</v>
      </c>
      <c r="G272" s="32">
        <v>4.0059999999999998E-2</v>
      </c>
      <c r="H272" s="33">
        <v>3.278563086102082E-3</v>
      </c>
      <c r="I272" s="36">
        <f t="shared" si="38"/>
        <v>0.45175637502752275</v>
      </c>
      <c r="J272" s="5">
        <f t="shared" si="39"/>
        <v>0.45028010330242918</v>
      </c>
      <c r="K272" s="12">
        <v>5.28E-3</v>
      </c>
      <c r="L272" s="3">
        <v>4.4106840581170648E-4</v>
      </c>
      <c r="M272" s="3">
        <f t="shared" si="36"/>
        <v>3.5000000000000003E-2</v>
      </c>
      <c r="N272" s="5">
        <v>2.9645285516241016E-3</v>
      </c>
      <c r="O272" s="12">
        <f t="shared" si="40"/>
        <v>0.25819361143156411</v>
      </c>
      <c r="P272" s="3">
        <v>1.1388104458488718E-4</v>
      </c>
      <c r="Q272" s="3">
        <v>7.6508472932765022E-4</v>
      </c>
      <c r="R272" s="5">
        <v>0.25731464565765161</v>
      </c>
      <c r="S272" s="45">
        <v>416.66666666666669</v>
      </c>
      <c r="T272" s="46">
        <v>0.15</v>
      </c>
      <c r="U272" s="47">
        <v>62.5</v>
      </c>
      <c r="V272" s="47">
        <f t="shared" si="41"/>
        <v>119093.01219032273</v>
      </c>
      <c r="W272" s="47">
        <v>354.16666666666669</v>
      </c>
      <c r="X272" s="47">
        <v>50.722866668346242</v>
      </c>
      <c r="Y272" s="47">
        <v>391.44881322127839</v>
      </c>
      <c r="Z272" s="47">
        <v>99.823254002951941</v>
      </c>
      <c r="AA272" s="47">
        <v>119688.08154953936</v>
      </c>
      <c r="AB272" s="5">
        <v>1</v>
      </c>
      <c r="AC272" s="45">
        <f t="shared" si="42"/>
        <v>0</v>
      </c>
      <c r="AD272" s="47">
        <v>50.722866668346242</v>
      </c>
      <c r="AE272" s="47">
        <v>44.106840581170644</v>
      </c>
      <c r="AF272" s="47">
        <v>2.169105890610231E-2</v>
      </c>
      <c r="AG272" s="47">
        <v>3.31885857304085</v>
      </c>
      <c r="AH272" s="47">
        <v>3.31885857304085</v>
      </c>
      <c r="AI272" s="61">
        <v>0</v>
      </c>
      <c r="AJ272" s="45">
        <v>62.5</v>
      </c>
      <c r="AK272" s="47">
        <v>1.7361111111111114</v>
      </c>
      <c r="AL272" s="47">
        <v>0.19921824307911956</v>
      </c>
      <c r="AM272" s="47">
        <v>99.823254002951941</v>
      </c>
      <c r="AN272" s="47">
        <v>119.68808154953936</v>
      </c>
      <c r="AO272" s="47">
        <v>3.31885857304085</v>
      </c>
      <c r="AP272" s="61">
        <v>44.417138158421444</v>
      </c>
      <c r="AQ272" s="45">
        <v>107.58067142981838</v>
      </c>
      <c r="AR272" s="47">
        <v>16.137100714472755</v>
      </c>
      <c r="AS272" s="47">
        <f t="shared" si="43"/>
        <v>30749.054913682623</v>
      </c>
      <c r="AT272" s="47">
        <v>91.443570715345629</v>
      </c>
      <c r="AU272" s="47">
        <v>13.096320127262024</v>
      </c>
      <c r="AV272" s="47">
        <v>101.06958277620137</v>
      </c>
      <c r="AW272" s="47">
        <v>25.773726455872424</v>
      </c>
      <c r="AX272" s="47">
        <v>13.630203751222668</v>
      </c>
      <c r="AY272" s="47">
        <v>91.571523476074802</v>
      </c>
      <c r="AZ272" s="61">
        <v>30797.496293363743</v>
      </c>
      <c r="BA272" s="64" t="b">
        <f t="shared" si="37"/>
        <v>1</v>
      </c>
      <c r="BB272" s="45">
        <f t="shared" si="44"/>
        <v>0</v>
      </c>
      <c r="BC272" s="47">
        <v>13.096320127262024</v>
      </c>
      <c r="BD272" s="47">
        <v>11.388104458488716</v>
      </c>
      <c r="BE272" s="47">
        <v>4.2937111733016994E-2</v>
      </c>
      <c r="BF272" s="47">
        <v>0.87557639025316247</v>
      </c>
      <c r="BG272" s="47">
        <v>0.87557639025316247</v>
      </c>
      <c r="BH272" s="61">
        <v>0</v>
      </c>
      <c r="BI272" s="45">
        <v>16.137100714472755</v>
      </c>
      <c r="BJ272" s="47">
        <v>0.4482527976242433</v>
      </c>
      <c r="BK272" s="47">
        <v>5.1436877643649077E-2</v>
      </c>
      <c r="BL272" s="47">
        <v>25.773726455872424</v>
      </c>
      <c r="BM272" s="47">
        <v>30.902698020591124</v>
      </c>
      <c r="BN272" s="47">
        <v>0.87557639025316247</v>
      </c>
      <c r="BO272" s="61">
        <v>11.48688962002662</v>
      </c>
      <c r="BR272" s="95"/>
      <c r="BT272" s="95"/>
    </row>
    <row r="273" spans="2:72" x14ac:dyDescent="0.25">
      <c r="B273" s="4">
        <v>269</v>
      </c>
      <c r="C273" s="31">
        <v>1</v>
      </c>
      <c r="D273" s="31">
        <v>269</v>
      </c>
      <c r="E273" s="3">
        <v>23</v>
      </c>
      <c r="F273" s="5">
        <v>57</v>
      </c>
      <c r="G273" s="32">
        <v>4.0059999999999998E-2</v>
      </c>
      <c r="H273" s="33">
        <v>3.278563086102082E-3</v>
      </c>
      <c r="I273" s="36">
        <f t="shared" si="38"/>
        <v>0.45028010330242918</v>
      </c>
      <c r="J273" s="5">
        <f t="shared" si="39"/>
        <v>0.4488086558107649</v>
      </c>
      <c r="K273" s="12">
        <v>5.28E-3</v>
      </c>
      <c r="L273" s="3">
        <v>4.4106840581170648E-4</v>
      </c>
      <c r="M273" s="3">
        <f t="shared" si="36"/>
        <v>3.5000000000000003E-2</v>
      </c>
      <c r="N273" s="5">
        <v>2.9645285516241016E-3</v>
      </c>
      <c r="O273" s="12">
        <f t="shared" si="40"/>
        <v>0.25731464565765161</v>
      </c>
      <c r="P273" s="3">
        <v>1.1349336055222453E-4</v>
      </c>
      <c r="Q273" s="3">
        <v>7.6248015949536999E-4</v>
      </c>
      <c r="R273" s="5">
        <v>0.25643867213760402</v>
      </c>
      <c r="S273" s="45">
        <v>416.66666666666669</v>
      </c>
      <c r="T273" s="46">
        <v>0.15</v>
      </c>
      <c r="U273" s="47">
        <v>62.5</v>
      </c>
      <c r="V273" s="47">
        <f t="shared" si="41"/>
        <v>119688.08154953936</v>
      </c>
      <c r="W273" s="47">
        <v>354.16666666666669</v>
      </c>
      <c r="X273" s="47">
        <v>50.722866668346242</v>
      </c>
      <c r="Y273" s="47">
        <v>393.39978565607646</v>
      </c>
      <c r="Z273" s="47">
        <v>100.32077094599479</v>
      </c>
      <c r="AA273" s="47">
        <v>120284.60436424776</v>
      </c>
      <c r="AB273" s="5">
        <v>1</v>
      </c>
      <c r="AC273" s="45">
        <f t="shared" si="42"/>
        <v>0</v>
      </c>
      <c r="AD273" s="47">
        <v>50.722866668346242</v>
      </c>
      <c r="AE273" s="47">
        <v>44.106840581170644</v>
      </c>
      <c r="AF273" s="47">
        <v>2.169105890610231E-2</v>
      </c>
      <c r="AG273" s="47">
        <v>3.31885857304085</v>
      </c>
      <c r="AH273" s="47">
        <v>3.31885857304085</v>
      </c>
      <c r="AI273" s="61">
        <v>0</v>
      </c>
      <c r="AJ273" s="45">
        <v>62.5</v>
      </c>
      <c r="AK273" s="47">
        <v>1.7361111111111114</v>
      </c>
      <c r="AL273" s="47">
        <v>0.19921824307911956</v>
      </c>
      <c r="AM273" s="47">
        <v>100.32077094599479</v>
      </c>
      <c r="AN273" s="47">
        <v>120.28460436424776</v>
      </c>
      <c r="AO273" s="47">
        <v>3.31885857304085</v>
      </c>
      <c r="AP273" s="61">
        <v>44.318132286755905</v>
      </c>
      <c r="AQ273" s="45">
        <v>107.21443569068818</v>
      </c>
      <c r="AR273" s="47">
        <v>16.082165353603227</v>
      </c>
      <c r="AS273" s="47">
        <f t="shared" si="43"/>
        <v>30797.496293363743</v>
      </c>
      <c r="AT273" s="47">
        <v>91.132270337084947</v>
      </c>
      <c r="AU273" s="47">
        <v>13.05173646350582</v>
      </c>
      <c r="AV273" s="47">
        <v>101.22752644788913</v>
      </c>
      <c r="AW273" s="47">
        <v>25.81400362807101</v>
      </c>
      <c r="AX273" s="47">
        <v>13.651503971993213</v>
      </c>
      <c r="AY273" s="47">
        <v>91.714624320488852</v>
      </c>
      <c r="AZ273" s="61">
        <v>30845.624221764661</v>
      </c>
      <c r="BA273" s="64" t="b">
        <f t="shared" si="37"/>
        <v>1</v>
      </c>
      <c r="BB273" s="45">
        <f t="shared" si="44"/>
        <v>0</v>
      </c>
      <c r="BC273" s="47">
        <v>13.05173646350582</v>
      </c>
      <c r="BD273" s="47">
        <v>11.349336055222453</v>
      </c>
      <c r="BE273" s="47">
        <v>4.2790941378782719E-2</v>
      </c>
      <c r="BF273" s="47">
        <v>0.87259567483107492</v>
      </c>
      <c r="BG273" s="47">
        <v>0.87259567483107492</v>
      </c>
      <c r="BH273" s="61">
        <v>0</v>
      </c>
      <c r="BI273" s="45">
        <v>16.082165353603227</v>
      </c>
      <c r="BJ273" s="47">
        <v>0.44672681537786746</v>
      </c>
      <c r="BK273" s="47">
        <v>5.1261771626443554E-2</v>
      </c>
      <c r="BL273" s="47">
        <v>25.81400362807101</v>
      </c>
      <c r="BM273" s="47">
        <v>30.950990350057225</v>
      </c>
      <c r="BN273" s="47">
        <v>0.87259567483107492</v>
      </c>
      <c r="BO273" s="61">
        <v>11.422309262696658</v>
      </c>
      <c r="BR273" s="95"/>
      <c r="BT273" s="95"/>
    </row>
    <row r="274" spans="2:72" x14ac:dyDescent="0.25">
      <c r="B274" s="4">
        <v>270</v>
      </c>
      <c r="C274" s="31">
        <v>1</v>
      </c>
      <c r="D274" s="31">
        <v>270</v>
      </c>
      <c r="E274" s="3">
        <v>23</v>
      </c>
      <c r="F274" s="5">
        <v>57</v>
      </c>
      <c r="G274" s="32">
        <v>4.0059999999999998E-2</v>
      </c>
      <c r="H274" s="33">
        <v>3.278563086102082E-3</v>
      </c>
      <c r="I274" s="36">
        <f t="shared" si="38"/>
        <v>0.4488086558107649</v>
      </c>
      <c r="J274" s="5">
        <f t="shared" si="39"/>
        <v>0.44734201678766239</v>
      </c>
      <c r="K274" s="12">
        <v>5.28E-3</v>
      </c>
      <c r="L274" s="3">
        <v>4.4106840581170648E-4</v>
      </c>
      <c r="M274" s="3">
        <f t="shared" si="36"/>
        <v>3.5000000000000003E-2</v>
      </c>
      <c r="N274" s="5">
        <v>2.9645285516241016E-3</v>
      </c>
      <c r="O274" s="12">
        <f t="shared" si="40"/>
        <v>0.25643867213760402</v>
      </c>
      <c r="P274" s="3">
        <v>1.1310699630820388E-4</v>
      </c>
      <c r="Q274" s="3">
        <v>7.5988445637255504E-4</v>
      </c>
      <c r="R274" s="5">
        <v>0.2555656806849233</v>
      </c>
      <c r="S274" s="45">
        <v>416.66666666666669</v>
      </c>
      <c r="T274" s="46">
        <v>0.15</v>
      </c>
      <c r="U274" s="47">
        <v>62.5</v>
      </c>
      <c r="V274" s="47">
        <f t="shared" si="41"/>
        <v>120284.60436424776</v>
      </c>
      <c r="W274" s="47">
        <v>354.16666666666669</v>
      </c>
      <c r="X274" s="47">
        <v>50.722866668346242</v>
      </c>
      <c r="Y274" s="47">
        <v>395.35552333639714</v>
      </c>
      <c r="Z274" s="47">
        <v>100.81950307298541</v>
      </c>
      <c r="AA274" s="47">
        <v>120882.5841845095</v>
      </c>
      <c r="AB274" s="5">
        <v>1</v>
      </c>
      <c r="AC274" s="45">
        <f t="shared" si="42"/>
        <v>0</v>
      </c>
      <c r="AD274" s="47">
        <v>50.722866668346242</v>
      </c>
      <c r="AE274" s="47">
        <v>44.106840581170644</v>
      </c>
      <c r="AF274" s="47">
        <v>2.169105890610231E-2</v>
      </c>
      <c r="AG274" s="47">
        <v>3.31885857304085</v>
      </c>
      <c r="AH274" s="47">
        <v>3.31885857304085</v>
      </c>
      <c r="AI274" s="61">
        <v>0</v>
      </c>
      <c r="AJ274" s="45">
        <v>62.5</v>
      </c>
      <c r="AK274" s="47">
        <v>1.7361111111111114</v>
      </c>
      <c r="AL274" s="47">
        <v>0.19921824307911956</v>
      </c>
      <c r="AM274" s="47">
        <v>100.81950307298541</v>
      </c>
      <c r="AN274" s="47">
        <v>120.8825841845095</v>
      </c>
      <c r="AO274" s="47">
        <v>3.31885857304085</v>
      </c>
      <c r="AP274" s="61">
        <v>44.218884593484766</v>
      </c>
      <c r="AQ274" s="45">
        <v>106.84944672400168</v>
      </c>
      <c r="AR274" s="47">
        <v>16.027417008600253</v>
      </c>
      <c r="AS274" s="47">
        <f t="shared" si="43"/>
        <v>30845.624221764661</v>
      </c>
      <c r="AT274" s="47">
        <v>90.822029715401428</v>
      </c>
      <c r="AU274" s="47">
        <v>13.007304575443445</v>
      </c>
      <c r="AV274" s="47">
        <v>101.38444542665292</v>
      </c>
      <c r="AW274" s="47">
        <v>25.854019493609396</v>
      </c>
      <c r="AX274" s="47">
        <v>13.672666003083423</v>
      </c>
      <c r="AY274" s="47">
        <v>91.856796767955359</v>
      </c>
      <c r="AZ274" s="61">
        <v>30893.439910066623</v>
      </c>
      <c r="BA274" s="64" t="b">
        <f t="shared" si="37"/>
        <v>1</v>
      </c>
      <c r="BB274" s="45">
        <f t="shared" si="44"/>
        <v>0</v>
      </c>
      <c r="BC274" s="47">
        <v>13.007304575443445</v>
      </c>
      <c r="BD274" s="47">
        <v>11.310699630820388</v>
      </c>
      <c r="BE274" s="47">
        <v>4.2645268630735596E-2</v>
      </c>
      <c r="BF274" s="47">
        <v>0.86962510662689674</v>
      </c>
      <c r="BG274" s="47">
        <v>0.86962510662689674</v>
      </c>
      <c r="BH274" s="61">
        <v>0</v>
      </c>
      <c r="BI274" s="45">
        <v>16.027417008600253</v>
      </c>
      <c r="BJ274" s="47">
        <v>0.44520602801667369</v>
      </c>
      <c r="BK274" s="47">
        <v>5.1087261720795848E-2</v>
      </c>
      <c r="BL274" s="47">
        <v>25.854019493609396</v>
      </c>
      <c r="BM274" s="47">
        <v>30.998969372837749</v>
      </c>
      <c r="BN274" s="47">
        <v>0.86962510662689674</v>
      </c>
      <c r="BO274" s="61">
        <v>11.357973469702918</v>
      </c>
      <c r="BR274" s="95"/>
      <c r="BT274" s="95"/>
    </row>
    <row r="275" spans="2:72" x14ac:dyDescent="0.25">
      <c r="B275" s="4">
        <v>271</v>
      </c>
      <c r="C275" s="31">
        <v>1</v>
      </c>
      <c r="D275" s="31">
        <v>271</v>
      </c>
      <c r="E275" s="3">
        <v>23</v>
      </c>
      <c r="F275" s="5">
        <v>57</v>
      </c>
      <c r="G275" s="32">
        <v>4.0059999999999998E-2</v>
      </c>
      <c r="H275" s="33">
        <v>3.278563086102082E-3</v>
      </c>
      <c r="I275" s="36">
        <f t="shared" si="38"/>
        <v>0.44734201678766239</v>
      </c>
      <c r="J275" s="5">
        <f t="shared" si="39"/>
        <v>0.44588017051977136</v>
      </c>
      <c r="K275" s="12">
        <v>5.28E-3</v>
      </c>
      <c r="L275" s="3">
        <v>4.4106840581170648E-4</v>
      </c>
      <c r="M275" s="3">
        <f t="shared" si="36"/>
        <v>3.5000000000000003E-2</v>
      </c>
      <c r="N275" s="5">
        <v>2.9645285516241016E-3</v>
      </c>
      <c r="O275" s="12">
        <f t="shared" si="40"/>
        <v>0.2555656806849233</v>
      </c>
      <c r="P275" s="3">
        <v>1.1272194735988274E-4</v>
      </c>
      <c r="Q275" s="3">
        <v>7.5729758977436019E-4</v>
      </c>
      <c r="R275" s="5">
        <v>0.25469566114778902</v>
      </c>
      <c r="S275" s="45">
        <v>416.66666666666669</v>
      </c>
      <c r="T275" s="46">
        <v>0.15</v>
      </c>
      <c r="U275" s="47">
        <v>62.5</v>
      </c>
      <c r="V275" s="47">
        <f t="shared" si="41"/>
        <v>120882.5841845095</v>
      </c>
      <c r="W275" s="47">
        <v>354.16666666666669</v>
      </c>
      <c r="X275" s="47">
        <v>50.722866668346242</v>
      </c>
      <c r="Y275" s="47">
        <v>397.31603790134125</v>
      </c>
      <c r="Z275" s="47">
        <v>101.31945335200764</v>
      </c>
      <c r="AA275" s="47">
        <v>121482.02456905715</v>
      </c>
      <c r="AB275" s="5">
        <v>1</v>
      </c>
      <c r="AC275" s="45">
        <f t="shared" si="42"/>
        <v>0</v>
      </c>
      <c r="AD275" s="47">
        <v>50.722866668346242</v>
      </c>
      <c r="AE275" s="47">
        <v>44.106840581170644</v>
      </c>
      <c r="AF275" s="47">
        <v>2.169105890610231E-2</v>
      </c>
      <c r="AG275" s="47">
        <v>3.31885857304085</v>
      </c>
      <c r="AH275" s="47">
        <v>3.31885857304085</v>
      </c>
      <c r="AI275" s="61">
        <v>0</v>
      </c>
      <c r="AJ275" s="45">
        <v>62.5</v>
      </c>
      <c r="AK275" s="47">
        <v>1.7361111111111114</v>
      </c>
      <c r="AL275" s="47">
        <v>0.19921824307911956</v>
      </c>
      <c r="AM275" s="47">
        <v>101.31945335200764</v>
      </c>
      <c r="AN275" s="47">
        <v>121.48202456905715</v>
      </c>
      <c r="AO275" s="47">
        <v>3.31885857304085</v>
      </c>
      <c r="AP275" s="61">
        <v>44.119394487959362</v>
      </c>
      <c r="AQ275" s="45">
        <v>106.48570028538471</v>
      </c>
      <c r="AR275" s="47">
        <v>15.972855042807707</v>
      </c>
      <c r="AS275" s="47">
        <f t="shared" si="43"/>
        <v>30893.439910066623</v>
      </c>
      <c r="AT275" s="47">
        <v>90.512845242577001</v>
      </c>
      <c r="AU275" s="47">
        <v>12.963023946386516</v>
      </c>
      <c r="AV275" s="47">
        <v>101.54034367329275</v>
      </c>
      <c r="AW275" s="47">
        <v>25.893775062530086</v>
      </c>
      <c r="AX275" s="47">
        <v>13.693690378645202</v>
      </c>
      <c r="AY275" s="47">
        <v>91.998044407056327</v>
      </c>
      <c r="AZ275" s="61">
        <v>30940.944565187874</v>
      </c>
      <c r="BA275" s="64" t="b">
        <f t="shared" si="37"/>
        <v>1</v>
      </c>
      <c r="BB275" s="45">
        <f t="shared" si="44"/>
        <v>0</v>
      </c>
      <c r="BC275" s="47">
        <v>12.963023946386516</v>
      </c>
      <c r="BD275" s="47">
        <v>11.272194735988274</v>
      </c>
      <c r="BE275" s="47">
        <v>4.2500091794880165E-2</v>
      </c>
      <c r="BF275" s="47">
        <v>0.86666465109656099</v>
      </c>
      <c r="BG275" s="47">
        <v>0.86666465109656099</v>
      </c>
      <c r="BH275" s="61">
        <v>0</v>
      </c>
      <c r="BI275" s="45">
        <v>15.972855042807707</v>
      </c>
      <c r="BJ275" s="47">
        <v>0.44369041785576968</v>
      </c>
      <c r="BK275" s="47">
        <v>5.0913345897369705E-2</v>
      </c>
      <c r="BL275" s="47">
        <v>25.893775062530086</v>
      </c>
      <c r="BM275" s="47">
        <v>31.046636299973667</v>
      </c>
      <c r="BN275" s="47">
        <v>0.86666465109656099</v>
      </c>
      <c r="BO275" s="61">
        <v>11.293881384502287</v>
      </c>
      <c r="BR275" s="95"/>
      <c r="BT275" s="95"/>
    </row>
    <row r="276" spans="2:72" x14ac:dyDescent="0.25">
      <c r="B276" s="4">
        <v>272</v>
      </c>
      <c r="C276" s="31">
        <v>1</v>
      </c>
      <c r="D276" s="31">
        <v>272</v>
      </c>
      <c r="E276" s="3">
        <v>23</v>
      </c>
      <c r="F276" s="5">
        <v>57</v>
      </c>
      <c r="G276" s="32">
        <v>4.0059999999999998E-2</v>
      </c>
      <c r="H276" s="33">
        <v>3.278563086102082E-3</v>
      </c>
      <c r="I276" s="36">
        <f t="shared" si="38"/>
        <v>0.44588017051977136</v>
      </c>
      <c r="J276" s="5">
        <f t="shared" si="39"/>
        <v>0.44442310134509033</v>
      </c>
      <c r="K276" s="12">
        <v>5.28E-3</v>
      </c>
      <c r="L276" s="3">
        <v>4.4106840581170648E-4</v>
      </c>
      <c r="M276" s="3">
        <f t="shared" si="36"/>
        <v>3.5000000000000003E-2</v>
      </c>
      <c r="N276" s="5">
        <v>2.9645285516241016E-3</v>
      </c>
      <c r="O276" s="12">
        <f t="shared" si="40"/>
        <v>0.25469566114778902</v>
      </c>
      <c r="P276" s="3">
        <v>1.1233820922961389E-4</v>
      </c>
      <c r="Q276" s="3">
        <v>7.5471952961869845E-4</v>
      </c>
      <c r="R276" s="5">
        <v>0.2538286034089407</v>
      </c>
      <c r="S276" s="45">
        <v>416.66666666666669</v>
      </c>
      <c r="T276" s="46">
        <v>0.15</v>
      </c>
      <c r="U276" s="47">
        <v>62.5</v>
      </c>
      <c r="V276" s="47">
        <f t="shared" si="41"/>
        <v>121482.02456905715</v>
      </c>
      <c r="W276" s="47">
        <v>354.16666666666669</v>
      </c>
      <c r="X276" s="47">
        <v>50.722866668346242</v>
      </c>
      <c r="Y276" s="47">
        <v>399.28134101843796</v>
      </c>
      <c r="Z276" s="47">
        <v>101.82062475839491</v>
      </c>
      <c r="AA276" s="47">
        <v>122082.9290853155</v>
      </c>
      <c r="AB276" s="5">
        <v>1</v>
      </c>
      <c r="AC276" s="45">
        <f t="shared" si="42"/>
        <v>0</v>
      </c>
      <c r="AD276" s="47">
        <v>50.722866668346242</v>
      </c>
      <c r="AE276" s="47">
        <v>44.106840581170644</v>
      </c>
      <c r="AF276" s="47">
        <v>2.169105890610231E-2</v>
      </c>
      <c r="AG276" s="47">
        <v>3.31885857304085</v>
      </c>
      <c r="AH276" s="47">
        <v>3.31885857304085</v>
      </c>
      <c r="AI276" s="61">
        <v>0</v>
      </c>
      <c r="AJ276" s="45">
        <v>62.5</v>
      </c>
      <c r="AK276" s="47">
        <v>1.7361111111111114</v>
      </c>
      <c r="AL276" s="47">
        <v>0.19921824307911956</v>
      </c>
      <c r="AM276" s="47">
        <v>101.82062475839491</v>
      </c>
      <c r="AN276" s="47">
        <v>122.0829290853155</v>
      </c>
      <c r="AO276" s="47">
        <v>3.31885857304085</v>
      </c>
      <c r="AP276" s="61">
        <v>44.019661378088252</v>
      </c>
      <c r="AQ276" s="45">
        <v>106.1231921449121</v>
      </c>
      <c r="AR276" s="47">
        <v>15.918478821736814</v>
      </c>
      <c r="AS276" s="47">
        <f t="shared" si="43"/>
        <v>30940.944565187874</v>
      </c>
      <c r="AT276" s="47">
        <v>90.204713323175284</v>
      </c>
      <c r="AU276" s="47">
        <v>12.918894061405597</v>
      </c>
      <c r="AV276" s="47">
        <v>101.6952251346666</v>
      </c>
      <c r="AW276" s="47">
        <v>25.93327134132026</v>
      </c>
      <c r="AX276" s="47">
        <v>13.714577630950252</v>
      </c>
      <c r="AY276" s="47">
        <v>92.138370813741986</v>
      </c>
      <c r="AZ276" s="61">
        <v>30988.139389798296</v>
      </c>
      <c r="BA276" s="64" t="b">
        <f t="shared" si="37"/>
        <v>1</v>
      </c>
      <c r="BB276" s="45">
        <f t="shared" si="44"/>
        <v>0</v>
      </c>
      <c r="BC276" s="47">
        <v>12.918894061405597</v>
      </c>
      <c r="BD276" s="47">
        <v>11.233820922961389</v>
      </c>
      <c r="BE276" s="47">
        <v>4.2355409182987795E-2</v>
      </c>
      <c r="BF276" s="47">
        <v>0.863714273813598</v>
      </c>
      <c r="BG276" s="47">
        <v>0.863714273813598</v>
      </c>
      <c r="BH276" s="61">
        <v>0</v>
      </c>
      <c r="BI276" s="45">
        <v>15.918478821736814</v>
      </c>
      <c r="BJ276" s="47">
        <v>0.4421799672704671</v>
      </c>
      <c r="BK276" s="47">
        <v>5.0740022133737302E-2</v>
      </c>
      <c r="BL276" s="47">
        <v>25.93327134132026</v>
      </c>
      <c r="BM276" s="47">
        <v>31.093992338243073</v>
      </c>
      <c r="BN276" s="47">
        <v>0.863714273813598</v>
      </c>
      <c r="BO276" s="61">
        <v>11.230032153490869</v>
      </c>
      <c r="BR276" s="95"/>
      <c r="BT276" s="95"/>
    </row>
    <row r="277" spans="2:72" x14ac:dyDescent="0.25">
      <c r="B277" s="4">
        <v>273</v>
      </c>
      <c r="C277" s="31">
        <v>1</v>
      </c>
      <c r="D277" s="31">
        <v>273</v>
      </c>
      <c r="E277" s="3">
        <v>23</v>
      </c>
      <c r="F277" s="5">
        <v>57</v>
      </c>
      <c r="G277" s="32">
        <v>4.0059999999999998E-2</v>
      </c>
      <c r="H277" s="33">
        <v>3.278563086102082E-3</v>
      </c>
      <c r="I277" s="36">
        <f t="shared" si="38"/>
        <v>0.44442310134509033</v>
      </c>
      <c r="J277" s="5">
        <f t="shared" si="39"/>
        <v>0.4429707936527989</v>
      </c>
      <c r="K277" s="12">
        <v>5.28E-3</v>
      </c>
      <c r="L277" s="3">
        <v>4.4106840581170648E-4</v>
      </c>
      <c r="M277" s="3">
        <f t="shared" si="36"/>
        <v>3.5000000000000003E-2</v>
      </c>
      <c r="N277" s="5">
        <v>2.9645285516241016E-3</v>
      </c>
      <c r="O277" s="12">
        <f t="shared" si="40"/>
        <v>0.2538286034089407</v>
      </c>
      <c r="P277" s="3">
        <v>1.1195577745499336E-4</v>
      </c>
      <c r="Q277" s="3">
        <v>7.5215024592589091E-4</v>
      </c>
      <c r="R277" s="5">
        <v>0.25296449738555982</v>
      </c>
      <c r="S277" s="45">
        <v>416.66666666666669</v>
      </c>
      <c r="T277" s="46">
        <v>0.15</v>
      </c>
      <c r="U277" s="47">
        <v>62.5</v>
      </c>
      <c r="V277" s="47">
        <f t="shared" si="41"/>
        <v>122082.9290853155</v>
      </c>
      <c r="W277" s="47">
        <v>354.16666666666669</v>
      </c>
      <c r="X277" s="47">
        <v>50.722866668346242</v>
      </c>
      <c r="Y277" s="47">
        <v>401.25144438371461</v>
      </c>
      <c r="Z277" s="47">
        <v>102.32302027474795</v>
      </c>
      <c r="AA277" s="47">
        <v>122685.30130942278</v>
      </c>
      <c r="AB277" s="5">
        <v>1</v>
      </c>
      <c r="AC277" s="45">
        <f t="shared" si="42"/>
        <v>0</v>
      </c>
      <c r="AD277" s="47">
        <v>50.722866668346242</v>
      </c>
      <c r="AE277" s="47">
        <v>44.106840581170644</v>
      </c>
      <c r="AF277" s="47">
        <v>2.169105890610231E-2</v>
      </c>
      <c r="AG277" s="47">
        <v>3.31885857304085</v>
      </c>
      <c r="AH277" s="47">
        <v>3.31885857304085</v>
      </c>
      <c r="AI277" s="61">
        <v>0</v>
      </c>
      <c r="AJ277" s="45">
        <v>62.5</v>
      </c>
      <c r="AK277" s="47">
        <v>1.7361111111111114</v>
      </c>
      <c r="AL277" s="47">
        <v>0.19921824307911956</v>
      </c>
      <c r="AM277" s="47">
        <v>102.32302027474795</v>
      </c>
      <c r="AN277" s="47">
        <v>122.68530130942278</v>
      </c>
      <c r="AO277" s="47">
        <v>3.31885857304085</v>
      </c>
      <c r="AP277" s="61">
        <v>43.919684670334</v>
      </c>
      <c r="AQ277" s="45">
        <v>105.76191808705863</v>
      </c>
      <c r="AR277" s="47">
        <v>15.864287713058793</v>
      </c>
      <c r="AS277" s="47">
        <f t="shared" si="43"/>
        <v>30988.139389798296</v>
      </c>
      <c r="AT277" s="47">
        <v>89.897630373999831</v>
      </c>
      <c r="AU277" s="47">
        <v>12.874914407324235</v>
      </c>
      <c r="AV277" s="47">
        <v>101.84909374373827</v>
      </c>
      <c r="AW277" s="47">
        <v>25.972509332923924</v>
      </c>
      <c r="AX277" s="47">
        <v>13.735328290396506</v>
      </c>
      <c r="AY277" s="47">
        <v>92.277779551374124</v>
      </c>
      <c r="AZ277" s="61">
        <v>31035.025582334012</v>
      </c>
      <c r="BA277" s="64" t="b">
        <f t="shared" si="37"/>
        <v>1</v>
      </c>
      <c r="BB277" s="45">
        <f t="shared" si="44"/>
        <v>0</v>
      </c>
      <c r="BC277" s="47">
        <v>12.874914407324235</v>
      </c>
      <c r="BD277" s="47">
        <v>11.195577745499335</v>
      </c>
      <c r="BE277" s="47">
        <v>4.2211219112577102E-2</v>
      </c>
      <c r="BF277" s="47">
        <v>0.86077394046873856</v>
      </c>
      <c r="BG277" s="47">
        <v>0.86077394046873856</v>
      </c>
      <c r="BH277" s="61">
        <v>0</v>
      </c>
      <c r="BI277" s="45">
        <v>15.864287713058793</v>
      </c>
      <c r="BJ277" s="47">
        <v>0.44067465869607769</v>
      </c>
      <c r="BK277" s="47">
        <v>5.0567288414355781E-2</v>
      </c>
      <c r="BL277" s="47">
        <v>25.972509332923924</v>
      </c>
      <c r="BM277" s="47">
        <v>31.141038690175868</v>
      </c>
      <c r="BN277" s="47">
        <v>0.86077394046873856</v>
      </c>
      <c r="BO277" s="61">
        <v>11.166424925993866</v>
      </c>
      <c r="BR277" s="95"/>
      <c r="BT277" s="95"/>
    </row>
    <row r="278" spans="2:72" x14ac:dyDescent="0.25">
      <c r="B278" s="4">
        <v>274</v>
      </c>
      <c r="C278" s="31">
        <v>1</v>
      </c>
      <c r="D278" s="31">
        <v>274</v>
      </c>
      <c r="E278" s="3">
        <v>23</v>
      </c>
      <c r="F278" s="5">
        <v>57</v>
      </c>
      <c r="G278" s="32">
        <v>4.0059999999999998E-2</v>
      </c>
      <c r="H278" s="33">
        <v>3.278563086102082E-3</v>
      </c>
      <c r="I278" s="36">
        <f t="shared" si="38"/>
        <v>0.4429707936527989</v>
      </c>
      <c r="J278" s="5">
        <f t="shared" si="39"/>
        <v>0.44152323188309051</v>
      </c>
      <c r="K278" s="12">
        <v>5.28E-3</v>
      </c>
      <c r="L278" s="3">
        <v>4.4106840581170648E-4</v>
      </c>
      <c r="M278" s="3">
        <f t="shared" si="36"/>
        <v>3.5000000000000003E-2</v>
      </c>
      <c r="N278" s="5">
        <v>2.9645285516241016E-3</v>
      </c>
      <c r="O278" s="12">
        <f t="shared" si="40"/>
        <v>0.25296449738555982</v>
      </c>
      <c r="P278" s="3">
        <v>1.1157464758880846E-4</v>
      </c>
      <c r="Q278" s="3">
        <v>7.49589708818318E-4</v>
      </c>
      <c r="R278" s="5">
        <v>0.25210333302915267</v>
      </c>
      <c r="S278" s="45">
        <v>416.66666666666669</v>
      </c>
      <c r="T278" s="46">
        <v>0.15</v>
      </c>
      <c r="U278" s="47">
        <v>62.5</v>
      </c>
      <c r="V278" s="47">
        <f t="shared" si="41"/>
        <v>122685.30130942278</v>
      </c>
      <c r="W278" s="47">
        <v>354.16666666666669</v>
      </c>
      <c r="X278" s="47">
        <v>50.722866668346242</v>
      </c>
      <c r="Y278" s="47">
        <v>403.22635972176596</v>
      </c>
      <c r="Z278" s="47">
        <v>102.82664289095239</v>
      </c>
      <c r="AA278" s="47">
        <v>123289.14482625191</v>
      </c>
      <c r="AB278" s="5">
        <v>1</v>
      </c>
      <c r="AC278" s="45">
        <f t="shared" si="42"/>
        <v>0</v>
      </c>
      <c r="AD278" s="47">
        <v>50.722866668346242</v>
      </c>
      <c r="AE278" s="47">
        <v>44.106840581170644</v>
      </c>
      <c r="AF278" s="47">
        <v>2.169105890610231E-2</v>
      </c>
      <c r="AG278" s="47">
        <v>3.31885857304085</v>
      </c>
      <c r="AH278" s="47">
        <v>3.31885857304085</v>
      </c>
      <c r="AI278" s="61">
        <v>0</v>
      </c>
      <c r="AJ278" s="45">
        <v>62.5</v>
      </c>
      <c r="AK278" s="47">
        <v>1.7361111111111114</v>
      </c>
      <c r="AL278" s="47">
        <v>0.19921824307911956</v>
      </c>
      <c r="AM278" s="47">
        <v>102.82664289095239</v>
      </c>
      <c r="AN278" s="47">
        <v>123.28914482625191</v>
      </c>
      <c r="AO278" s="47">
        <v>3.31885857304085</v>
      </c>
      <c r="AP278" s="61">
        <v>43.819463769709309</v>
      </c>
      <c r="AQ278" s="45">
        <v>105.40187391064993</v>
      </c>
      <c r="AR278" s="47">
        <v>15.810281086597488</v>
      </c>
      <c r="AS278" s="47">
        <f t="shared" si="43"/>
        <v>31035.025582334012</v>
      </c>
      <c r="AT278" s="47">
        <v>89.591592824052441</v>
      </c>
      <c r="AU278" s="47">
        <v>12.831084472712972</v>
      </c>
      <c r="AV278" s="47">
        <v>102.0019534196252</v>
      </c>
      <c r="AW278" s="47">
        <v>26.01149003675415</v>
      </c>
      <c r="AX278" s="47">
        <v>13.755942885514589</v>
      </c>
      <c r="AY278" s="47">
        <v>92.416274170769356</v>
      </c>
      <c r="AZ278" s="61">
        <v>31081.604337011941</v>
      </c>
      <c r="BA278" s="64" t="b">
        <f t="shared" si="37"/>
        <v>1</v>
      </c>
      <c r="BB278" s="45">
        <f t="shared" si="44"/>
        <v>0</v>
      </c>
      <c r="BC278" s="47">
        <v>12.831084472712972</v>
      </c>
      <c r="BD278" s="47">
        <v>11.157464758880845</v>
      </c>
      <c r="BE278" s="47">
        <v>4.2067519906894349E-2</v>
      </c>
      <c r="BF278" s="47">
        <v>0.85784361686951027</v>
      </c>
      <c r="BG278" s="47">
        <v>0.85784361686951027</v>
      </c>
      <c r="BH278" s="61">
        <v>0</v>
      </c>
      <c r="BI278" s="45">
        <v>15.810281086597488</v>
      </c>
      <c r="BJ278" s="47">
        <v>0.43917447462770809</v>
      </c>
      <c r="BK278" s="47">
        <v>5.0395142730543761E-2</v>
      </c>
      <c r="BL278" s="47">
        <v>26.01149003675415</v>
      </c>
      <c r="BM278" s="47">
        <v>31.187776554068307</v>
      </c>
      <c r="BN278" s="47">
        <v>0.85784361686951027</v>
      </c>
      <c r="BO278" s="61">
        <v>11.10305885425568</v>
      </c>
      <c r="BR278" s="95"/>
      <c r="BT278" s="95"/>
    </row>
    <row r="279" spans="2:72" x14ac:dyDescent="0.25">
      <c r="B279" s="4">
        <v>275</v>
      </c>
      <c r="C279" s="31">
        <v>1</v>
      </c>
      <c r="D279" s="31">
        <v>275</v>
      </c>
      <c r="E279" s="3">
        <v>23</v>
      </c>
      <c r="F279" s="5">
        <v>57</v>
      </c>
      <c r="G279" s="32">
        <v>4.0059999999999998E-2</v>
      </c>
      <c r="H279" s="33">
        <v>3.278563086102082E-3</v>
      </c>
      <c r="I279" s="36">
        <f t="shared" si="38"/>
        <v>0.44152323188309051</v>
      </c>
      <c r="J279" s="5">
        <f t="shared" si="39"/>
        <v>0.44008040052700564</v>
      </c>
      <c r="K279" s="12">
        <v>5.28E-3</v>
      </c>
      <c r="L279" s="3">
        <v>4.4106840581170648E-4</v>
      </c>
      <c r="M279" s="3">
        <f t="shared" si="36"/>
        <v>3.5000000000000003E-2</v>
      </c>
      <c r="N279" s="5">
        <v>2.9645285516241016E-3</v>
      </c>
      <c r="O279" s="12">
        <f t="shared" si="40"/>
        <v>0.25210333302915267</v>
      </c>
      <c r="P279" s="3">
        <v>1.1119481519898609E-4</v>
      </c>
      <c r="Q279" s="3">
        <v>7.470378885200725E-4</v>
      </c>
      <c r="R279" s="5">
        <v>0.25124510032543357</v>
      </c>
      <c r="S279" s="45">
        <v>416.66666666666669</v>
      </c>
      <c r="T279" s="46">
        <v>0.15</v>
      </c>
      <c r="U279" s="47">
        <v>62.5</v>
      </c>
      <c r="V279" s="47">
        <f t="shared" si="41"/>
        <v>123289.14482625191</v>
      </c>
      <c r="W279" s="47">
        <v>354.16666666666669</v>
      </c>
      <c r="X279" s="47">
        <v>50.722866668346242</v>
      </c>
      <c r="Y279" s="47">
        <v>405.20609878582405</v>
      </c>
      <c r="Z279" s="47">
        <v>103.33149560419672</v>
      </c>
      <c r="AA279" s="47">
        <v>123894.46322943186</v>
      </c>
      <c r="AB279" s="5">
        <v>1</v>
      </c>
      <c r="AC279" s="45">
        <f t="shared" si="42"/>
        <v>0</v>
      </c>
      <c r="AD279" s="47">
        <v>50.722866668346242</v>
      </c>
      <c r="AE279" s="47">
        <v>44.106840581170644</v>
      </c>
      <c r="AF279" s="47">
        <v>2.169105890610231E-2</v>
      </c>
      <c r="AG279" s="47">
        <v>3.31885857304085</v>
      </c>
      <c r="AH279" s="47">
        <v>3.31885857304085</v>
      </c>
      <c r="AI279" s="61">
        <v>0</v>
      </c>
      <c r="AJ279" s="45">
        <v>62.5</v>
      </c>
      <c r="AK279" s="47">
        <v>1.7361111111111114</v>
      </c>
      <c r="AL279" s="47">
        <v>0.19921824307911956</v>
      </c>
      <c r="AM279" s="47">
        <v>103.33149560419672</v>
      </c>
      <c r="AN279" s="47">
        <v>123.89446322943186</v>
      </c>
      <c r="AO279" s="47">
        <v>3.31885857304085</v>
      </c>
      <c r="AP279" s="61">
        <v>43.718998079773719</v>
      </c>
      <c r="AQ279" s="45">
        <v>105.04305542881362</v>
      </c>
      <c r="AR279" s="47">
        <v>15.756458314322042</v>
      </c>
      <c r="AS279" s="47">
        <f t="shared" si="43"/>
        <v>31081.604337011941</v>
      </c>
      <c r="AT279" s="47">
        <v>89.28659711449157</v>
      </c>
      <c r="AU279" s="47">
        <v>12.787403747883401</v>
      </c>
      <c r="AV279" s="47">
        <v>102.15380806764608</v>
      </c>
      <c r="AW279" s="47">
        <v>26.050214448705166</v>
      </c>
      <c r="AX279" s="47">
        <v>13.776421942974221</v>
      </c>
      <c r="AY279" s="47">
        <v>92.553858210242325</v>
      </c>
      <c r="AZ279" s="61">
        <v>31127.876843844278</v>
      </c>
      <c r="BA279" s="64" t="b">
        <f t="shared" si="37"/>
        <v>1</v>
      </c>
      <c r="BB279" s="45">
        <f t="shared" si="44"/>
        <v>0</v>
      </c>
      <c r="BC279" s="47">
        <v>12.787403747883401</v>
      </c>
      <c r="BD279" s="47">
        <v>11.119481519898608</v>
      </c>
      <c r="BE279" s="47">
        <v>4.192430989489393E-2</v>
      </c>
      <c r="BF279" s="47">
        <v>0.85492326893984338</v>
      </c>
      <c r="BG279" s="47">
        <v>0.85492326893984338</v>
      </c>
      <c r="BH279" s="61">
        <v>0</v>
      </c>
      <c r="BI279" s="45">
        <v>15.756458314322042</v>
      </c>
      <c r="BJ279" s="47">
        <v>0.43767939762005675</v>
      </c>
      <c r="BK279" s="47">
        <v>5.0223583080457969E-2</v>
      </c>
      <c r="BL279" s="47">
        <v>26.050214448705166</v>
      </c>
      <c r="BM279" s="47">
        <v>31.234207123997571</v>
      </c>
      <c r="BN279" s="47">
        <v>0.85492326893984338</v>
      </c>
      <c r="BO279" s="61">
        <v>11.039933093429882</v>
      </c>
      <c r="BR279" s="95"/>
      <c r="BT279" s="95"/>
    </row>
    <row r="280" spans="2:72" x14ac:dyDescent="0.25">
      <c r="B280" s="4">
        <v>276</v>
      </c>
      <c r="C280" s="31">
        <v>1</v>
      </c>
      <c r="D280" s="31">
        <v>276</v>
      </c>
      <c r="E280" s="3">
        <v>23</v>
      </c>
      <c r="F280" s="5">
        <v>57</v>
      </c>
      <c r="G280" s="32">
        <v>4.0059999999999998E-2</v>
      </c>
      <c r="H280" s="33">
        <v>3.278563086102082E-3</v>
      </c>
      <c r="I280" s="36">
        <f t="shared" si="38"/>
        <v>0.44008040052700564</v>
      </c>
      <c r="J280" s="5">
        <f t="shared" si="39"/>
        <v>0.43864228412626577</v>
      </c>
      <c r="K280" s="12">
        <v>5.28E-3</v>
      </c>
      <c r="L280" s="3">
        <v>4.4106840581170648E-4</v>
      </c>
      <c r="M280" s="3">
        <f t="shared" si="36"/>
        <v>3.5000000000000003E-2</v>
      </c>
      <c r="N280" s="5">
        <v>2.9645285516241016E-3</v>
      </c>
      <c r="O280" s="12">
        <f t="shared" si="40"/>
        <v>0.25124510032543357</v>
      </c>
      <c r="P280" s="3">
        <v>1.1081627586854124E-4</v>
      </c>
      <c r="Q280" s="3">
        <v>7.444947553566126E-4</v>
      </c>
      <c r="R280" s="5">
        <v>0.25038978929420841</v>
      </c>
      <c r="S280" s="45">
        <v>416.66666666666669</v>
      </c>
      <c r="T280" s="46">
        <v>0.15</v>
      </c>
      <c r="U280" s="47">
        <v>62.5</v>
      </c>
      <c r="V280" s="47">
        <f t="shared" si="41"/>
        <v>123894.46322943186</v>
      </c>
      <c r="W280" s="47">
        <v>354.16666666666669</v>
      </c>
      <c r="X280" s="47">
        <v>50.722866668346242</v>
      </c>
      <c r="Y280" s="47">
        <v>407.19067335782808</v>
      </c>
      <c r="Z280" s="47">
        <v>103.83758141899</v>
      </c>
      <c r="AA280" s="47">
        <v>124501.26012136901</v>
      </c>
      <c r="AB280" s="5">
        <v>1</v>
      </c>
      <c r="AC280" s="45">
        <f t="shared" si="42"/>
        <v>0</v>
      </c>
      <c r="AD280" s="47">
        <v>50.722866668346242</v>
      </c>
      <c r="AE280" s="47">
        <v>44.106840581170644</v>
      </c>
      <c r="AF280" s="47">
        <v>2.169105890610231E-2</v>
      </c>
      <c r="AG280" s="47">
        <v>3.31885857304085</v>
      </c>
      <c r="AH280" s="47">
        <v>3.31885857304085</v>
      </c>
      <c r="AI280" s="61">
        <v>0</v>
      </c>
      <c r="AJ280" s="45">
        <v>62.5</v>
      </c>
      <c r="AK280" s="47">
        <v>1.7361111111111114</v>
      </c>
      <c r="AL280" s="47">
        <v>0.19921824307911956</v>
      </c>
      <c r="AM280" s="47">
        <v>103.83758141899</v>
      </c>
      <c r="AN280" s="47">
        <v>124.50126012136901</v>
      </c>
      <c r="AO280" s="47">
        <v>3.31885857304085</v>
      </c>
      <c r="AP280" s="61">
        <v>43.618287002629835</v>
      </c>
      <c r="AQ280" s="45">
        <v>104.68545846893066</v>
      </c>
      <c r="AR280" s="47">
        <v>15.702818770339597</v>
      </c>
      <c r="AS280" s="47">
        <f t="shared" si="43"/>
        <v>31127.876843844278</v>
      </c>
      <c r="AT280" s="47">
        <v>88.982639698591058</v>
      </c>
      <c r="AU280" s="47">
        <v>12.743871724882242</v>
      </c>
      <c r="AV280" s="47">
        <v>102.30466157936814</v>
      </c>
      <c r="AW280" s="47">
        <v>26.088683561164462</v>
      </c>
      <c r="AX280" s="47">
        <v>13.796765987590613</v>
      </c>
      <c r="AY280" s="47">
        <v>92.690535195648422</v>
      </c>
      <c r="AZ280" s="61">
        <v>31173.844288652956</v>
      </c>
      <c r="BA280" s="64" t="b">
        <f t="shared" si="37"/>
        <v>1</v>
      </c>
      <c r="BB280" s="45">
        <f t="shared" si="44"/>
        <v>0</v>
      </c>
      <c r="BC280" s="47">
        <v>12.743871724882242</v>
      </c>
      <c r="BD280" s="47">
        <v>11.081627586854124</v>
      </c>
      <c r="BE280" s="47">
        <v>4.1781587411218984E-2</v>
      </c>
      <c r="BF280" s="47">
        <v>0.85201286271966858</v>
      </c>
      <c r="BG280" s="47">
        <v>0.85201286271966858</v>
      </c>
      <c r="BH280" s="61">
        <v>0</v>
      </c>
      <c r="BI280" s="45">
        <v>15.702818770339597</v>
      </c>
      <c r="BJ280" s="47">
        <v>0.43618941028721114</v>
      </c>
      <c r="BK280" s="47">
        <v>5.0052607469070004E-2</v>
      </c>
      <c r="BL280" s="47">
        <v>26.088683561164462</v>
      </c>
      <c r="BM280" s="47">
        <v>31.280331589836258</v>
      </c>
      <c r="BN280" s="47">
        <v>0.85201286271966858</v>
      </c>
      <c r="BO280" s="61">
        <v>10.97704680156933</v>
      </c>
      <c r="BR280" s="95"/>
      <c r="BT280" s="95"/>
    </row>
    <row r="281" spans="2:72" x14ac:dyDescent="0.25">
      <c r="B281" s="4">
        <v>277</v>
      </c>
      <c r="C281" s="31">
        <v>1</v>
      </c>
      <c r="D281" s="31">
        <v>277</v>
      </c>
      <c r="E281" s="3">
        <v>24</v>
      </c>
      <c r="F281" s="5">
        <v>58</v>
      </c>
      <c r="G281" s="32">
        <v>4.0120000000000003E-2</v>
      </c>
      <c r="H281" s="33">
        <v>3.283386134948385E-3</v>
      </c>
      <c r="I281" s="36">
        <f t="shared" si="38"/>
        <v>0.43864228412626577</v>
      </c>
      <c r="J281" s="5">
        <f t="shared" si="39"/>
        <v>0.43720676549433601</v>
      </c>
      <c r="K281" s="12">
        <v>5.7999999999999996E-3</v>
      </c>
      <c r="L281" s="3">
        <v>4.8462297579621172E-4</v>
      </c>
      <c r="M281" s="3">
        <f t="shared" si="36"/>
        <v>3.5000000000000003E-2</v>
      </c>
      <c r="N281" s="5">
        <v>2.9645285516241016E-3</v>
      </c>
      <c r="O281" s="12">
        <f t="shared" si="40"/>
        <v>0.25038978929420841</v>
      </c>
      <c r="P281" s="3">
        <v>1.2134464479674571E-4</v>
      </c>
      <c r="Q281" s="3">
        <v>7.4192794973373705E-4</v>
      </c>
      <c r="R281" s="5">
        <v>0.24952651669967793</v>
      </c>
      <c r="S281" s="45">
        <v>416.66666666666669</v>
      </c>
      <c r="T281" s="46">
        <v>0.15</v>
      </c>
      <c r="U281" s="47">
        <v>62.5</v>
      </c>
      <c r="V281" s="47">
        <f t="shared" si="41"/>
        <v>124501.26012136901</v>
      </c>
      <c r="W281" s="47">
        <v>354.16666666666669</v>
      </c>
      <c r="X281" s="47">
        <v>55.731642216564346</v>
      </c>
      <c r="Y281" s="47">
        <v>409.76558868756774</v>
      </c>
      <c r="Z281" s="47">
        <v>104.34121727875556</v>
      </c>
      <c r="AA281" s="47">
        <v>125105.11951722794</v>
      </c>
      <c r="AB281" s="5">
        <v>1</v>
      </c>
      <c r="AC281" s="45">
        <f t="shared" si="42"/>
        <v>0</v>
      </c>
      <c r="AD281" s="47">
        <v>55.731642216564346</v>
      </c>
      <c r="AE281" s="47">
        <v>48.462297579621172</v>
      </c>
      <c r="AF281" s="47">
        <v>2.3868065391100618E-2</v>
      </c>
      <c r="AG281" s="47">
        <v>3.6466063511671374</v>
      </c>
      <c r="AH281" s="47">
        <v>3.6466063511671374</v>
      </c>
      <c r="AI281" s="61">
        <v>0</v>
      </c>
      <c r="AJ281" s="45">
        <v>62.5</v>
      </c>
      <c r="AK281" s="47">
        <v>1.7361111111111114</v>
      </c>
      <c r="AL281" s="47">
        <v>0.199511310283322</v>
      </c>
      <c r="AM281" s="47">
        <v>104.34121727875556</v>
      </c>
      <c r="AN281" s="47">
        <v>125.10511951722795</v>
      </c>
      <c r="AO281" s="47">
        <v>3.6466063511671374</v>
      </c>
      <c r="AP281" s="61">
        <v>43.846104311866952</v>
      </c>
      <c r="AQ281" s="45">
        <v>104.32907887258685</v>
      </c>
      <c r="AR281" s="47">
        <v>15.649361830888026</v>
      </c>
      <c r="AS281" s="47">
        <f t="shared" si="43"/>
        <v>31173.844288652956</v>
      </c>
      <c r="AT281" s="47">
        <v>88.679717041698822</v>
      </c>
      <c r="AU281" s="47">
        <v>13.954634151625756</v>
      </c>
      <c r="AV281" s="47">
        <v>102.60111941149715</v>
      </c>
      <c r="AW281" s="47">
        <v>26.12597540912877</v>
      </c>
      <c r="AX281" s="47">
        <v>15.18083629007241</v>
      </c>
      <c r="AY281" s="47">
        <v>92.818984824610851</v>
      </c>
      <c r="AZ281" s="61">
        <v>31217.044694430711</v>
      </c>
      <c r="BA281" s="64" t="b">
        <f t="shared" si="37"/>
        <v>1</v>
      </c>
      <c r="BB281" s="45">
        <f t="shared" si="44"/>
        <v>0</v>
      </c>
      <c r="BC281" s="47">
        <v>13.954634151625756</v>
      </c>
      <c r="BD281" s="47">
        <v>12.134464479674572</v>
      </c>
      <c r="BE281" s="47">
        <v>4.581845229172523E-2</v>
      </c>
      <c r="BF281" s="47">
        <v>0.93299406212145486</v>
      </c>
      <c r="BG281" s="47">
        <v>0.93299406212145486</v>
      </c>
      <c r="BH281" s="61">
        <v>0</v>
      </c>
      <c r="BI281" s="45">
        <v>15.649361830888026</v>
      </c>
      <c r="BJ281" s="47">
        <v>0.4347044953024452</v>
      </c>
      <c r="BK281" s="47">
        <v>4.9955594943652433E-2</v>
      </c>
      <c r="BL281" s="47">
        <v>26.12597540912877</v>
      </c>
      <c r="BM281" s="47">
        <v>31.325044515545464</v>
      </c>
      <c r="BN281" s="47">
        <v>0.93299406212145486</v>
      </c>
      <c r="BO281" s="61">
        <v>10.998537886233994</v>
      </c>
      <c r="BR281" s="95"/>
      <c r="BT281" s="95"/>
    </row>
    <row r="282" spans="2:72" x14ac:dyDescent="0.25">
      <c r="B282" s="4">
        <v>278</v>
      </c>
      <c r="C282" s="31">
        <v>1</v>
      </c>
      <c r="D282" s="31">
        <v>278</v>
      </c>
      <c r="E282" s="3">
        <v>24</v>
      </c>
      <c r="F282" s="5">
        <v>58</v>
      </c>
      <c r="G282" s="32">
        <v>4.0120000000000003E-2</v>
      </c>
      <c r="H282" s="33">
        <v>3.283386134948385E-3</v>
      </c>
      <c r="I282" s="36">
        <f t="shared" si="38"/>
        <v>0.43720676549433601</v>
      </c>
      <c r="J282" s="5">
        <f t="shared" si="39"/>
        <v>0.43577594479923815</v>
      </c>
      <c r="K282" s="12">
        <v>5.7999999999999996E-3</v>
      </c>
      <c r="L282" s="3">
        <v>4.8462297579621172E-4</v>
      </c>
      <c r="M282" s="3">
        <f t="shared" si="36"/>
        <v>3.5000000000000003E-2</v>
      </c>
      <c r="N282" s="5">
        <v>2.9645285516241016E-3</v>
      </c>
      <c r="O282" s="12">
        <f t="shared" si="40"/>
        <v>0.24952651669967793</v>
      </c>
      <c r="P282" s="3">
        <v>1.2092628306306104E-4</v>
      </c>
      <c r="Q282" s="3">
        <v>7.3936999372472114E-4</v>
      </c>
      <c r="R282" s="5">
        <v>0.24866622042289013</v>
      </c>
      <c r="S282" s="45">
        <v>416.66666666666669</v>
      </c>
      <c r="T282" s="46">
        <v>0.15</v>
      </c>
      <c r="U282" s="47">
        <v>62.5</v>
      </c>
      <c r="V282" s="47">
        <f t="shared" si="41"/>
        <v>125105.11951722794</v>
      </c>
      <c r="W282" s="47">
        <v>354.16666666666669</v>
      </c>
      <c r="X282" s="47">
        <v>55.731642216564346</v>
      </c>
      <c r="Y282" s="47">
        <v>411.74829225538929</v>
      </c>
      <c r="Z282" s="47">
        <v>104.84608569494453</v>
      </c>
      <c r="AA282" s="47">
        <v>125710.4567482385</v>
      </c>
      <c r="AB282" s="5">
        <v>1</v>
      </c>
      <c r="AC282" s="45">
        <f t="shared" si="42"/>
        <v>0</v>
      </c>
      <c r="AD282" s="47">
        <v>55.731642216564346</v>
      </c>
      <c r="AE282" s="47">
        <v>48.462297579621172</v>
      </c>
      <c r="AF282" s="47">
        <v>2.3868065391100618E-2</v>
      </c>
      <c r="AG282" s="47">
        <v>3.6466063511671374</v>
      </c>
      <c r="AH282" s="47">
        <v>3.6466063511671374</v>
      </c>
      <c r="AI282" s="61">
        <v>0</v>
      </c>
      <c r="AJ282" s="45">
        <v>62.5</v>
      </c>
      <c r="AK282" s="47">
        <v>1.7361111111111114</v>
      </c>
      <c r="AL282" s="47">
        <v>0.199511310283322</v>
      </c>
      <c r="AM282" s="47">
        <v>104.84608569494453</v>
      </c>
      <c r="AN282" s="47">
        <v>125.7104567482385</v>
      </c>
      <c r="AO282" s="47">
        <v>3.6466063511671374</v>
      </c>
      <c r="AP282" s="61">
        <v>43.74563549704537</v>
      </c>
      <c r="AQ282" s="45">
        <v>103.96938195819914</v>
      </c>
      <c r="AR282" s="47">
        <v>15.59540729372987</v>
      </c>
      <c r="AS282" s="47">
        <f t="shared" si="43"/>
        <v>31217.044694430711</v>
      </c>
      <c r="AT282" s="47">
        <v>88.373974664469273</v>
      </c>
      <c r="AU282" s="47">
        <v>13.906522552252019</v>
      </c>
      <c r="AV282" s="47">
        <v>102.74211712352802</v>
      </c>
      <c r="AW282" s="47">
        <v>26.161878553055377</v>
      </c>
      <c r="AX282" s="47">
        <v>15.201698276724144</v>
      </c>
      <c r="AY282" s="47">
        <v>92.946539617076709</v>
      </c>
      <c r="AZ282" s="61">
        <v>31259.944147219598</v>
      </c>
      <c r="BA282" s="64" t="b">
        <f t="shared" si="37"/>
        <v>1</v>
      </c>
      <c r="BB282" s="45">
        <f t="shared" si="44"/>
        <v>0</v>
      </c>
      <c r="BC282" s="47">
        <v>13.906522552252019</v>
      </c>
      <c r="BD282" s="47">
        <v>12.092628306306104</v>
      </c>
      <c r="BE282" s="47">
        <v>4.5660483333411307E-2</v>
      </c>
      <c r="BF282" s="47">
        <v>0.92977736463966343</v>
      </c>
      <c r="BG282" s="47">
        <v>0.92977736463966343</v>
      </c>
      <c r="BH282" s="61">
        <v>0</v>
      </c>
      <c r="BI282" s="45">
        <v>15.59540729372987</v>
      </c>
      <c r="BJ282" s="47">
        <v>0.43320575815916312</v>
      </c>
      <c r="BK282" s="47">
        <v>4.9783362297185975E-2</v>
      </c>
      <c r="BL282" s="47">
        <v>26.161878553055377</v>
      </c>
      <c r="BM282" s="47">
        <v>31.368092385113474</v>
      </c>
      <c r="BN282" s="47">
        <v>0.92977736463966343</v>
      </c>
      <c r="BO282" s="61">
        <v>10.935548430449456</v>
      </c>
      <c r="BR282" s="95"/>
      <c r="BT282" s="95"/>
    </row>
    <row r="283" spans="2:72" x14ac:dyDescent="0.25">
      <c r="B283" s="4">
        <v>279</v>
      </c>
      <c r="C283" s="31">
        <v>1</v>
      </c>
      <c r="D283" s="31">
        <v>279</v>
      </c>
      <c r="E283" s="3">
        <v>24</v>
      </c>
      <c r="F283" s="5">
        <v>58</v>
      </c>
      <c r="G283" s="32">
        <v>4.0120000000000003E-2</v>
      </c>
      <c r="H283" s="33">
        <v>3.283386134948385E-3</v>
      </c>
      <c r="I283" s="36">
        <f t="shared" si="38"/>
        <v>0.43577594479923815</v>
      </c>
      <c r="J283" s="5">
        <f t="shared" si="39"/>
        <v>0.43434980666631245</v>
      </c>
      <c r="K283" s="12">
        <v>5.7999999999999996E-3</v>
      </c>
      <c r="L283" s="3">
        <v>4.8462297579621172E-4</v>
      </c>
      <c r="M283" s="3">
        <f t="shared" si="36"/>
        <v>3.5000000000000003E-2</v>
      </c>
      <c r="N283" s="5">
        <v>2.9645285516241016E-3</v>
      </c>
      <c r="O283" s="12">
        <f t="shared" si="40"/>
        <v>0.24866622042289013</v>
      </c>
      <c r="P283" s="3">
        <v>1.2050936372133774E-4</v>
      </c>
      <c r="Q283" s="3">
        <v>7.3682085681862008E-4</v>
      </c>
      <c r="R283" s="5">
        <v>0.24780889020235017</v>
      </c>
      <c r="S283" s="45">
        <v>416.66666666666669</v>
      </c>
      <c r="T283" s="46">
        <v>0.15</v>
      </c>
      <c r="U283" s="47">
        <v>62.5</v>
      </c>
      <c r="V283" s="47">
        <f t="shared" si="41"/>
        <v>125710.4567482385</v>
      </c>
      <c r="W283" s="47">
        <v>354.16666666666669</v>
      </c>
      <c r="X283" s="47">
        <v>55.731642216564346</v>
      </c>
      <c r="Y283" s="47">
        <v>413.7358481266574</v>
      </c>
      <c r="Z283" s="47">
        <v>105.35218968401273</v>
      </c>
      <c r="AA283" s="47">
        <v>126317.27543113126</v>
      </c>
      <c r="AB283" s="5">
        <v>1</v>
      </c>
      <c r="AC283" s="45">
        <f t="shared" si="42"/>
        <v>0</v>
      </c>
      <c r="AD283" s="47">
        <v>55.731642216564346</v>
      </c>
      <c r="AE283" s="47">
        <v>48.462297579621172</v>
      </c>
      <c r="AF283" s="47">
        <v>2.3868065391100618E-2</v>
      </c>
      <c r="AG283" s="47">
        <v>3.6466063511671374</v>
      </c>
      <c r="AH283" s="47">
        <v>3.6466063511671374</v>
      </c>
      <c r="AI283" s="61">
        <v>0</v>
      </c>
      <c r="AJ283" s="45">
        <v>62.5</v>
      </c>
      <c r="AK283" s="47">
        <v>1.7361111111111114</v>
      </c>
      <c r="AL283" s="47">
        <v>0.199511310283322</v>
      </c>
      <c r="AM283" s="47">
        <v>105.35218968401273</v>
      </c>
      <c r="AN283" s="47">
        <v>126.31727543113126</v>
      </c>
      <c r="AO283" s="47">
        <v>3.6466063511671374</v>
      </c>
      <c r="AP283" s="61">
        <v>43.644920803220813</v>
      </c>
      <c r="AQ283" s="45">
        <v>103.61092517620423</v>
      </c>
      <c r="AR283" s="47">
        <v>15.541638776430633</v>
      </c>
      <c r="AS283" s="47">
        <f t="shared" si="43"/>
        <v>31259.944147219598</v>
      </c>
      <c r="AT283" s="47">
        <v>88.069286399773588</v>
      </c>
      <c r="AU283" s="47">
        <v>13.858576827953838</v>
      </c>
      <c r="AV283" s="47">
        <v>102.88212960711454</v>
      </c>
      <c r="AW283" s="47">
        <v>26.197530821998772</v>
      </c>
      <c r="AX283" s="47">
        <v>15.222414489218558</v>
      </c>
      <c r="AY283" s="47">
        <v>93.073203114159526</v>
      </c>
      <c r="AZ283" s="61">
        <v>31302.543837973153</v>
      </c>
      <c r="BA283" s="64" t="b">
        <f t="shared" si="37"/>
        <v>1</v>
      </c>
      <c r="BB283" s="45">
        <f t="shared" si="44"/>
        <v>0</v>
      </c>
      <c r="BC283" s="47">
        <v>13.858576827953838</v>
      </c>
      <c r="BD283" s="47">
        <v>12.050936372133773</v>
      </c>
      <c r="BE283" s="47">
        <v>4.5503059007020605E-2</v>
      </c>
      <c r="BF283" s="47">
        <v>0.92657175741354303</v>
      </c>
      <c r="BG283" s="47">
        <v>0.92657175741354303</v>
      </c>
      <c r="BH283" s="61">
        <v>0</v>
      </c>
      <c r="BI283" s="45">
        <v>15.541638776430633</v>
      </c>
      <c r="BJ283" s="47">
        <v>0.43171218823418434</v>
      </c>
      <c r="BK283" s="47">
        <v>4.9611723459772175E-2</v>
      </c>
      <c r="BL283" s="47">
        <v>26.197530821998772</v>
      </c>
      <c r="BM283" s="47">
        <v>31.41083945557661</v>
      </c>
      <c r="BN283" s="47">
        <v>0.92657175741354303</v>
      </c>
      <c r="BO283" s="61">
        <v>10.872801435491921</v>
      </c>
      <c r="BR283" s="95"/>
      <c r="BT283" s="95"/>
    </row>
    <row r="284" spans="2:72" x14ac:dyDescent="0.25">
      <c r="B284" s="4">
        <v>280</v>
      </c>
      <c r="C284" s="31">
        <v>1</v>
      </c>
      <c r="D284" s="31">
        <v>280</v>
      </c>
      <c r="E284" s="3">
        <v>24</v>
      </c>
      <c r="F284" s="5">
        <v>58</v>
      </c>
      <c r="G284" s="32">
        <v>4.0120000000000003E-2</v>
      </c>
      <c r="H284" s="33">
        <v>3.283386134948385E-3</v>
      </c>
      <c r="I284" s="36">
        <f t="shared" si="38"/>
        <v>0.43434980666631245</v>
      </c>
      <c r="J284" s="5">
        <f t="shared" si="39"/>
        <v>0.43292833577121498</v>
      </c>
      <c r="K284" s="12">
        <v>5.7999999999999996E-3</v>
      </c>
      <c r="L284" s="3">
        <v>4.8462297579621172E-4</v>
      </c>
      <c r="M284" s="3">
        <f t="shared" si="36"/>
        <v>3.5000000000000003E-2</v>
      </c>
      <c r="N284" s="5">
        <v>2.9645285516241016E-3</v>
      </c>
      <c r="O284" s="12">
        <f t="shared" si="40"/>
        <v>0.24780889020235017</v>
      </c>
      <c r="P284" s="3">
        <v>1.2009388179861963E-4</v>
      </c>
      <c r="Q284" s="3">
        <v>7.3428050860968174E-4</v>
      </c>
      <c r="R284" s="5">
        <v>0.24695451581194186</v>
      </c>
      <c r="S284" s="45">
        <v>416.66666666666669</v>
      </c>
      <c r="T284" s="46">
        <v>0.15</v>
      </c>
      <c r="U284" s="47">
        <v>62.5</v>
      </c>
      <c r="V284" s="47">
        <f t="shared" si="41"/>
        <v>126317.27543113126</v>
      </c>
      <c r="W284" s="47">
        <v>354.16666666666669</v>
      </c>
      <c r="X284" s="47">
        <v>55.731642216564346</v>
      </c>
      <c r="Y284" s="47">
        <v>415.72826817649513</v>
      </c>
      <c r="Z284" s="47">
        <v>105.85953226979821</v>
      </c>
      <c r="AA284" s="47">
        <v>126925.57919148807</v>
      </c>
      <c r="AB284" s="5">
        <v>1</v>
      </c>
      <c r="AC284" s="45">
        <f t="shared" si="42"/>
        <v>0</v>
      </c>
      <c r="AD284" s="47">
        <v>55.731642216564346</v>
      </c>
      <c r="AE284" s="47">
        <v>48.462297579621172</v>
      </c>
      <c r="AF284" s="47">
        <v>2.3868065391100618E-2</v>
      </c>
      <c r="AG284" s="47">
        <v>3.6466063511671374</v>
      </c>
      <c r="AH284" s="47">
        <v>3.6466063511671374</v>
      </c>
      <c r="AI284" s="61">
        <v>0</v>
      </c>
      <c r="AJ284" s="45">
        <v>62.5</v>
      </c>
      <c r="AK284" s="47">
        <v>1.7361111111111114</v>
      </c>
      <c r="AL284" s="47">
        <v>0.199511310283322</v>
      </c>
      <c r="AM284" s="47">
        <v>105.85953226979821</v>
      </c>
      <c r="AN284" s="47">
        <v>126.92557919148807</v>
      </c>
      <c r="AO284" s="47">
        <v>3.6466063511671374</v>
      </c>
      <c r="AP284" s="61">
        <v>43.543959628649475</v>
      </c>
      <c r="AQ284" s="45">
        <v>103.25370425097924</v>
      </c>
      <c r="AR284" s="47">
        <v>15.488055637646886</v>
      </c>
      <c r="AS284" s="47">
        <f t="shared" si="43"/>
        <v>31302.543837973153</v>
      </c>
      <c r="AT284" s="47">
        <v>87.76564861333236</v>
      </c>
      <c r="AU284" s="47">
        <v>13.810796406841257</v>
      </c>
      <c r="AV284" s="47">
        <v>103.021160762562</v>
      </c>
      <c r="AW284" s="47">
        <v>26.232933209118503</v>
      </c>
      <c r="AX284" s="47">
        <v>15.242985504643864</v>
      </c>
      <c r="AY284" s="47">
        <v>93.198978844304051</v>
      </c>
      <c r="AZ284" s="61">
        <v>31344.844953384141</v>
      </c>
      <c r="BA284" s="64" t="b">
        <f t="shared" si="37"/>
        <v>1</v>
      </c>
      <c r="BB284" s="45">
        <f t="shared" si="44"/>
        <v>0</v>
      </c>
      <c r="BC284" s="47">
        <v>13.810796406841257</v>
      </c>
      <c r="BD284" s="47">
        <v>12.009388179861963</v>
      </c>
      <c r="BE284" s="47">
        <v>4.5346177434817558E-2</v>
      </c>
      <c r="BF284" s="47">
        <v>0.92337720220705599</v>
      </c>
      <c r="BG284" s="47">
        <v>0.92337720220705599</v>
      </c>
      <c r="BH284" s="61">
        <v>0</v>
      </c>
      <c r="BI284" s="45">
        <v>15.488055637646886</v>
      </c>
      <c r="BJ284" s="47">
        <v>0.43022376771241355</v>
      </c>
      <c r="BK284" s="47">
        <v>4.9440676384126754E-2</v>
      </c>
      <c r="BL284" s="47">
        <v>26.232933209118503</v>
      </c>
      <c r="BM284" s="47">
        <v>31.45328691773317</v>
      </c>
      <c r="BN284" s="47">
        <v>0.92337720220705599</v>
      </c>
      <c r="BO284" s="61">
        <v>10.810296039910984</v>
      </c>
      <c r="BR284" s="95"/>
      <c r="BT284" s="95"/>
    </row>
    <row r="285" spans="2:72" x14ac:dyDescent="0.25">
      <c r="B285" s="4">
        <v>281</v>
      </c>
      <c r="C285" s="31">
        <v>1</v>
      </c>
      <c r="D285" s="31">
        <v>281</v>
      </c>
      <c r="E285" s="3">
        <v>24</v>
      </c>
      <c r="F285" s="5">
        <v>58</v>
      </c>
      <c r="G285" s="32">
        <v>4.0120000000000003E-2</v>
      </c>
      <c r="H285" s="33">
        <v>3.283386134948385E-3</v>
      </c>
      <c r="I285" s="36">
        <f t="shared" si="38"/>
        <v>0.43292833577121498</v>
      </c>
      <c r="J285" s="5">
        <f t="shared" si="39"/>
        <v>0.43151151683975281</v>
      </c>
      <c r="K285" s="12">
        <v>5.7999999999999996E-3</v>
      </c>
      <c r="L285" s="3">
        <v>4.8462297579621172E-4</v>
      </c>
      <c r="M285" s="3">
        <f t="shared" si="36"/>
        <v>3.5000000000000003E-2</v>
      </c>
      <c r="N285" s="5">
        <v>2.9645285516241016E-3</v>
      </c>
      <c r="O285" s="12">
        <f t="shared" si="40"/>
        <v>0.24695451581194186</v>
      </c>
      <c r="P285" s="3">
        <v>1.1967983233909588E-4</v>
      </c>
      <c r="Q285" s="3">
        <v>7.3174891879698441E-4</v>
      </c>
      <c r="R285" s="5">
        <v>0.24610308706080578</v>
      </c>
      <c r="S285" s="45">
        <v>416.66666666666669</v>
      </c>
      <c r="T285" s="46">
        <v>0.15</v>
      </c>
      <c r="U285" s="47">
        <v>62.5</v>
      </c>
      <c r="V285" s="47">
        <f t="shared" si="41"/>
        <v>126925.57919148807</v>
      </c>
      <c r="W285" s="47">
        <v>354.16666666666669</v>
      </c>
      <c r="X285" s="47">
        <v>55.731642216564346</v>
      </c>
      <c r="Y285" s="47">
        <v>417.72556430908764</v>
      </c>
      <c r="Z285" s="47">
        <v>106.3681164835394</v>
      </c>
      <c r="AA285" s="47">
        <v>127535.37166376373</v>
      </c>
      <c r="AB285" s="5">
        <v>1</v>
      </c>
      <c r="AC285" s="45">
        <f t="shared" si="42"/>
        <v>0</v>
      </c>
      <c r="AD285" s="47">
        <v>55.731642216564346</v>
      </c>
      <c r="AE285" s="47">
        <v>48.462297579621172</v>
      </c>
      <c r="AF285" s="47">
        <v>2.3868065391100618E-2</v>
      </c>
      <c r="AG285" s="47">
        <v>3.6466063511671374</v>
      </c>
      <c r="AH285" s="47">
        <v>3.6466063511671374</v>
      </c>
      <c r="AI285" s="61">
        <v>0</v>
      </c>
      <c r="AJ285" s="45">
        <v>62.5</v>
      </c>
      <c r="AK285" s="47">
        <v>1.7361111111111114</v>
      </c>
      <c r="AL285" s="47">
        <v>0.199511310283322</v>
      </c>
      <c r="AM285" s="47">
        <v>106.3681164835394</v>
      </c>
      <c r="AN285" s="47">
        <v>127.53537166376373</v>
      </c>
      <c r="AO285" s="47">
        <v>3.6466063511671374</v>
      </c>
      <c r="AP285" s="61">
        <v>43.442751370115005</v>
      </c>
      <c r="AQ285" s="45">
        <v>102.89771492164245</v>
      </c>
      <c r="AR285" s="47">
        <v>15.434657238246366</v>
      </c>
      <c r="AS285" s="47">
        <f t="shared" si="43"/>
        <v>31344.844953384141</v>
      </c>
      <c r="AT285" s="47">
        <v>87.463057683396087</v>
      </c>
      <c r="AU285" s="47">
        <v>13.763180718996026</v>
      </c>
      <c r="AV285" s="47">
        <v>103.15921447622065</v>
      </c>
      <c r="AW285" s="47">
        <v>26.268086704020632</v>
      </c>
      <c r="AX285" s="47">
        <v>15.263411898023483</v>
      </c>
      <c r="AY285" s="47">
        <v>93.323870323330425</v>
      </c>
      <c r="AZ285" s="61">
        <v>31386.848675899386</v>
      </c>
      <c r="BA285" s="64" t="b">
        <f t="shared" si="37"/>
        <v>1</v>
      </c>
      <c r="BB285" s="45">
        <f t="shared" si="44"/>
        <v>0</v>
      </c>
      <c r="BC285" s="47">
        <v>13.763180718996026</v>
      </c>
      <c r="BD285" s="47">
        <v>11.967983233909589</v>
      </c>
      <c r="BE285" s="47">
        <v>4.5189836745540495E-2</v>
      </c>
      <c r="BF285" s="47">
        <v>0.92019366091598864</v>
      </c>
      <c r="BG285" s="47">
        <v>0.92019366091598864</v>
      </c>
      <c r="BH285" s="61">
        <v>0</v>
      </c>
      <c r="BI285" s="45">
        <v>15.434657238246366</v>
      </c>
      <c r="BJ285" s="47">
        <v>0.42874047884017691</v>
      </c>
      <c r="BK285" s="47">
        <v>4.9270219030023883E-2</v>
      </c>
      <c r="BL285" s="47">
        <v>26.268086704020632</v>
      </c>
      <c r="BM285" s="47">
        <v>31.495435958120822</v>
      </c>
      <c r="BN285" s="47">
        <v>0.92019366091598864</v>
      </c>
      <c r="BO285" s="61">
        <v>10.748031385252009</v>
      </c>
      <c r="BR285" s="95"/>
      <c r="BT285" s="95"/>
    </row>
    <row r="286" spans="2:72" x14ac:dyDescent="0.25">
      <c r="B286" s="4">
        <v>282</v>
      </c>
      <c r="C286" s="31">
        <v>1</v>
      </c>
      <c r="D286" s="31">
        <v>282</v>
      </c>
      <c r="E286" s="3">
        <v>24</v>
      </c>
      <c r="F286" s="5">
        <v>58</v>
      </c>
      <c r="G286" s="32">
        <v>4.0120000000000003E-2</v>
      </c>
      <c r="H286" s="33">
        <v>3.283386134948385E-3</v>
      </c>
      <c r="I286" s="36">
        <f t="shared" si="38"/>
        <v>0.43151151683975281</v>
      </c>
      <c r="J286" s="5">
        <f t="shared" si="39"/>
        <v>0.43009933464771993</v>
      </c>
      <c r="K286" s="12">
        <v>5.7999999999999996E-3</v>
      </c>
      <c r="L286" s="3">
        <v>4.8462297579621172E-4</v>
      </c>
      <c r="M286" s="3">
        <f t="shared" si="36"/>
        <v>3.5000000000000003E-2</v>
      </c>
      <c r="N286" s="5">
        <v>2.9645285516241016E-3</v>
      </c>
      <c r="O286" s="12">
        <f t="shared" si="40"/>
        <v>0.24610308706080578</v>
      </c>
      <c r="P286" s="3">
        <v>1.1926721040404187E-4</v>
      </c>
      <c r="Q286" s="3">
        <v>7.2922605718407543E-4</v>
      </c>
      <c r="R286" s="5">
        <v>0.24525459379321768</v>
      </c>
      <c r="S286" s="45">
        <v>416.66666666666669</v>
      </c>
      <c r="T286" s="46">
        <v>0.15</v>
      </c>
      <c r="U286" s="47">
        <v>62.5</v>
      </c>
      <c r="V286" s="47">
        <f t="shared" si="41"/>
        <v>127535.37166376373</v>
      </c>
      <c r="W286" s="47">
        <v>354.16666666666669</v>
      </c>
      <c r="X286" s="47">
        <v>55.731642216564346</v>
      </c>
      <c r="Y286" s="47">
        <v>419.72774845775342</v>
      </c>
      <c r="Z286" s="47">
        <v>106.87794536389299</v>
      </c>
      <c r="AA286" s="47">
        <v>128146.65649130769</v>
      </c>
      <c r="AB286" s="5">
        <v>1</v>
      </c>
      <c r="AC286" s="45">
        <f t="shared" si="42"/>
        <v>0</v>
      </c>
      <c r="AD286" s="47">
        <v>55.731642216564346</v>
      </c>
      <c r="AE286" s="47">
        <v>48.462297579621172</v>
      </c>
      <c r="AF286" s="47">
        <v>2.3868065391100618E-2</v>
      </c>
      <c r="AG286" s="47">
        <v>3.6466063511671374</v>
      </c>
      <c r="AH286" s="47">
        <v>3.6466063511671374</v>
      </c>
      <c r="AI286" s="61">
        <v>0</v>
      </c>
      <c r="AJ286" s="45">
        <v>62.5</v>
      </c>
      <c r="AK286" s="47">
        <v>1.7361111111111114</v>
      </c>
      <c r="AL286" s="47">
        <v>0.199511310283322</v>
      </c>
      <c r="AM286" s="47">
        <v>106.87794536389299</v>
      </c>
      <c r="AN286" s="47">
        <v>128.14665649130768</v>
      </c>
      <c r="AO286" s="47">
        <v>3.6466063511671374</v>
      </c>
      <c r="AP286" s="61">
        <v>43.341295422924659</v>
      </c>
      <c r="AQ286" s="45">
        <v>102.54295294200242</v>
      </c>
      <c r="AR286" s="47">
        <v>15.38144294130036</v>
      </c>
      <c r="AS286" s="47">
        <f t="shared" si="43"/>
        <v>31386.848675899386</v>
      </c>
      <c r="AT286" s="47">
        <v>87.161510000702052</v>
      </c>
      <c r="AU286" s="47">
        <v>13.715729196464814</v>
      </c>
      <c r="AV286" s="47">
        <v>103.29629462053421</v>
      </c>
      <c r="AW286" s="47">
        <v>26.302992292770131</v>
      </c>
      <c r="AX286" s="47">
        <v>15.283694242323234</v>
      </c>
      <c r="AY286" s="47">
        <v>93.447881054478174</v>
      </c>
      <c r="AZ286" s="61">
        <v>31428.556183734585</v>
      </c>
      <c r="BA286" s="64" t="b">
        <f t="shared" si="37"/>
        <v>1</v>
      </c>
      <c r="BB286" s="45">
        <f t="shared" si="44"/>
        <v>0</v>
      </c>
      <c r="BC286" s="47">
        <v>13.715729196464814</v>
      </c>
      <c r="BD286" s="47">
        <v>11.926721040404185</v>
      </c>
      <c r="BE286" s="47">
        <v>4.5034035074379322E-2</v>
      </c>
      <c r="BF286" s="47">
        <v>0.91702109556750389</v>
      </c>
      <c r="BG286" s="47">
        <v>0.91702109556750389</v>
      </c>
      <c r="BH286" s="61">
        <v>0</v>
      </c>
      <c r="BI286" s="45">
        <v>15.38144294130036</v>
      </c>
      <c r="BJ286" s="47">
        <v>0.42726230392501008</v>
      </c>
      <c r="BK286" s="47">
        <v>4.9100349364271829E-2</v>
      </c>
      <c r="BL286" s="47">
        <v>26.302992292770131</v>
      </c>
      <c r="BM286" s="47">
        <v>31.537287759031464</v>
      </c>
      <c r="BN286" s="47">
        <v>0.91702109556750389</v>
      </c>
      <c r="BO286" s="61">
        <v>10.686006616045793</v>
      </c>
      <c r="BR286" s="95"/>
      <c r="BT286" s="95"/>
    </row>
    <row r="287" spans="2:72" x14ac:dyDescent="0.25">
      <c r="B287" s="4">
        <v>283</v>
      </c>
      <c r="C287" s="31">
        <v>1</v>
      </c>
      <c r="D287" s="31">
        <v>283</v>
      </c>
      <c r="E287" s="3">
        <v>24</v>
      </c>
      <c r="F287" s="5">
        <v>58</v>
      </c>
      <c r="G287" s="32">
        <v>4.0120000000000003E-2</v>
      </c>
      <c r="H287" s="33">
        <v>3.283386134948385E-3</v>
      </c>
      <c r="I287" s="36">
        <f t="shared" si="38"/>
        <v>0.43009933464771993</v>
      </c>
      <c r="J287" s="5">
        <f t="shared" si="39"/>
        <v>0.42869177402073383</v>
      </c>
      <c r="K287" s="12">
        <v>5.7999999999999996E-3</v>
      </c>
      <c r="L287" s="3">
        <v>4.8462297579621172E-4</v>
      </c>
      <c r="M287" s="3">
        <f t="shared" si="36"/>
        <v>3.5000000000000003E-2</v>
      </c>
      <c r="N287" s="5">
        <v>2.9645285516241016E-3</v>
      </c>
      <c r="O287" s="12">
        <f t="shared" si="40"/>
        <v>0.24525459379321768</v>
      </c>
      <c r="P287" s="3">
        <v>1.1885601107176026E-4</v>
      </c>
      <c r="Q287" s="3">
        <v>7.2671189367861061E-4</v>
      </c>
      <c r="R287" s="5">
        <v>0.2444090258884673</v>
      </c>
      <c r="S287" s="45">
        <v>416.66666666666669</v>
      </c>
      <c r="T287" s="46">
        <v>0.15</v>
      </c>
      <c r="U287" s="47">
        <v>62.5</v>
      </c>
      <c r="V287" s="47">
        <f t="shared" si="41"/>
        <v>128146.65649130769</v>
      </c>
      <c r="W287" s="47">
        <v>354.16666666666669</v>
      </c>
      <c r="X287" s="47">
        <v>55.731642216564346</v>
      </c>
      <c r="Y287" s="47">
        <v>421.73483258501562</v>
      </c>
      <c r="Z287" s="47">
        <v>107.38902195695236</v>
      </c>
      <c r="AA287" s="47">
        <v>128759.43732638586</v>
      </c>
      <c r="AB287" s="5">
        <v>1</v>
      </c>
      <c r="AC287" s="45">
        <f t="shared" si="42"/>
        <v>0</v>
      </c>
      <c r="AD287" s="47">
        <v>55.731642216564346</v>
      </c>
      <c r="AE287" s="47">
        <v>48.462297579621172</v>
      </c>
      <c r="AF287" s="47">
        <v>2.3868065391100618E-2</v>
      </c>
      <c r="AG287" s="47">
        <v>3.6466063511671374</v>
      </c>
      <c r="AH287" s="47">
        <v>3.6466063511671374</v>
      </c>
      <c r="AI287" s="61">
        <v>0</v>
      </c>
      <c r="AJ287" s="45">
        <v>62.5</v>
      </c>
      <c r="AK287" s="47">
        <v>1.7361111111111114</v>
      </c>
      <c r="AL287" s="47">
        <v>0.199511310283322</v>
      </c>
      <c r="AM287" s="47">
        <v>107.38902195695236</v>
      </c>
      <c r="AN287" s="47">
        <v>128.75943732638586</v>
      </c>
      <c r="AO287" s="47">
        <v>3.6466063511671374</v>
      </c>
      <c r="AP287" s="61">
        <v>43.239591180905833</v>
      </c>
      <c r="AQ287" s="45">
        <v>102.18941408050738</v>
      </c>
      <c r="AR287" s="47">
        <v>15.328412112076105</v>
      </c>
      <c r="AS287" s="47">
        <f t="shared" si="43"/>
        <v>31428.556183734585</v>
      </c>
      <c r="AT287" s="47">
        <v>86.861001968431268</v>
      </c>
      <c r="AU287" s="47">
        <v>13.66844127325243</v>
      </c>
      <c r="AV287" s="47">
        <v>103.43240505408838</v>
      </c>
      <c r="AW287" s="47">
        <v>26.337650957903211</v>
      </c>
      <c r="AX287" s="47">
        <v>15.303833108458498</v>
      </c>
      <c r="AY287" s="47">
        <v>93.571014528449993</v>
      </c>
      <c r="AZ287" s="61">
        <v>31469.968650889041</v>
      </c>
      <c r="BA287" s="64" t="b">
        <f t="shared" si="37"/>
        <v>1</v>
      </c>
      <c r="BB287" s="45">
        <f t="shared" si="44"/>
        <v>0</v>
      </c>
      <c r="BC287" s="47">
        <v>13.66844127325243</v>
      </c>
      <c r="BD287" s="47">
        <v>11.885601107176027</v>
      </c>
      <c r="BE287" s="47">
        <v>4.487877056295328E-2</v>
      </c>
      <c r="BF287" s="47">
        <v>0.9138594683196779</v>
      </c>
      <c r="BG287" s="47">
        <v>0.9138594683196779</v>
      </c>
      <c r="BH287" s="61">
        <v>0</v>
      </c>
      <c r="BI287" s="45">
        <v>15.328412112076105</v>
      </c>
      <c r="BJ287" s="47">
        <v>0.42578922533544744</v>
      </c>
      <c r="BK287" s="47">
        <v>4.8931065360688752E-2</v>
      </c>
      <c r="BL287" s="47">
        <v>26.337650957903211</v>
      </c>
      <c r="BM287" s="47">
        <v>31.578843498526034</v>
      </c>
      <c r="BN287" s="47">
        <v>0.9138594683196779</v>
      </c>
      <c r="BO287" s="61">
        <v>10.624220879798202</v>
      </c>
      <c r="BR287" s="95"/>
      <c r="BT287" s="95"/>
    </row>
    <row r="288" spans="2:72" x14ac:dyDescent="0.25">
      <c r="B288" s="4">
        <v>284</v>
      </c>
      <c r="C288" s="31">
        <v>1</v>
      </c>
      <c r="D288" s="31">
        <v>284</v>
      </c>
      <c r="E288" s="3">
        <v>24</v>
      </c>
      <c r="F288" s="5">
        <v>58</v>
      </c>
      <c r="G288" s="32">
        <v>4.0120000000000003E-2</v>
      </c>
      <c r="H288" s="33">
        <v>3.283386134948385E-3</v>
      </c>
      <c r="I288" s="36">
        <f t="shared" si="38"/>
        <v>0.42869177402073383</v>
      </c>
      <c r="J288" s="5">
        <f t="shared" si="39"/>
        <v>0.42728881983407219</v>
      </c>
      <c r="K288" s="12">
        <v>5.7999999999999996E-3</v>
      </c>
      <c r="L288" s="3">
        <v>4.8462297579621172E-4</v>
      </c>
      <c r="M288" s="3">
        <f t="shared" si="36"/>
        <v>3.5000000000000003E-2</v>
      </c>
      <c r="N288" s="5">
        <v>2.9645285516241016E-3</v>
      </c>
      <c r="O288" s="12">
        <f t="shared" si="40"/>
        <v>0.2444090258884673</v>
      </c>
      <c r="P288" s="3">
        <v>1.1844622943752238E-4</v>
      </c>
      <c r="Q288" s="3">
        <v>7.2420639829199576E-4</v>
      </c>
      <c r="R288" s="5">
        <v>0.2435663732607378</v>
      </c>
      <c r="S288" s="45">
        <v>416.66666666666669</v>
      </c>
      <c r="T288" s="46">
        <v>0.15</v>
      </c>
      <c r="U288" s="47">
        <v>62.5</v>
      </c>
      <c r="V288" s="47">
        <f t="shared" si="41"/>
        <v>128759.43732638586</v>
      </c>
      <c r="W288" s="47">
        <v>354.16666666666669</v>
      </c>
      <c r="X288" s="47">
        <v>55.731642216564346</v>
      </c>
      <c r="Y288" s="47">
        <v>423.74682868267337</v>
      </c>
      <c r="Z288" s="47">
        <v>107.90134931626555</v>
      </c>
      <c r="AA288" s="47">
        <v>129373.71783020238</v>
      </c>
      <c r="AB288" s="5">
        <v>1</v>
      </c>
      <c r="AC288" s="45">
        <f t="shared" si="42"/>
        <v>0</v>
      </c>
      <c r="AD288" s="47">
        <v>55.731642216564346</v>
      </c>
      <c r="AE288" s="47">
        <v>48.462297579621172</v>
      </c>
      <c r="AF288" s="47">
        <v>2.3868065391100618E-2</v>
      </c>
      <c r="AG288" s="47">
        <v>3.6466063511671374</v>
      </c>
      <c r="AH288" s="47">
        <v>3.6466063511671374</v>
      </c>
      <c r="AI288" s="61">
        <v>0</v>
      </c>
      <c r="AJ288" s="45">
        <v>62.5</v>
      </c>
      <c r="AK288" s="47">
        <v>1.7361111111111114</v>
      </c>
      <c r="AL288" s="47">
        <v>0.199511310283322</v>
      </c>
      <c r="AM288" s="47">
        <v>107.90134931626555</v>
      </c>
      <c r="AN288" s="47">
        <v>129.37371783020239</v>
      </c>
      <c r="AO288" s="47">
        <v>3.6466063511671374</v>
      </c>
      <c r="AP288" s="61">
        <v>43.137638036402493</v>
      </c>
      <c r="AQ288" s="45">
        <v>101.83709412019472</v>
      </c>
      <c r="AR288" s="47">
        <v>15.275564118029207</v>
      </c>
      <c r="AS288" s="47">
        <f t="shared" si="43"/>
        <v>31469.968650889041</v>
      </c>
      <c r="AT288" s="47">
        <v>86.561530002165512</v>
      </c>
      <c r="AU288" s="47">
        <v>13.621316385315072</v>
      </c>
      <c r="AV288" s="47">
        <v>103.56754962165917</v>
      </c>
      <c r="AW288" s="47">
        <v>26.372063678439631</v>
      </c>
      <c r="AX288" s="47">
        <v>15.323829065301391</v>
      </c>
      <c r="AY288" s="47">
        <v>93.693274223455575</v>
      </c>
      <c r="AZ288" s="61">
        <v>31511.087247160358</v>
      </c>
      <c r="BA288" s="64" t="b">
        <f t="shared" si="37"/>
        <v>1</v>
      </c>
      <c r="BB288" s="45">
        <f t="shared" si="44"/>
        <v>0</v>
      </c>
      <c r="BC288" s="47">
        <v>13.621316385315072</v>
      </c>
      <c r="BD288" s="47">
        <v>11.844622943752237</v>
      </c>
      <c r="BE288" s="47">
        <v>4.4724041359288765E-2</v>
      </c>
      <c r="BF288" s="47">
        <v>0.9107087414610624</v>
      </c>
      <c r="BG288" s="47">
        <v>0.9107087414610624</v>
      </c>
      <c r="BH288" s="61">
        <v>0</v>
      </c>
      <c r="BI288" s="45">
        <v>15.275564118029207</v>
      </c>
      <c r="BJ288" s="47">
        <v>0.42432122550081136</v>
      </c>
      <c r="BK288" s="47">
        <v>4.8762365000078481E-2</v>
      </c>
      <c r="BL288" s="47">
        <v>26.372063678439631</v>
      </c>
      <c r="BM288" s="47">
        <v>31.6201043504492</v>
      </c>
      <c r="BN288" s="47">
        <v>0.9107087414610624</v>
      </c>
      <c r="BO288" s="61">
        <v>10.56267332697997</v>
      </c>
      <c r="BR288" s="95"/>
      <c r="BT288" s="95"/>
    </row>
    <row r="289" spans="2:72" x14ac:dyDescent="0.25">
      <c r="B289" s="4">
        <v>285</v>
      </c>
      <c r="C289" s="31">
        <v>1</v>
      </c>
      <c r="D289" s="31">
        <v>285</v>
      </c>
      <c r="E289" s="3">
        <v>24</v>
      </c>
      <c r="F289" s="5">
        <v>58</v>
      </c>
      <c r="G289" s="32">
        <v>4.0120000000000003E-2</v>
      </c>
      <c r="H289" s="33">
        <v>3.283386134948385E-3</v>
      </c>
      <c r="I289" s="36">
        <f t="shared" si="38"/>
        <v>0.42728881983407219</v>
      </c>
      <c r="J289" s="5">
        <f t="shared" si="39"/>
        <v>0.42589045701251049</v>
      </c>
      <c r="K289" s="12">
        <v>5.7999999999999996E-3</v>
      </c>
      <c r="L289" s="3">
        <v>4.8462297579621172E-4</v>
      </c>
      <c r="M289" s="3">
        <f t="shared" si="36"/>
        <v>3.5000000000000003E-2</v>
      </c>
      <c r="N289" s="5">
        <v>2.9645285516241016E-3</v>
      </c>
      <c r="O289" s="12">
        <f t="shared" si="40"/>
        <v>0.2435663732607378</v>
      </c>
      <c r="P289" s="3">
        <v>1.180378606135096E-4</v>
      </c>
      <c r="Q289" s="3">
        <v>7.2170954113902894E-4</v>
      </c>
      <c r="R289" s="5">
        <v>0.24272662585898525</v>
      </c>
      <c r="S289" s="45">
        <v>416.66666666666669</v>
      </c>
      <c r="T289" s="46">
        <v>0.15</v>
      </c>
      <c r="U289" s="47">
        <v>62.5</v>
      </c>
      <c r="V289" s="47">
        <f t="shared" si="41"/>
        <v>129373.71783020238</v>
      </c>
      <c r="W289" s="47">
        <v>354.16666666666669</v>
      </c>
      <c r="X289" s="47">
        <v>55.731642216564346</v>
      </c>
      <c r="Y289" s="47">
        <v>425.76374877187362</v>
      </c>
      <c r="Z289" s="47">
        <v>108.41493050285364</v>
      </c>
      <c r="AA289" s="47">
        <v>129989.50167292151</v>
      </c>
      <c r="AB289" s="5">
        <v>1</v>
      </c>
      <c r="AC289" s="45">
        <f t="shared" si="42"/>
        <v>0</v>
      </c>
      <c r="AD289" s="47">
        <v>55.731642216564346</v>
      </c>
      <c r="AE289" s="47">
        <v>48.462297579621172</v>
      </c>
      <c r="AF289" s="47">
        <v>2.3868065391100618E-2</v>
      </c>
      <c r="AG289" s="47">
        <v>3.6466063511671374</v>
      </c>
      <c r="AH289" s="47">
        <v>3.6466063511671374</v>
      </c>
      <c r="AI289" s="61">
        <v>0</v>
      </c>
      <c r="AJ289" s="45">
        <v>62.5</v>
      </c>
      <c r="AK289" s="47">
        <v>1.7361111111111114</v>
      </c>
      <c r="AL289" s="47">
        <v>0.199511310283322</v>
      </c>
      <c r="AM289" s="47">
        <v>108.41493050285364</v>
      </c>
      <c r="AN289" s="47">
        <v>129.98950167292151</v>
      </c>
      <c r="AO289" s="47">
        <v>3.6466063511671374</v>
      </c>
      <c r="AP289" s="61">
        <v>43.035435380271466</v>
      </c>
      <c r="AQ289" s="45">
        <v>101.48598885864075</v>
      </c>
      <c r="AR289" s="47">
        <v>15.222898328796113</v>
      </c>
      <c r="AS289" s="47">
        <f t="shared" si="43"/>
        <v>31511.087247160358</v>
      </c>
      <c r="AT289" s="47">
        <v>86.263090529844646</v>
      </c>
      <c r="AU289" s="47">
        <v>13.574353970553604</v>
      </c>
      <c r="AV289" s="47">
        <v>103.70173215426088</v>
      </c>
      <c r="AW289" s="47">
        <v>26.406231429894927</v>
      </c>
      <c r="AX289" s="47">
        <v>15.343682679687841</v>
      </c>
      <c r="AY289" s="47">
        <v>93.814663605254964</v>
      </c>
      <c r="AZ289" s="61">
        <v>31551.913138159074</v>
      </c>
      <c r="BA289" s="64" t="b">
        <f t="shared" si="37"/>
        <v>1</v>
      </c>
      <c r="BB289" s="45">
        <f t="shared" si="44"/>
        <v>0</v>
      </c>
      <c r="BC289" s="47">
        <v>13.574353970553604</v>
      </c>
      <c r="BD289" s="47">
        <v>11.80378606135096</v>
      </c>
      <c r="BE289" s="47">
        <v>4.4569845617797262E-2</v>
      </c>
      <c r="BF289" s="47">
        <v>0.90756887741022041</v>
      </c>
      <c r="BG289" s="47">
        <v>0.90756887741022041</v>
      </c>
      <c r="BH289" s="61">
        <v>0</v>
      </c>
      <c r="BI289" s="45">
        <v>15.222898328796113</v>
      </c>
      <c r="BJ289" s="47">
        <v>0.42285828691100319</v>
      </c>
      <c r="BK289" s="47">
        <v>4.8594246270206483E-2</v>
      </c>
      <c r="BL289" s="47">
        <v>26.406231429894927</v>
      </c>
      <c r="BM289" s="47">
        <v>31.661071484444101</v>
      </c>
      <c r="BN289" s="47">
        <v>0.90756887741022041</v>
      </c>
      <c r="BO289" s="61">
        <v>10.50136311101636</v>
      </c>
      <c r="BR289" s="95"/>
      <c r="BT289" s="95"/>
    </row>
    <row r="290" spans="2:72" x14ac:dyDescent="0.25">
      <c r="B290" s="4">
        <v>286</v>
      </c>
      <c r="C290" s="31">
        <v>1</v>
      </c>
      <c r="D290" s="31">
        <v>286</v>
      </c>
      <c r="E290" s="3">
        <v>24</v>
      </c>
      <c r="F290" s="5">
        <v>58</v>
      </c>
      <c r="G290" s="32">
        <v>4.0120000000000003E-2</v>
      </c>
      <c r="H290" s="33">
        <v>3.283386134948385E-3</v>
      </c>
      <c r="I290" s="36">
        <f t="shared" si="38"/>
        <v>0.42589045701251049</v>
      </c>
      <c r="J290" s="5">
        <f t="shared" si="39"/>
        <v>0.42449667053015999</v>
      </c>
      <c r="K290" s="12">
        <v>5.7999999999999996E-3</v>
      </c>
      <c r="L290" s="3">
        <v>4.8462297579621172E-4</v>
      </c>
      <c r="M290" s="3">
        <f t="shared" si="36"/>
        <v>3.5000000000000003E-2</v>
      </c>
      <c r="N290" s="5">
        <v>2.9645285516241016E-3</v>
      </c>
      <c r="O290" s="12">
        <f t="shared" si="40"/>
        <v>0.24272662585898525</v>
      </c>
      <c r="P290" s="3">
        <v>1.1763089972875515E-4</v>
      </c>
      <c r="Q290" s="3">
        <v>7.1922129243754361E-4</v>
      </c>
      <c r="R290" s="5">
        <v>0.24188977366681896</v>
      </c>
      <c r="S290" s="45">
        <v>416.66666666666669</v>
      </c>
      <c r="T290" s="46">
        <v>0.15</v>
      </c>
      <c r="U290" s="47">
        <v>62.5</v>
      </c>
      <c r="V290" s="47">
        <f t="shared" si="41"/>
        <v>129989.50167292151</v>
      </c>
      <c r="W290" s="47">
        <v>354.16666666666669</v>
      </c>
      <c r="X290" s="47">
        <v>55.731642216564346</v>
      </c>
      <c r="Y290" s="47">
        <v>427.7856049031829</v>
      </c>
      <c r="Z290" s="47">
        <v>108.92976858522901</v>
      </c>
      <c r="AA290" s="47">
        <v>130606.79253368957</v>
      </c>
      <c r="AB290" s="5">
        <v>1</v>
      </c>
      <c r="AC290" s="45">
        <f t="shared" si="42"/>
        <v>0</v>
      </c>
      <c r="AD290" s="47">
        <v>55.731642216564346</v>
      </c>
      <c r="AE290" s="47">
        <v>48.462297579621172</v>
      </c>
      <c r="AF290" s="47">
        <v>2.3868065391100618E-2</v>
      </c>
      <c r="AG290" s="47">
        <v>3.6466063511671374</v>
      </c>
      <c r="AH290" s="47">
        <v>3.6466063511671374</v>
      </c>
      <c r="AI290" s="61">
        <v>0</v>
      </c>
      <c r="AJ290" s="45">
        <v>62.5</v>
      </c>
      <c r="AK290" s="47">
        <v>1.7361111111111114</v>
      </c>
      <c r="AL290" s="47">
        <v>0.199511310283322</v>
      </c>
      <c r="AM290" s="47">
        <v>108.92976858522901</v>
      </c>
      <c r="AN290" s="47">
        <v>130.60679253368957</v>
      </c>
      <c r="AO290" s="47">
        <v>3.6466063511671374</v>
      </c>
      <c r="AP290" s="61">
        <v>42.932982601878777</v>
      </c>
      <c r="AQ290" s="45">
        <v>101.13609410791052</v>
      </c>
      <c r="AR290" s="47">
        <v>15.170414116186578</v>
      </c>
      <c r="AS290" s="47">
        <f t="shared" si="43"/>
        <v>31551.913138159074</v>
      </c>
      <c r="AT290" s="47">
        <v>85.965679991723945</v>
      </c>
      <c r="AU290" s="47">
        <v>13.527553468806842</v>
      </c>
      <c r="AV290" s="47">
        <v>103.83495646919428</v>
      </c>
      <c r="AW290" s="47">
        <v>26.440155184292653</v>
      </c>
      <c r="AX290" s="47">
        <v>15.363394516424723</v>
      </c>
      <c r="AY290" s="47">
        <v>93.935186127202087</v>
      </c>
      <c r="AZ290" s="61">
        <v>31592.447485323264</v>
      </c>
      <c r="BA290" s="64" t="b">
        <f t="shared" si="37"/>
        <v>1</v>
      </c>
      <c r="BB290" s="45">
        <f t="shared" si="44"/>
        <v>0</v>
      </c>
      <c r="BC290" s="47">
        <v>13.527553468806842</v>
      </c>
      <c r="BD290" s="47">
        <v>11.763089972875514</v>
      </c>
      <c r="BE290" s="47">
        <v>4.4416181499253311E-2</v>
      </c>
      <c r="BF290" s="47">
        <v>0.90443983871529032</v>
      </c>
      <c r="BG290" s="47">
        <v>0.90443983871529032</v>
      </c>
      <c r="BH290" s="61">
        <v>0</v>
      </c>
      <c r="BI290" s="45">
        <v>15.170414116186578</v>
      </c>
      <c r="BJ290" s="47">
        <v>0.42140039211629388</v>
      </c>
      <c r="BK290" s="47">
        <v>4.8426707165775816E-2</v>
      </c>
      <c r="BL290" s="47">
        <v>26.440155184292653</v>
      </c>
      <c r="BM290" s="47">
        <v>31.701746065966976</v>
      </c>
      <c r="BN290" s="47">
        <v>0.90443983871529032</v>
      </c>
      <c r="BO290" s="61">
        <v>10.440289388277026</v>
      </c>
      <c r="BR290" s="95"/>
      <c r="BT290" s="95"/>
    </row>
    <row r="291" spans="2:72" x14ac:dyDescent="0.25">
      <c r="B291" s="4">
        <v>287</v>
      </c>
      <c r="C291" s="31">
        <v>1</v>
      </c>
      <c r="D291" s="31">
        <v>287</v>
      </c>
      <c r="E291" s="3">
        <v>24</v>
      </c>
      <c r="F291" s="5">
        <v>58</v>
      </c>
      <c r="G291" s="32">
        <v>4.0120000000000003E-2</v>
      </c>
      <c r="H291" s="33">
        <v>3.283386134948385E-3</v>
      </c>
      <c r="I291" s="36">
        <f t="shared" si="38"/>
        <v>0.42449667053015999</v>
      </c>
      <c r="J291" s="5">
        <f t="shared" si="39"/>
        <v>0.42310744541030637</v>
      </c>
      <c r="K291" s="12">
        <v>5.7999999999999996E-3</v>
      </c>
      <c r="L291" s="3">
        <v>4.8462297579621172E-4</v>
      </c>
      <c r="M291" s="3">
        <f t="shared" si="36"/>
        <v>3.5000000000000003E-2</v>
      </c>
      <c r="N291" s="5">
        <v>2.9645285516241016E-3</v>
      </c>
      <c r="O291" s="12">
        <f t="shared" si="40"/>
        <v>0.24188977366681896</v>
      </c>
      <c r="P291" s="3">
        <v>1.1722534192908593E-4</v>
      </c>
      <c r="Q291" s="3">
        <v>7.1674162250805391E-4</v>
      </c>
      <c r="R291" s="5">
        <v>0.2410558067023818</v>
      </c>
      <c r="S291" s="45">
        <v>416.66666666666669</v>
      </c>
      <c r="T291" s="46">
        <v>0.15</v>
      </c>
      <c r="U291" s="47">
        <v>62.5</v>
      </c>
      <c r="V291" s="47">
        <f t="shared" si="41"/>
        <v>130606.79253368957</v>
      </c>
      <c r="W291" s="47">
        <v>354.16666666666669</v>
      </c>
      <c r="X291" s="47">
        <v>55.731642216564346</v>
      </c>
      <c r="Y291" s="47">
        <v>429.8124091566591</v>
      </c>
      <c r="Z291" s="47">
        <v>109.44586663941362</v>
      </c>
      <c r="AA291" s="47">
        <v>131225.59410065695</v>
      </c>
      <c r="AB291" s="5">
        <v>1</v>
      </c>
      <c r="AC291" s="45">
        <f t="shared" si="42"/>
        <v>0</v>
      </c>
      <c r="AD291" s="47">
        <v>55.731642216564346</v>
      </c>
      <c r="AE291" s="47">
        <v>48.462297579621172</v>
      </c>
      <c r="AF291" s="47">
        <v>2.3868065391100618E-2</v>
      </c>
      <c r="AG291" s="47">
        <v>3.6466063511671374</v>
      </c>
      <c r="AH291" s="47">
        <v>3.6466063511671374</v>
      </c>
      <c r="AI291" s="61">
        <v>0</v>
      </c>
      <c r="AJ291" s="45">
        <v>62.5</v>
      </c>
      <c r="AK291" s="47">
        <v>1.7361111111111114</v>
      </c>
      <c r="AL291" s="47">
        <v>0.199511310283322</v>
      </c>
      <c r="AM291" s="47">
        <v>109.44586663941362</v>
      </c>
      <c r="AN291" s="47">
        <v>131.22559410065696</v>
      </c>
      <c r="AO291" s="47">
        <v>3.6466063511671374</v>
      </c>
      <c r="AP291" s="61">
        <v>42.83027908909601</v>
      </c>
      <c r="AQ291" s="45">
        <v>100.78740569450791</v>
      </c>
      <c r="AR291" s="47">
        <v>15.118110854176185</v>
      </c>
      <c r="AS291" s="47">
        <f t="shared" si="43"/>
        <v>31592.447485323264</v>
      </c>
      <c r="AT291" s="47">
        <v>85.669294840331716</v>
      </c>
      <c r="AU291" s="47">
        <v>13.480914321844882</v>
      </c>
      <c r="AV291" s="47">
        <v>103.96722637009417</v>
      </c>
      <c r="AW291" s="47">
        <v>26.473835910176543</v>
      </c>
      <c r="AX291" s="47">
        <v>15.382965138296909</v>
      </c>
      <c r="AY291" s="47">
        <v>94.054845230287896</v>
      </c>
      <c r="AZ291" s="61">
        <v>31632.691445933087</v>
      </c>
      <c r="BA291" s="64" t="b">
        <f t="shared" si="37"/>
        <v>1</v>
      </c>
      <c r="BB291" s="45">
        <f t="shared" si="44"/>
        <v>0</v>
      </c>
      <c r="BC291" s="47">
        <v>13.480914321844882</v>
      </c>
      <c r="BD291" s="47">
        <v>11.722534192908594</v>
      </c>
      <c r="BE291" s="47">
        <v>4.4263047170772597E-2</v>
      </c>
      <c r="BF291" s="47">
        <v>0.90132158805353035</v>
      </c>
      <c r="BG291" s="47">
        <v>0.90132158805353035</v>
      </c>
      <c r="BH291" s="61">
        <v>0</v>
      </c>
      <c r="BI291" s="45">
        <v>15.118110854176185</v>
      </c>
      <c r="BJ291" s="47">
        <v>0.4199475237271163</v>
      </c>
      <c r="BK291" s="47">
        <v>4.8259745688403258E-2</v>
      </c>
      <c r="BL291" s="47">
        <v>26.473835910176543</v>
      </c>
      <c r="BM291" s="47">
        <v>31.742129256301766</v>
      </c>
      <c r="BN291" s="47">
        <v>0.90132158805353035</v>
      </c>
      <c r="BO291" s="61">
        <v>10.379451318065779</v>
      </c>
      <c r="BR291" s="95"/>
      <c r="BT291" s="95"/>
    </row>
    <row r="292" spans="2:72" x14ac:dyDescent="0.25">
      <c r="B292" s="4">
        <v>288</v>
      </c>
      <c r="C292" s="31">
        <v>1</v>
      </c>
      <c r="D292" s="31">
        <v>288</v>
      </c>
      <c r="E292" s="3">
        <v>24</v>
      </c>
      <c r="F292" s="5">
        <v>58</v>
      </c>
      <c r="G292" s="32">
        <v>4.0120000000000003E-2</v>
      </c>
      <c r="H292" s="33">
        <v>3.283386134948385E-3</v>
      </c>
      <c r="I292" s="36">
        <f t="shared" si="38"/>
        <v>0.42310744541030637</v>
      </c>
      <c r="J292" s="5">
        <f t="shared" si="39"/>
        <v>0.42172276672524861</v>
      </c>
      <c r="K292" s="12">
        <v>5.7999999999999996E-3</v>
      </c>
      <c r="L292" s="3">
        <v>4.8462297579621172E-4</v>
      </c>
      <c r="M292" s="3">
        <f t="shared" si="36"/>
        <v>3.5000000000000003E-2</v>
      </c>
      <c r="N292" s="5">
        <v>2.9645285516241016E-3</v>
      </c>
      <c r="O292" s="12">
        <f t="shared" si="40"/>
        <v>0.2410558067023818</v>
      </c>
      <c r="P292" s="3">
        <v>1.1682118237706466E-4</v>
      </c>
      <c r="Q292" s="3">
        <v>7.1427050177339999E-4</v>
      </c>
      <c r="R292" s="5">
        <v>0.24022471501823134</v>
      </c>
      <c r="S292" s="45">
        <v>416.66666666666669</v>
      </c>
      <c r="T292" s="46">
        <v>0.15</v>
      </c>
      <c r="U292" s="47">
        <v>62.5</v>
      </c>
      <c r="V292" s="47">
        <f t="shared" si="41"/>
        <v>131225.59410065695</v>
      </c>
      <c r="W292" s="47">
        <v>354.16666666666669</v>
      </c>
      <c r="X292" s="47">
        <v>55.731642216564346</v>
      </c>
      <c r="Y292" s="47">
        <v>431.84417364192404</v>
      </c>
      <c r="Z292" s="47">
        <v>109.96322774895748</v>
      </c>
      <c r="AA292" s="47">
        <v>131845.91007100002</v>
      </c>
      <c r="AB292" s="5">
        <v>1</v>
      </c>
      <c r="AC292" s="45">
        <f t="shared" si="42"/>
        <v>0</v>
      </c>
      <c r="AD292" s="47">
        <v>55.731642216564346</v>
      </c>
      <c r="AE292" s="47">
        <v>48.462297579621172</v>
      </c>
      <c r="AF292" s="47">
        <v>2.3868065391100618E-2</v>
      </c>
      <c r="AG292" s="47">
        <v>3.6466063511671374</v>
      </c>
      <c r="AH292" s="47">
        <v>3.6466063511671374</v>
      </c>
      <c r="AI292" s="61">
        <v>0</v>
      </c>
      <c r="AJ292" s="45">
        <v>62.5</v>
      </c>
      <c r="AK292" s="47">
        <v>1.7361111111111114</v>
      </c>
      <c r="AL292" s="47">
        <v>0.199511310283322</v>
      </c>
      <c r="AM292" s="47">
        <v>109.96322774895748</v>
      </c>
      <c r="AN292" s="47">
        <v>131.84591007100002</v>
      </c>
      <c r="AO292" s="47">
        <v>3.6466063511671374</v>
      </c>
      <c r="AP292" s="61">
        <v>42.727324228296808</v>
      </c>
      <c r="AQ292" s="45">
        <v>100.43991945932575</v>
      </c>
      <c r="AR292" s="47">
        <v>15.065987918898863</v>
      </c>
      <c r="AS292" s="47">
        <f t="shared" si="43"/>
        <v>31632.691445933087</v>
      </c>
      <c r="AT292" s="47">
        <v>85.373931540426895</v>
      </c>
      <c r="AU292" s="47">
        <v>13.434435973362437</v>
      </c>
      <c r="AV292" s="47">
        <v>104.09854564697716</v>
      </c>
      <c r="AW292" s="47">
        <v>26.50727457262261</v>
      </c>
      <c r="AX292" s="47">
        <v>15.402395106074319</v>
      </c>
      <c r="AY292" s="47">
        <v>94.173644343183511</v>
      </c>
      <c r="AZ292" s="61">
        <v>31672.646173125253</v>
      </c>
      <c r="BA292" s="64" t="b">
        <f t="shared" si="37"/>
        <v>1</v>
      </c>
      <c r="BB292" s="45">
        <f t="shared" si="44"/>
        <v>0</v>
      </c>
      <c r="BC292" s="47">
        <v>13.434435973362437</v>
      </c>
      <c r="BD292" s="47">
        <v>11.682118237706467</v>
      </c>
      <c r="BE292" s="47">
        <v>4.4110440805790033E-2</v>
      </c>
      <c r="BF292" s="47">
        <v>0.89821408823087978</v>
      </c>
      <c r="BG292" s="47">
        <v>0.89821408823087978</v>
      </c>
      <c r="BH292" s="61">
        <v>0</v>
      </c>
      <c r="BI292" s="45">
        <v>15.065987918898863</v>
      </c>
      <c r="BJ292" s="47">
        <v>0.41849966441385739</v>
      </c>
      <c r="BK292" s="47">
        <v>4.8093359846595386E-2</v>
      </c>
      <c r="BL292" s="47">
        <v>26.50727457262261</v>
      </c>
      <c r="BM292" s="47">
        <v>31.782222212574595</v>
      </c>
      <c r="BN292" s="47">
        <v>0.89821408823087978</v>
      </c>
      <c r="BO292" s="61">
        <v>10.318848062610492</v>
      </c>
      <c r="BR292" s="95"/>
      <c r="BT292" s="95"/>
    </row>
    <row r="293" spans="2:72" x14ac:dyDescent="0.25">
      <c r="B293" s="4">
        <v>289</v>
      </c>
      <c r="C293" s="31">
        <v>1</v>
      </c>
      <c r="D293" s="31">
        <v>289</v>
      </c>
      <c r="E293" s="3">
        <v>25</v>
      </c>
      <c r="F293" s="5">
        <v>59</v>
      </c>
      <c r="G293" s="32">
        <v>4.0140000000000002E-2</v>
      </c>
      <c r="H293" s="33">
        <v>3.2849937612227098E-3</v>
      </c>
      <c r="I293" s="36">
        <f t="shared" si="38"/>
        <v>0.42172276672524861</v>
      </c>
      <c r="J293" s="5">
        <f t="shared" si="39"/>
        <v>0.42034194605487812</v>
      </c>
      <c r="K293" s="12">
        <v>6.3899999999999998E-3</v>
      </c>
      <c r="L293" s="3">
        <v>5.3406595609117868E-4</v>
      </c>
      <c r="M293" s="3">
        <f t="shared" si="36"/>
        <v>3.5000000000000003E-2</v>
      </c>
      <c r="N293" s="5">
        <v>2.9645285516241016E-3</v>
      </c>
      <c r="O293" s="12">
        <f t="shared" si="40"/>
        <v>0.24022471501823134</v>
      </c>
      <c r="P293" s="3">
        <v>1.2829584210294264E-4</v>
      </c>
      <c r="Q293" s="3">
        <v>7.1177268979034111E-4</v>
      </c>
      <c r="R293" s="5">
        <v>0.23938464648633806</v>
      </c>
      <c r="S293" s="45">
        <v>416.66666666666669</v>
      </c>
      <c r="T293" s="46">
        <v>0.15</v>
      </c>
      <c r="U293" s="47">
        <v>62.5</v>
      </c>
      <c r="V293" s="47">
        <f t="shared" si="41"/>
        <v>131845.91007100002</v>
      </c>
      <c r="W293" s="47">
        <v>354.16666666666669</v>
      </c>
      <c r="X293" s="47">
        <v>61.417584950485548</v>
      </c>
      <c r="Y293" s="47">
        <v>434.07467093300681</v>
      </c>
      <c r="Z293" s="47">
        <v>110.47727818637435</v>
      </c>
      <c r="AA293" s="47">
        <v>132462.25654546282</v>
      </c>
      <c r="AB293" s="5">
        <v>1</v>
      </c>
      <c r="AC293" s="45">
        <f t="shared" si="42"/>
        <v>0</v>
      </c>
      <c r="AD293" s="47">
        <v>61.417584950485548</v>
      </c>
      <c r="AE293" s="47">
        <v>53.406595609117872</v>
      </c>
      <c r="AF293" s="47">
        <v>2.6316050007614441E-2</v>
      </c>
      <c r="AG293" s="47">
        <v>4.0186526956876447</v>
      </c>
      <c r="AH293" s="47">
        <v>4.0186526956876447</v>
      </c>
      <c r="AI293" s="61">
        <v>0</v>
      </c>
      <c r="AJ293" s="45">
        <v>62.5</v>
      </c>
      <c r="AK293" s="47">
        <v>1.7361111111111114</v>
      </c>
      <c r="AL293" s="47">
        <v>0.19960899590762993</v>
      </c>
      <c r="AM293" s="47">
        <v>110.47727818637435</v>
      </c>
      <c r="AN293" s="47">
        <v>132.46225654546282</v>
      </c>
      <c r="AO293" s="47">
        <v>4.0186526956876447</v>
      </c>
      <c r="AP293" s="61">
        <v>42.99717222139568</v>
      </c>
      <c r="AQ293" s="45">
        <v>100.0936312575964</v>
      </c>
      <c r="AR293" s="47">
        <v>15.014044688639459</v>
      </c>
      <c r="AS293" s="47">
        <f t="shared" si="43"/>
        <v>31672.646173125253</v>
      </c>
      <c r="AT293" s="47">
        <v>85.079586568956941</v>
      </c>
      <c r="AU293" s="47">
        <v>14.754021841838405</v>
      </c>
      <c r="AV293" s="47">
        <v>104.27546412151383</v>
      </c>
      <c r="AW293" s="47">
        <v>26.539372668311572</v>
      </c>
      <c r="AX293" s="47">
        <v>16.994356750356136</v>
      </c>
      <c r="AY293" s="47">
        <v>94.283016637062062</v>
      </c>
      <c r="AZ293" s="61">
        <v>31709.430455918155</v>
      </c>
      <c r="BA293" s="64" t="b">
        <f t="shared" si="37"/>
        <v>1</v>
      </c>
      <c r="BB293" s="45">
        <f t="shared" si="44"/>
        <v>0</v>
      </c>
      <c r="BC293" s="47">
        <v>14.754021841838405</v>
      </c>
      <c r="BD293" s="47">
        <v>12.829584210294266</v>
      </c>
      <c r="BE293" s="47">
        <v>4.8466869703382758E-2</v>
      </c>
      <c r="BF293" s="47">
        <v>0.98645225062376085</v>
      </c>
      <c r="BG293" s="47">
        <v>0.98645225062376085</v>
      </c>
      <c r="BH293" s="61">
        <v>0</v>
      </c>
      <c r="BI293" s="45">
        <v>15.014044688639459</v>
      </c>
      <c r="BJ293" s="47">
        <v>0.41705679690665171</v>
      </c>
      <c r="BK293" s="47">
        <v>4.7951014156985709E-2</v>
      </c>
      <c r="BL293" s="47">
        <v>26.539372668311572</v>
      </c>
      <c r="BM293" s="47">
        <v>31.820707829305654</v>
      </c>
      <c r="BN293" s="47">
        <v>0.98645225062376085</v>
      </c>
      <c r="BO293" s="61">
        <v>10.350055995519474</v>
      </c>
      <c r="BR293" s="95"/>
      <c r="BT293" s="95"/>
    </row>
    <row r="294" spans="2:72" x14ac:dyDescent="0.25">
      <c r="B294" s="4">
        <v>290</v>
      </c>
      <c r="C294" s="31">
        <v>1</v>
      </c>
      <c r="D294" s="31">
        <v>290</v>
      </c>
      <c r="E294" s="3">
        <v>25</v>
      </c>
      <c r="F294" s="5">
        <v>59</v>
      </c>
      <c r="G294" s="32">
        <v>4.0140000000000002E-2</v>
      </c>
      <c r="H294" s="33">
        <v>3.2849937612227098E-3</v>
      </c>
      <c r="I294" s="36">
        <f t="shared" si="38"/>
        <v>0.42034194605487812</v>
      </c>
      <c r="J294" s="5">
        <f t="shared" si="39"/>
        <v>0.41896564651989365</v>
      </c>
      <c r="K294" s="12">
        <v>6.3899999999999998E-3</v>
      </c>
      <c r="L294" s="3">
        <v>5.3406595609117868E-4</v>
      </c>
      <c r="M294" s="3">
        <f t="shared" si="36"/>
        <v>3.5000000000000003E-2</v>
      </c>
      <c r="N294" s="5">
        <v>2.9645285516241016E-3</v>
      </c>
      <c r="O294" s="12">
        <f t="shared" si="40"/>
        <v>0.23938464648633806</v>
      </c>
      <c r="P294" s="3">
        <v>1.2784719009927494E-4</v>
      </c>
      <c r="Q294" s="3">
        <v>7.0928361268389711E-4</v>
      </c>
      <c r="R294" s="5">
        <v>0.23854751568355487</v>
      </c>
      <c r="S294" s="45">
        <v>416.66666666666669</v>
      </c>
      <c r="T294" s="46">
        <v>0.15</v>
      </c>
      <c r="U294" s="47">
        <v>62.5</v>
      </c>
      <c r="V294" s="47">
        <f t="shared" si="41"/>
        <v>132462.25654546282</v>
      </c>
      <c r="W294" s="47">
        <v>354.16666666666669</v>
      </c>
      <c r="X294" s="47">
        <v>61.417584950485548</v>
      </c>
      <c r="Y294" s="47">
        <v>436.09936525636874</v>
      </c>
      <c r="Z294" s="47">
        <v>110.99258749369615</v>
      </c>
      <c r="AA294" s="47">
        <v>133080.11240494167</v>
      </c>
      <c r="AB294" s="5">
        <v>1</v>
      </c>
      <c r="AC294" s="45">
        <f t="shared" si="42"/>
        <v>0</v>
      </c>
      <c r="AD294" s="47">
        <v>61.417584950485548</v>
      </c>
      <c r="AE294" s="47">
        <v>53.406595609117872</v>
      </c>
      <c r="AF294" s="47">
        <v>2.6316050007614441E-2</v>
      </c>
      <c r="AG294" s="47">
        <v>4.0186526956876447</v>
      </c>
      <c r="AH294" s="47">
        <v>4.0186526956876447</v>
      </c>
      <c r="AI294" s="61">
        <v>0</v>
      </c>
      <c r="AJ294" s="45">
        <v>62.5</v>
      </c>
      <c r="AK294" s="47">
        <v>1.7361111111111114</v>
      </c>
      <c r="AL294" s="47">
        <v>0.19960899590762993</v>
      </c>
      <c r="AM294" s="47">
        <v>110.99258749369615</v>
      </c>
      <c r="AN294" s="47">
        <v>133.08011240494167</v>
      </c>
      <c r="AO294" s="47">
        <v>4.0186526956876447</v>
      </c>
      <c r="AP294" s="61">
        <v>42.894625669238643</v>
      </c>
      <c r="AQ294" s="45">
        <v>99.743602702640857</v>
      </c>
      <c r="AR294" s="47">
        <v>14.961540405396129</v>
      </c>
      <c r="AS294" s="47">
        <f t="shared" si="43"/>
        <v>31709.430455918155</v>
      </c>
      <c r="AT294" s="47">
        <v>84.782062297244735</v>
      </c>
      <c r="AU294" s="47">
        <v>14.702426861416619</v>
      </c>
      <c r="AV294" s="47">
        <v>104.39549238481199</v>
      </c>
      <c r="AW294" s="47">
        <v>26.569921319782328</v>
      </c>
      <c r="AX294" s="47">
        <v>17.013918429067409</v>
      </c>
      <c r="AY294" s="47">
        <v>94.391542902955891</v>
      </c>
      <c r="AZ294" s="61">
        <v>31745.930201086987</v>
      </c>
      <c r="BA294" s="64" t="b">
        <f t="shared" si="37"/>
        <v>1</v>
      </c>
      <c r="BB294" s="45">
        <f t="shared" si="44"/>
        <v>0</v>
      </c>
      <c r="BC294" s="47">
        <v>14.702426861416619</v>
      </c>
      <c r="BD294" s="47">
        <v>12.784719009927496</v>
      </c>
      <c r="BE294" s="47">
        <v>4.8297380514586777E-2</v>
      </c>
      <c r="BF294" s="47">
        <v>0.98300261600185479</v>
      </c>
      <c r="BG294" s="47">
        <v>0.98300261600185479</v>
      </c>
      <c r="BH294" s="61">
        <v>0</v>
      </c>
      <c r="BI294" s="45">
        <v>14.961540405396129</v>
      </c>
      <c r="BJ294" s="47">
        <v>0.41559834459433698</v>
      </c>
      <c r="BK294" s="47">
        <v>4.7783328920840897E-2</v>
      </c>
      <c r="BL294" s="47">
        <v>26.569921319782328</v>
      </c>
      <c r="BM294" s="47">
        <v>31.857335662419093</v>
      </c>
      <c r="BN294" s="47">
        <v>0.98300261600185479</v>
      </c>
      <c r="BO294" s="61">
        <v>10.289313663087722</v>
      </c>
      <c r="BR294" s="95"/>
      <c r="BT294" s="95"/>
    </row>
    <row r="295" spans="2:72" x14ac:dyDescent="0.25">
      <c r="B295" s="4">
        <v>291</v>
      </c>
      <c r="C295" s="31">
        <v>1</v>
      </c>
      <c r="D295" s="31">
        <v>291</v>
      </c>
      <c r="E295" s="3">
        <v>25</v>
      </c>
      <c r="F295" s="5">
        <v>59</v>
      </c>
      <c r="G295" s="32">
        <v>4.0140000000000002E-2</v>
      </c>
      <c r="H295" s="33">
        <v>3.2849937612227098E-3</v>
      </c>
      <c r="I295" s="36">
        <f t="shared" si="38"/>
        <v>0.41896564651989365</v>
      </c>
      <c r="J295" s="5">
        <f t="shared" si="39"/>
        <v>0.41759385331702226</v>
      </c>
      <c r="K295" s="12">
        <v>6.3899999999999998E-3</v>
      </c>
      <c r="L295" s="3">
        <v>5.3406595609117868E-4</v>
      </c>
      <c r="M295" s="3">
        <f t="shared" si="36"/>
        <v>3.5000000000000003E-2</v>
      </c>
      <c r="N295" s="5">
        <v>2.9645285516241016E-3</v>
      </c>
      <c r="O295" s="12">
        <f t="shared" si="40"/>
        <v>0.23854751568355487</v>
      </c>
      <c r="P295" s="3">
        <v>1.2740010703671319E-4</v>
      </c>
      <c r="Q295" s="3">
        <v>7.0680323990810628E-4</v>
      </c>
      <c r="R295" s="5">
        <v>0.23771331233661006</v>
      </c>
      <c r="S295" s="45">
        <v>416.66666666666669</v>
      </c>
      <c r="T295" s="46">
        <v>0.15</v>
      </c>
      <c r="U295" s="47">
        <v>62.5</v>
      </c>
      <c r="V295" s="47">
        <f t="shared" si="41"/>
        <v>133080.11240494167</v>
      </c>
      <c r="W295" s="47">
        <v>354.16666666666669</v>
      </c>
      <c r="X295" s="47">
        <v>61.417584950485548</v>
      </c>
      <c r="Y295" s="47">
        <v>438.12901790009164</v>
      </c>
      <c r="Z295" s="47">
        <v>111.50915875379827</v>
      </c>
      <c r="AA295" s="47">
        <v>133699.48134580415</v>
      </c>
      <c r="AB295" s="5">
        <v>1</v>
      </c>
      <c r="AC295" s="45">
        <f t="shared" si="42"/>
        <v>0</v>
      </c>
      <c r="AD295" s="47">
        <v>61.417584950485548</v>
      </c>
      <c r="AE295" s="47">
        <v>53.406595609117872</v>
      </c>
      <c r="AF295" s="47">
        <v>2.6316050007614441E-2</v>
      </c>
      <c r="AG295" s="47">
        <v>4.0186526956876447</v>
      </c>
      <c r="AH295" s="47">
        <v>4.0186526956876447</v>
      </c>
      <c r="AI295" s="61">
        <v>0</v>
      </c>
      <c r="AJ295" s="45">
        <v>62.5</v>
      </c>
      <c r="AK295" s="47">
        <v>1.7361111111111114</v>
      </c>
      <c r="AL295" s="47">
        <v>0.19960899590762993</v>
      </c>
      <c r="AM295" s="47">
        <v>111.50915875379827</v>
      </c>
      <c r="AN295" s="47">
        <v>133.69948134580414</v>
      </c>
      <c r="AO295" s="47">
        <v>4.0186526956876447</v>
      </c>
      <c r="AP295" s="61">
        <v>42.791827988478296</v>
      </c>
      <c r="AQ295" s="45">
        <v>99.394798201481194</v>
      </c>
      <c r="AR295" s="47">
        <v>14.90921973022218</v>
      </c>
      <c r="AS295" s="47">
        <f t="shared" si="43"/>
        <v>31745.930201086987</v>
      </c>
      <c r="AT295" s="47">
        <v>84.485578471259018</v>
      </c>
      <c r="AU295" s="47">
        <v>14.651012309222015</v>
      </c>
      <c r="AV295" s="47">
        <v>104.51458876894235</v>
      </c>
      <c r="AW295" s="47">
        <v>26.600232796681638</v>
      </c>
      <c r="AX295" s="47">
        <v>17.03332823420844</v>
      </c>
      <c r="AY295" s="47">
        <v>94.499226589247542</v>
      </c>
      <c r="AZ295" s="61">
        <v>31782.146568397831</v>
      </c>
      <c r="BA295" s="64" t="b">
        <f t="shared" si="37"/>
        <v>1</v>
      </c>
      <c r="BB295" s="45">
        <f t="shared" si="44"/>
        <v>0</v>
      </c>
      <c r="BC295" s="47">
        <v>14.651012309222015</v>
      </c>
      <c r="BD295" s="47">
        <v>12.740010703671318</v>
      </c>
      <c r="BE295" s="47">
        <v>4.8128484031391444E-2</v>
      </c>
      <c r="BF295" s="47">
        <v>0.97956504479104389</v>
      </c>
      <c r="BG295" s="47">
        <v>0.97956504479104389</v>
      </c>
      <c r="BH295" s="61">
        <v>0</v>
      </c>
      <c r="BI295" s="45">
        <v>14.90921973022218</v>
      </c>
      <c r="BJ295" s="47">
        <v>0.41414499250617171</v>
      </c>
      <c r="BK295" s="47">
        <v>4.7616230081853991E-2</v>
      </c>
      <c r="BL295" s="47">
        <v>26.600232796681638</v>
      </c>
      <c r="BM295" s="47">
        <v>31.893679123221364</v>
      </c>
      <c r="BN295" s="47">
        <v>0.97956504479104389</v>
      </c>
      <c r="BO295" s="61">
        <v>10.228809686049178</v>
      </c>
      <c r="BR295" s="95"/>
      <c r="BT295" s="95"/>
    </row>
    <row r="296" spans="2:72" x14ac:dyDescent="0.25">
      <c r="B296" s="4">
        <v>292</v>
      </c>
      <c r="C296" s="31">
        <v>1</v>
      </c>
      <c r="D296" s="31">
        <v>292</v>
      </c>
      <c r="E296" s="3">
        <v>25</v>
      </c>
      <c r="F296" s="5">
        <v>59</v>
      </c>
      <c r="G296" s="32">
        <v>4.0140000000000002E-2</v>
      </c>
      <c r="H296" s="33">
        <v>3.2849937612227098E-3</v>
      </c>
      <c r="I296" s="36">
        <f t="shared" si="38"/>
        <v>0.41759385331702226</v>
      </c>
      <c r="J296" s="5">
        <f t="shared" si="39"/>
        <v>0.41622655169146056</v>
      </c>
      <c r="K296" s="12">
        <v>6.3899999999999998E-3</v>
      </c>
      <c r="L296" s="3">
        <v>5.3406595609117868E-4</v>
      </c>
      <c r="M296" s="3">
        <f t="shared" si="36"/>
        <v>3.5000000000000003E-2</v>
      </c>
      <c r="N296" s="5">
        <v>2.9645285516241016E-3</v>
      </c>
      <c r="O296" s="12">
        <f t="shared" si="40"/>
        <v>0.23771331233661006</v>
      </c>
      <c r="P296" s="3">
        <v>1.2695458742865263E-4</v>
      </c>
      <c r="Q296" s="3">
        <v>7.0433154102382642E-4</v>
      </c>
      <c r="R296" s="5">
        <v>0.23688202620815757</v>
      </c>
      <c r="S296" s="45">
        <v>416.66666666666669</v>
      </c>
      <c r="T296" s="46">
        <v>0.15</v>
      </c>
      <c r="U296" s="47">
        <v>62.5</v>
      </c>
      <c r="V296" s="47">
        <f t="shared" si="41"/>
        <v>133699.48134580415</v>
      </c>
      <c r="W296" s="47">
        <v>354.16666666666669</v>
      </c>
      <c r="X296" s="47">
        <v>61.417584950485548</v>
      </c>
      <c r="Y296" s="47">
        <v>440.16364100672001</v>
      </c>
      <c r="Z296" s="47">
        <v>112.02699505710586</v>
      </c>
      <c r="AA296" s="47">
        <v>134320.36707346994</v>
      </c>
      <c r="AB296" s="5">
        <v>1</v>
      </c>
      <c r="AC296" s="45">
        <f t="shared" si="42"/>
        <v>0</v>
      </c>
      <c r="AD296" s="47">
        <v>61.417584950485548</v>
      </c>
      <c r="AE296" s="47">
        <v>53.406595609117872</v>
      </c>
      <c r="AF296" s="47">
        <v>2.6316050007614441E-2</v>
      </c>
      <c r="AG296" s="47">
        <v>4.0186526956876447</v>
      </c>
      <c r="AH296" s="47">
        <v>4.0186526956876447</v>
      </c>
      <c r="AI296" s="61">
        <v>0</v>
      </c>
      <c r="AJ296" s="45">
        <v>62.5</v>
      </c>
      <c r="AK296" s="47">
        <v>1.7361111111111114</v>
      </c>
      <c r="AL296" s="47">
        <v>0.19960899590762993</v>
      </c>
      <c r="AM296" s="47">
        <v>112.02699505710586</v>
      </c>
      <c r="AN296" s="47">
        <v>134.32036707346995</v>
      </c>
      <c r="AO296" s="47">
        <v>4.0186526956876447</v>
      </c>
      <c r="AP296" s="61">
        <v>42.688778564120064</v>
      </c>
      <c r="AQ296" s="45">
        <v>99.047213473587533</v>
      </c>
      <c r="AR296" s="47">
        <v>14.857082021038128</v>
      </c>
      <c r="AS296" s="47">
        <f t="shared" si="43"/>
        <v>31782.146568397831</v>
      </c>
      <c r="AT296" s="47">
        <v>84.190131452549394</v>
      </c>
      <c r="AU296" s="47">
        <v>14.599777554295052</v>
      </c>
      <c r="AV296" s="47">
        <v>104.63275707384967</v>
      </c>
      <c r="AW296" s="47">
        <v>26.630308066141612</v>
      </c>
      <c r="AX296" s="47">
        <v>17.052586785077509</v>
      </c>
      <c r="AY296" s="47">
        <v>94.606071131742866</v>
      </c>
      <c r="AZ296" s="61">
        <v>31818.080713386971</v>
      </c>
      <c r="BA296" s="64" t="b">
        <f t="shared" si="37"/>
        <v>1</v>
      </c>
      <c r="BB296" s="45">
        <f t="shared" si="44"/>
        <v>0</v>
      </c>
      <c r="BC296" s="47">
        <v>14.599777554295052</v>
      </c>
      <c r="BD296" s="47">
        <v>12.695458742865263</v>
      </c>
      <c r="BE296" s="47">
        <v>4.7960178181098601E-2</v>
      </c>
      <c r="BF296" s="47">
        <v>0.97613949480544382</v>
      </c>
      <c r="BG296" s="47">
        <v>0.97613949480544382</v>
      </c>
      <c r="BH296" s="61">
        <v>0</v>
      </c>
      <c r="BI296" s="45">
        <v>14.857082021038128</v>
      </c>
      <c r="BJ296" s="47">
        <v>0.41269672280661474</v>
      </c>
      <c r="BK296" s="47">
        <v>4.7449715589387549E-2</v>
      </c>
      <c r="BL296" s="47">
        <v>26.630308066141612</v>
      </c>
      <c r="BM296" s="47">
        <v>31.929739371303874</v>
      </c>
      <c r="BN296" s="47">
        <v>0.97613949480544382</v>
      </c>
      <c r="BO296" s="61">
        <v>10.168543203464083</v>
      </c>
      <c r="BR296" s="95"/>
      <c r="BT296" s="95"/>
    </row>
    <row r="297" spans="2:72" x14ac:dyDescent="0.25">
      <c r="B297" s="4">
        <v>293</v>
      </c>
      <c r="C297" s="31">
        <v>1</v>
      </c>
      <c r="D297" s="31">
        <v>293</v>
      </c>
      <c r="E297" s="3">
        <v>25</v>
      </c>
      <c r="F297" s="5">
        <v>59</v>
      </c>
      <c r="G297" s="32">
        <v>4.0140000000000002E-2</v>
      </c>
      <c r="H297" s="33">
        <v>3.2849937612227098E-3</v>
      </c>
      <c r="I297" s="36">
        <f t="shared" si="38"/>
        <v>0.41622655169146056</v>
      </c>
      <c r="J297" s="5">
        <f t="shared" si="39"/>
        <v>0.41486372693671586</v>
      </c>
      <c r="K297" s="12">
        <v>6.3899999999999998E-3</v>
      </c>
      <c r="L297" s="3">
        <v>5.3406595609117868E-4</v>
      </c>
      <c r="M297" s="3">
        <f t="shared" si="36"/>
        <v>3.5000000000000003E-2</v>
      </c>
      <c r="N297" s="5">
        <v>2.9645285516241016E-3</v>
      </c>
      <c r="O297" s="12">
        <f t="shared" si="40"/>
        <v>0.23688202620815757</v>
      </c>
      <c r="P297" s="3">
        <v>1.2651062580767533E-4</v>
      </c>
      <c r="Q297" s="3">
        <v>7.0186848569836111E-4</v>
      </c>
      <c r="R297" s="5">
        <v>0.23605364709665153</v>
      </c>
      <c r="S297" s="45">
        <v>416.66666666666669</v>
      </c>
      <c r="T297" s="46">
        <v>0.15</v>
      </c>
      <c r="U297" s="47">
        <v>62.5</v>
      </c>
      <c r="V297" s="47">
        <f t="shared" si="41"/>
        <v>134320.36707346994</v>
      </c>
      <c r="W297" s="47">
        <v>354.16666666666669</v>
      </c>
      <c r="X297" s="47">
        <v>61.417584950485548</v>
      </c>
      <c r="Y297" s="47">
        <v>442.20324674853435</v>
      </c>
      <c r="Z297" s="47">
        <v>112.54609950161222</v>
      </c>
      <c r="AA297" s="47">
        <v>134942.77330243305</v>
      </c>
      <c r="AB297" s="5">
        <v>1</v>
      </c>
      <c r="AC297" s="45">
        <f t="shared" si="42"/>
        <v>0</v>
      </c>
      <c r="AD297" s="47">
        <v>61.417584950485548</v>
      </c>
      <c r="AE297" s="47">
        <v>53.406595609117872</v>
      </c>
      <c r="AF297" s="47">
        <v>2.6316050007614441E-2</v>
      </c>
      <c r="AG297" s="47">
        <v>4.0186526956876447</v>
      </c>
      <c r="AH297" s="47">
        <v>4.0186526956876447</v>
      </c>
      <c r="AI297" s="61">
        <v>0</v>
      </c>
      <c r="AJ297" s="45">
        <v>62.5</v>
      </c>
      <c r="AK297" s="47">
        <v>1.7361111111111114</v>
      </c>
      <c r="AL297" s="47">
        <v>0.19960899590762993</v>
      </c>
      <c r="AM297" s="47">
        <v>112.54609950161222</v>
      </c>
      <c r="AN297" s="47">
        <v>134.94277330243307</v>
      </c>
      <c r="AO297" s="47">
        <v>4.0186526956876447</v>
      </c>
      <c r="AP297" s="61">
        <v>42.585476779663303</v>
      </c>
      <c r="AQ297" s="45">
        <v>98.700844253398998</v>
      </c>
      <c r="AR297" s="47">
        <v>14.805126638009849</v>
      </c>
      <c r="AS297" s="47">
        <f t="shared" si="43"/>
        <v>31818.080713386971</v>
      </c>
      <c r="AT297" s="47">
        <v>83.895717615389145</v>
      </c>
      <c r="AU297" s="47">
        <v>14.548721967882662</v>
      </c>
      <c r="AV297" s="47">
        <v>104.75000108561842</v>
      </c>
      <c r="AW297" s="47">
        <v>26.660148091766747</v>
      </c>
      <c r="AX297" s="47">
        <v>17.071694698714023</v>
      </c>
      <c r="AY297" s="47">
        <v>94.712079953715673</v>
      </c>
      <c r="AZ297" s="61">
        <v>31853.733787375902</v>
      </c>
      <c r="BA297" s="64" t="b">
        <f t="shared" si="37"/>
        <v>1</v>
      </c>
      <c r="BB297" s="45">
        <f t="shared" si="44"/>
        <v>0</v>
      </c>
      <c r="BC297" s="47">
        <v>14.548721967882662</v>
      </c>
      <c r="BD297" s="47">
        <v>12.651062580767533</v>
      </c>
      <c r="BE297" s="47">
        <v>4.7792460898258331E-2</v>
      </c>
      <c r="BF297" s="47">
        <v>0.97272592400669333</v>
      </c>
      <c r="BG297" s="47">
        <v>0.97272592400669333</v>
      </c>
      <c r="BH297" s="61">
        <v>0</v>
      </c>
      <c r="BI297" s="45">
        <v>14.805126638009849</v>
      </c>
      <c r="BJ297" s="47">
        <v>0.41125351772249585</v>
      </c>
      <c r="BK297" s="47">
        <v>4.7283783399975216E-2</v>
      </c>
      <c r="BL297" s="47">
        <v>26.660148091766747</v>
      </c>
      <c r="BM297" s="47">
        <v>31.965517562028417</v>
      </c>
      <c r="BN297" s="47">
        <v>0.97272592400669333</v>
      </c>
      <c r="BO297" s="61">
        <v>10.108513357432349</v>
      </c>
      <c r="BR297" s="95"/>
      <c r="BT297" s="95"/>
    </row>
    <row r="298" spans="2:72" x14ac:dyDescent="0.25">
      <c r="B298" s="4">
        <v>294</v>
      </c>
      <c r="C298" s="31">
        <v>1</v>
      </c>
      <c r="D298" s="31">
        <v>294</v>
      </c>
      <c r="E298" s="3">
        <v>25</v>
      </c>
      <c r="F298" s="5">
        <v>59</v>
      </c>
      <c r="G298" s="32">
        <v>4.0140000000000002E-2</v>
      </c>
      <c r="H298" s="33">
        <v>3.2849937612227098E-3</v>
      </c>
      <c r="I298" s="36">
        <f t="shared" si="38"/>
        <v>0.41486372693671586</v>
      </c>
      <c r="J298" s="5">
        <f t="shared" si="39"/>
        <v>0.41350536439444796</v>
      </c>
      <c r="K298" s="12">
        <v>6.3899999999999998E-3</v>
      </c>
      <c r="L298" s="3">
        <v>5.3406595609117868E-4</v>
      </c>
      <c r="M298" s="3">
        <f t="shared" si="36"/>
        <v>3.5000000000000003E-2</v>
      </c>
      <c r="N298" s="5">
        <v>2.9645285516241016E-3</v>
      </c>
      <c r="O298" s="12">
        <f t="shared" si="40"/>
        <v>0.23605364709665153</v>
      </c>
      <c r="P298" s="3">
        <v>1.2606821672548287E-4</v>
      </c>
      <c r="Q298" s="3">
        <v>6.9941404370508814E-4</v>
      </c>
      <c r="R298" s="5">
        <v>0.23522816483622097</v>
      </c>
      <c r="S298" s="45">
        <v>416.66666666666669</v>
      </c>
      <c r="T298" s="46">
        <v>0.15</v>
      </c>
      <c r="U298" s="47">
        <v>62.5</v>
      </c>
      <c r="V298" s="47">
        <f t="shared" si="41"/>
        <v>134942.77330243305</v>
      </c>
      <c r="W298" s="47">
        <v>354.16666666666669</v>
      </c>
      <c r="X298" s="47">
        <v>61.417584950485548</v>
      </c>
      <c r="Y298" s="47">
        <v>444.24784732762436</v>
      </c>
      <c r="Z298" s="47">
        <v>113.06647519289737</v>
      </c>
      <c r="AA298" s="47">
        <v>135566.70375628394</v>
      </c>
      <c r="AB298" s="5">
        <v>1</v>
      </c>
      <c r="AC298" s="45">
        <f t="shared" si="42"/>
        <v>0</v>
      </c>
      <c r="AD298" s="47">
        <v>61.417584950485548</v>
      </c>
      <c r="AE298" s="47">
        <v>53.406595609117872</v>
      </c>
      <c r="AF298" s="47">
        <v>2.6316050007614441E-2</v>
      </c>
      <c r="AG298" s="47">
        <v>4.0186526956876447</v>
      </c>
      <c r="AH298" s="47">
        <v>4.0186526956876447</v>
      </c>
      <c r="AI298" s="61">
        <v>0</v>
      </c>
      <c r="AJ298" s="45">
        <v>62.5</v>
      </c>
      <c r="AK298" s="47">
        <v>1.7361111111111114</v>
      </c>
      <c r="AL298" s="47">
        <v>0.19960899590762993</v>
      </c>
      <c r="AM298" s="47">
        <v>113.06647519289737</v>
      </c>
      <c r="AN298" s="47">
        <v>135.56670375628394</v>
      </c>
      <c r="AO298" s="47">
        <v>4.0186526956876447</v>
      </c>
      <c r="AP298" s="61">
        <v>42.481922017097581</v>
      </c>
      <c r="AQ298" s="45">
        <v>98.355686290271478</v>
      </c>
      <c r="AR298" s="47">
        <v>14.753352943540721</v>
      </c>
      <c r="AS298" s="47">
        <f t="shared" si="43"/>
        <v>31853.733787375902</v>
      </c>
      <c r="AT298" s="47">
        <v>83.602333346730759</v>
      </c>
      <c r="AU298" s="47">
        <v>14.497844923430531</v>
      </c>
      <c r="AV298" s="47">
        <v>104.8663245765219</v>
      </c>
      <c r="AW298" s="47">
        <v>26.689753833646435</v>
      </c>
      <c r="AX298" s="47">
        <v>17.090652589906497</v>
      </c>
      <c r="AY298" s="47">
        <v>94.817256465952084</v>
      </c>
      <c r="AZ298" s="61">
        <v>31889.10693748622</v>
      </c>
      <c r="BA298" s="64" t="b">
        <f t="shared" si="37"/>
        <v>1</v>
      </c>
      <c r="BB298" s="45">
        <f t="shared" si="44"/>
        <v>0</v>
      </c>
      <c r="BC298" s="47">
        <v>14.497844923430531</v>
      </c>
      <c r="BD298" s="47">
        <v>12.606821672548289</v>
      </c>
      <c r="BE298" s="47">
        <v>4.7625330124643629E-2</v>
      </c>
      <c r="BF298" s="47">
        <v>0.96932429050344271</v>
      </c>
      <c r="BG298" s="47">
        <v>0.96932429050344271</v>
      </c>
      <c r="BH298" s="61">
        <v>0</v>
      </c>
      <c r="BI298" s="45">
        <v>14.753352943540721</v>
      </c>
      <c r="BJ298" s="47">
        <v>0.40981535954279785</v>
      </c>
      <c r="BK298" s="47">
        <v>4.7118431477296635E-2</v>
      </c>
      <c r="BL298" s="47">
        <v>26.689753833646435</v>
      </c>
      <c r="BM298" s="47">
        <v>32.001014846542155</v>
      </c>
      <c r="BN298" s="47">
        <v>0.96932429050344271</v>
      </c>
      <c r="BO298" s="61">
        <v>10.048719293082938</v>
      </c>
      <c r="BR298" s="95"/>
      <c r="BT298" s="95"/>
    </row>
    <row r="299" spans="2:72" x14ac:dyDescent="0.25">
      <c r="B299" s="4">
        <v>295</v>
      </c>
      <c r="C299" s="31">
        <v>1</v>
      </c>
      <c r="D299" s="31">
        <v>295</v>
      </c>
      <c r="E299" s="3">
        <v>25</v>
      </c>
      <c r="F299" s="5">
        <v>59</v>
      </c>
      <c r="G299" s="32">
        <v>4.0140000000000002E-2</v>
      </c>
      <c r="H299" s="33">
        <v>3.2849937612227098E-3</v>
      </c>
      <c r="I299" s="36">
        <f t="shared" si="38"/>
        <v>0.41350536439444796</v>
      </c>
      <c r="J299" s="5">
        <f t="shared" si="39"/>
        <v>0.41215144945431165</v>
      </c>
      <c r="K299" s="12">
        <v>6.3899999999999998E-3</v>
      </c>
      <c r="L299" s="3">
        <v>5.3406595609117868E-4</v>
      </c>
      <c r="M299" s="3">
        <f t="shared" si="36"/>
        <v>3.5000000000000003E-2</v>
      </c>
      <c r="N299" s="5">
        <v>2.9645285516241016E-3</v>
      </c>
      <c r="O299" s="12">
        <f t="shared" si="40"/>
        <v>0.23522816483622097</v>
      </c>
      <c r="P299" s="3">
        <v>1.2562735475282974E-4</v>
      </c>
      <c r="Q299" s="3">
        <v>6.9696818492308776E-4</v>
      </c>
      <c r="R299" s="5">
        <v>0.23440556929654505</v>
      </c>
      <c r="S299" s="45">
        <v>416.66666666666669</v>
      </c>
      <c r="T299" s="46">
        <v>0.15</v>
      </c>
      <c r="U299" s="47">
        <v>62.5</v>
      </c>
      <c r="V299" s="47">
        <f t="shared" si="41"/>
        <v>135566.70375628394</v>
      </c>
      <c r="W299" s="47">
        <v>354.16666666666669</v>
      </c>
      <c r="X299" s="47">
        <v>61.417584950485548</v>
      </c>
      <c r="Y299" s="47">
        <v>446.29745497596133</v>
      </c>
      <c r="Z299" s="47">
        <v>113.58812524414672</v>
      </c>
      <c r="AA299" s="47">
        <v>136192.16216773193</v>
      </c>
      <c r="AB299" s="5">
        <v>1</v>
      </c>
      <c r="AC299" s="45">
        <f t="shared" si="42"/>
        <v>0</v>
      </c>
      <c r="AD299" s="47">
        <v>61.417584950485548</v>
      </c>
      <c r="AE299" s="47">
        <v>53.406595609117872</v>
      </c>
      <c r="AF299" s="47">
        <v>2.6316050007614441E-2</v>
      </c>
      <c r="AG299" s="47">
        <v>4.0186526956876447</v>
      </c>
      <c r="AH299" s="47">
        <v>4.0186526956876447</v>
      </c>
      <c r="AI299" s="61">
        <v>0</v>
      </c>
      <c r="AJ299" s="45">
        <v>62.5</v>
      </c>
      <c r="AK299" s="47">
        <v>1.7361111111111114</v>
      </c>
      <c r="AL299" s="47">
        <v>0.19960899590762993</v>
      </c>
      <c r="AM299" s="47">
        <v>113.58812524414672</v>
      </c>
      <c r="AN299" s="47">
        <v>136.19216216773194</v>
      </c>
      <c r="AO299" s="47">
        <v>4.0186526956876447</v>
      </c>
      <c r="AP299" s="61">
        <v>42.378113656898954</v>
      </c>
      <c r="AQ299" s="45">
        <v>98.011735348425404</v>
      </c>
      <c r="AR299" s="47">
        <v>14.701760302263811</v>
      </c>
      <c r="AS299" s="47">
        <f t="shared" si="43"/>
        <v>31889.10693748622</v>
      </c>
      <c r="AT299" s="47">
        <v>83.309975046161597</v>
      </c>
      <c r="AU299" s="47">
        <v>14.447145796575418</v>
      </c>
      <c r="AV299" s="47">
        <v>104.98173130507111</v>
      </c>
      <c r="AW299" s="47">
        <v>26.719126248367399</v>
      </c>
      <c r="AX299" s="47">
        <v>17.109461071200538</v>
      </c>
      <c r="AY299" s="47">
        <v>94.921604066794728</v>
      </c>
      <c r="AZ299" s="61">
        <v>31924.201306654515</v>
      </c>
      <c r="BA299" s="64" t="b">
        <f t="shared" si="37"/>
        <v>1</v>
      </c>
      <c r="BB299" s="45">
        <f t="shared" si="44"/>
        <v>0</v>
      </c>
      <c r="BC299" s="47">
        <v>14.447145796575418</v>
      </c>
      <c r="BD299" s="47">
        <v>12.562735475282974</v>
      </c>
      <c r="BE299" s="47">
        <v>4.7458783809225143E-2</v>
      </c>
      <c r="BF299" s="47">
        <v>0.9659345525508346</v>
      </c>
      <c r="BG299" s="47">
        <v>0.9659345525508346</v>
      </c>
      <c r="BH299" s="61">
        <v>0</v>
      </c>
      <c r="BI299" s="45">
        <v>14.701760302263811</v>
      </c>
      <c r="BJ299" s="47">
        <v>0.40838223061843926</v>
      </c>
      <c r="BK299" s="47">
        <v>4.6953657792152534E-2</v>
      </c>
      <c r="BL299" s="47">
        <v>26.719126248367399</v>
      </c>
      <c r="BM299" s="47">
        <v>32.036232371792586</v>
      </c>
      <c r="BN299" s="47">
        <v>0.9659345525508346</v>
      </c>
      <c r="BO299" s="61">
        <v>9.9891601585631733</v>
      </c>
      <c r="BR299" s="95"/>
      <c r="BT299" s="95"/>
    </row>
    <row r="300" spans="2:72" x14ac:dyDescent="0.25">
      <c r="B300" s="4">
        <v>296</v>
      </c>
      <c r="C300" s="31">
        <v>1</v>
      </c>
      <c r="D300" s="31">
        <v>296</v>
      </c>
      <c r="E300" s="3">
        <v>25</v>
      </c>
      <c r="F300" s="5">
        <v>59</v>
      </c>
      <c r="G300" s="32">
        <v>4.0140000000000002E-2</v>
      </c>
      <c r="H300" s="33">
        <v>3.2849937612227098E-3</v>
      </c>
      <c r="I300" s="36">
        <f t="shared" si="38"/>
        <v>0.41215144945431165</v>
      </c>
      <c r="J300" s="5">
        <f t="shared" si="39"/>
        <v>0.41080196755379939</v>
      </c>
      <c r="K300" s="12">
        <v>6.3899999999999998E-3</v>
      </c>
      <c r="L300" s="3">
        <v>5.3406595609117868E-4</v>
      </c>
      <c r="M300" s="3">
        <f t="shared" si="36"/>
        <v>3.5000000000000003E-2</v>
      </c>
      <c r="N300" s="5">
        <v>2.9645285516241016E-3</v>
      </c>
      <c r="O300" s="12">
        <f t="shared" si="40"/>
        <v>0.23440556929654505</v>
      </c>
      <c r="P300" s="3">
        <v>1.2518803447945638E-4</v>
      </c>
      <c r="Q300" s="3">
        <v>6.945308793367736E-4</v>
      </c>
      <c r="R300" s="5">
        <v>0.23358585038272883</v>
      </c>
      <c r="S300" s="45">
        <v>416.66666666666669</v>
      </c>
      <c r="T300" s="46">
        <v>0.15</v>
      </c>
      <c r="U300" s="47">
        <v>62.5</v>
      </c>
      <c r="V300" s="47">
        <f t="shared" si="41"/>
        <v>136192.16216773193</v>
      </c>
      <c r="W300" s="47">
        <v>354.16666666666669</v>
      </c>
      <c r="X300" s="47">
        <v>61.417584950485548</v>
      </c>
      <c r="Y300" s="47">
        <v>448.35208195547227</v>
      </c>
      <c r="Z300" s="47">
        <v>114.11105277616964</v>
      </c>
      <c r="AA300" s="47">
        <v>136819.15227862741</v>
      </c>
      <c r="AB300" s="5">
        <v>1</v>
      </c>
      <c r="AC300" s="45">
        <f t="shared" si="42"/>
        <v>0</v>
      </c>
      <c r="AD300" s="47">
        <v>61.417584950485548</v>
      </c>
      <c r="AE300" s="47">
        <v>53.406595609117872</v>
      </c>
      <c r="AF300" s="47">
        <v>2.6316050007614441E-2</v>
      </c>
      <c r="AG300" s="47">
        <v>4.0186526956876447</v>
      </c>
      <c r="AH300" s="47">
        <v>4.0186526956876447</v>
      </c>
      <c r="AI300" s="61">
        <v>0</v>
      </c>
      <c r="AJ300" s="45">
        <v>62.5</v>
      </c>
      <c r="AK300" s="47">
        <v>1.7361111111111114</v>
      </c>
      <c r="AL300" s="47">
        <v>0.19960899590762993</v>
      </c>
      <c r="AM300" s="47">
        <v>114.11105277616964</v>
      </c>
      <c r="AN300" s="47">
        <v>136.81915227862743</v>
      </c>
      <c r="AO300" s="47">
        <v>4.0186526956876447</v>
      </c>
      <c r="AP300" s="61">
        <v>42.274051078026382</v>
      </c>
      <c r="AQ300" s="45">
        <v>97.668987206893775</v>
      </c>
      <c r="AR300" s="47">
        <v>14.650348081034066</v>
      </c>
      <c r="AS300" s="47">
        <f t="shared" si="43"/>
        <v>31924.201306654515</v>
      </c>
      <c r="AT300" s="47">
        <v>83.018639125859707</v>
      </c>
      <c r="AU300" s="47">
        <v>14.396623965137483</v>
      </c>
      <c r="AV300" s="47">
        <v>105.09622501606347</v>
      </c>
      <c r="AW300" s="47">
        <v>26.748266289026088</v>
      </c>
      <c r="AX300" s="47">
        <v>17.12812075290676</v>
      </c>
      <c r="AY300" s="47">
        <v>95.025126142186807</v>
      </c>
      <c r="AZ300" s="61">
        <v>31959.018033647182</v>
      </c>
      <c r="BA300" s="64" t="b">
        <f t="shared" si="37"/>
        <v>1</v>
      </c>
      <c r="BB300" s="45">
        <f t="shared" si="44"/>
        <v>0</v>
      </c>
      <c r="BC300" s="47">
        <v>14.396623965137483</v>
      </c>
      <c r="BD300" s="47">
        <v>12.518803447945638</v>
      </c>
      <c r="BE300" s="47">
        <v>4.7292819908145982E-2</v>
      </c>
      <c r="BF300" s="47">
        <v>0.96255666854999533</v>
      </c>
      <c r="BG300" s="47">
        <v>0.96255666854999533</v>
      </c>
      <c r="BH300" s="61">
        <v>0</v>
      </c>
      <c r="BI300" s="45">
        <v>14.650348081034066</v>
      </c>
      <c r="BJ300" s="47">
        <v>0.40695411336205745</v>
      </c>
      <c r="BK300" s="47">
        <v>4.6789460322439726E-2</v>
      </c>
      <c r="BL300" s="47">
        <v>26.748266289026088</v>
      </c>
      <c r="BM300" s="47">
        <v>32.071171280542352</v>
      </c>
      <c r="BN300" s="47">
        <v>0.96255666854999533</v>
      </c>
      <c r="BO300" s="61">
        <v>9.929835105028177</v>
      </c>
      <c r="BR300" s="95"/>
      <c r="BT300" s="95"/>
    </row>
    <row r="301" spans="2:72" x14ac:dyDescent="0.25">
      <c r="B301" s="4">
        <v>297</v>
      </c>
      <c r="C301" s="31">
        <v>1</v>
      </c>
      <c r="D301" s="31">
        <v>297</v>
      </c>
      <c r="E301" s="3">
        <v>25</v>
      </c>
      <c r="F301" s="5">
        <v>59</v>
      </c>
      <c r="G301" s="32">
        <v>4.0140000000000002E-2</v>
      </c>
      <c r="H301" s="33">
        <v>3.2849937612227098E-3</v>
      </c>
      <c r="I301" s="36">
        <f t="shared" si="38"/>
        <v>0.41080196755379939</v>
      </c>
      <c r="J301" s="5">
        <f t="shared" si="39"/>
        <v>0.40945690417808484</v>
      </c>
      <c r="K301" s="12">
        <v>6.3899999999999998E-3</v>
      </c>
      <c r="L301" s="3">
        <v>5.3406595609117868E-4</v>
      </c>
      <c r="M301" s="3">
        <f t="shared" si="36"/>
        <v>3.5000000000000003E-2</v>
      </c>
      <c r="N301" s="5">
        <v>2.9645285516241016E-3</v>
      </c>
      <c r="O301" s="12">
        <f t="shared" si="40"/>
        <v>0.23358585038272883</v>
      </c>
      <c r="P301" s="3">
        <v>1.247502505140231E-4</v>
      </c>
      <c r="Q301" s="3">
        <v>6.9210209703552403E-4</v>
      </c>
      <c r="R301" s="5">
        <v>0.23276899803517928</v>
      </c>
      <c r="S301" s="45">
        <v>416.66666666666669</v>
      </c>
      <c r="T301" s="46">
        <v>0.15</v>
      </c>
      <c r="U301" s="47">
        <v>62.5</v>
      </c>
      <c r="V301" s="47">
        <f t="shared" si="41"/>
        <v>136819.15227862741</v>
      </c>
      <c r="W301" s="47">
        <v>354.16666666666669</v>
      </c>
      <c r="X301" s="47">
        <v>61.417584950485548</v>
      </c>
      <c r="Y301" s="47">
        <v>450.41174055811229</v>
      </c>
      <c r="Z301" s="47">
        <v>114.63526091741808</v>
      </c>
      <c r="AA301" s="47">
        <v>137447.67783998427</v>
      </c>
      <c r="AB301" s="5">
        <v>1</v>
      </c>
      <c r="AC301" s="45">
        <f t="shared" si="42"/>
        <v>0</v>
      </c>
      <c r="AD301" s="47">
        <v>61.417584950485548</v>
      </c>
      <c r="AE301" s="47">
        <v>53.406595609117872</v>
      </c>
      <c r="AF301" s="47">
        <v>2.6316050007614441E-2</v>
      </c>
      <c r="AG301" s="47">
        <v>4.0186526956876447</v>
      </c>
      <c r="AH301" s="47">
        <v>4.0186526956876447</v>
      </c>
      <c r="AI301" s="61">
        <v>0</v>
      </c>
      <c r="AJ301" s="45">
        <v>62.5</v>
      </c>
      <c r="AK301" s="47">
        <v>1.7361111111111114</v>
      </c>
      <c r="AL301" s="47">
        <v>0.19960899590762993</v>
      </c>
      <c r="AM301" s="47">
        <v>114.63526091741808</v>
      </c>
      <c r="AN301" s="47">
        <v>137.44767783998427</v>
      </c>
      <c r="AO301" s="47">
        <v>4.0186526956876447</v>
      </c>
      <c r="AP301" s="61">
        <v>42.16973365791798</v>
      </c>
      <c r="AQ301" s="45">
        <v>97.327437659470348</v>
      </c>
      <c r="AR301" s="47">
        <v>14.599115648920552</v>
      </c>
      <c r="AS301" s="47">
        <f t="shared" si="43"/>
        <v>31959.018033647182</v>
      </c>
      <c r="AT301" s="47">
        <v>82.728322010549803</v>
      </c>
      <c r="AU301" s="47">
        <v>14.346278809112656</v>
      </c>
      <c r="AV301" s="47">
        <v>105.20980944063145</v>
      </c>
      <c r="AW301" s="47">
        <v>26.777174905241043</v>
      </c>
      <c r="AX301" s="47">
        <v>17.146632243108744</v>
      </c>
      <c r="AY301" s="47">
        <v>95.127826065716036</v>
      </c>
      <c r="AZ301" s="61">
        <v>31993.558253075185</v>
      </c>
      <c r="BA301" s="64" t="b">
        <f t="shared" si="37"/>
        <v>1</v>
      </c>
      <c r="BB301" s="45">
        <f t="shared" si="44"/>
        <v>0</v>
      </c>
      <c r="BC301" s="47">
        <v>14.346278809112656</v>
      </c>
      <c r="BD301" s="47">
        <v>12.47502505140231</v>
      </c>
      <c r="BE301" s="47">
        <v>4.7127436384696644E-2</v>
      </c>
      <c r="BF301" s="47">
        <v>0.95919059704752108</v>
      </c>
      <c r="BG301" s="47">
        <v>0.95919059704752108</v>
      </c>
      <c r="BH301" s="61">
        <v>0</v>
      </c>
      <c r="BI301" s="45">
        <v>14.599115648920552</v>
      </c>
      <c r="BJ301" s="47">
        <v>0.40553099024779315</v>
      </c>
      <c r="BK301" s="47">
        <v>4.6625837053126375E-2</v>
      </c>
      <c r="BL301" s="47">
        <v>26.777174905241043</v>
      </c>
      <c r="BM301" s="47">
        <v>32.105832711384075</v>
      </c>
      <c r="BN301" s="47">
        <v>0.95919059704752108</v>
      </c>
      <c r="BO301" s="61">
        <v>9.8707432866303755</v>
      </c>
      <c r="BR301" s="95"/>
      <c r="BT301" s="95"/>
    </row>
    <row r="302" spans="2:72" x14ac:dyDescent="0.25">
      <c r="B302" s="4">
        <v>298</v>
      </c>
      <c r="C302" s="31">
        <v>1</v>
      </c>
      <c r="D302" s="31">
        <v>298</v>
      </c>
      <c r="E302" s="3">
        <v>25</v>
      </c>
      <c r="F302" s="5">
        <v>59</v>
      </c>
      <c r="G302" s="32">
        <v>4.0140000000000002E-2</v>
      </c>
      <c r="H302" s="33">
        <v>3.2849937612227098E-3</v>
      </c>
      <c r="I302" s="36">
        <f t="shared" si="38"/>
        <v>0.40945690417808484</v>
      </c>
      <c r="J302" s="5">
        <f t="shared" si="39"/>
        <v>0.40811624485986653</v>
      </c>
      <c r="K302" s="12">
        <v>6.3899999999999998E-3</v>
      </c>
      <c r="L302" s="3">
        <v>5.3406595609117868E-4</v>
      </c>
      <c r="M302" s="3">
        <f t="shared" si="36"/>
        <v>3.5000000000000003E-2</v>
      </c>
      <c r="N302" s="5">
        <v>2.9645285516241016E-3</v>
      </c>
      <c r="O302" s="12">
        <f t="shared" si="40"/>
        <v>0.23276899803517928</v>
      </c>
      <c r="P302" s="3">
        <v>1.2431399748404371E-4</v>
      </c>
      <c r="Q302" s="3">
        <v>6.8968180821331532E-4</v>
      </c>
      <c r="R302" s="5">
        <v>0.2319550022294819</v>
      </c>
      <c r="S302" s="45">
        <v>416.66666666666669</v>
      </c>
      <c r="T302" s="46">
        <v>0.15</v>
      </c>
      <c r="U302" s="47">
        <v>62.5</v>
      </c>
      <c r="V302" s="47">
        <f t="shared" si="41"/>
        <v>137447.67783998427</v>
      </c>
      <c r="W302" s="47">
        <v>354.16666666666669</v>
      </c>
      <c r="X302" s="47">
        <v>61.417584950485548</v>
      </c>
      <c r="Y302" s="47">
        <v>452.47644310593853</v>
      </c>
      <c r="Z302" s="47">
        <v>115.16075280400531</v>
      </c>
      <c r="AA302" s="47">
        <v>138077.74261200236</v>
      </c>
      <c r="AB302" s="5">
        <v>1</v>
      </c>
      <c r="AC302" s="45">
        <f t="shared" si="42"/>
        <v>0</v>
      </c>
      <c r="AD302" s="47">
        <v>61.417584950485548</v>
      </c>
      <c r="AE302" s="47">
        <v>53.406595609117872</v>
      </c>
      <c r="AF302" s="47">
        <v>2.6316050007614441E-2</v>
      </c>
      <c r="AG302" s="47">
        <v>4.0186526956876447</v>
      </c>
      <c r="AH302" s="47">
        <v>4.0186526956876447</v>
      </c>
      <c r="AI302" s="61">
        <v>0</v>
      </c>
      <c r="AJ302" s="45">
        <v>62.5</v>
      </c>
      <c r="AK302" s="47">
        <v>1.7361111111111114</v>
      </c>
      <c r="AL302" s="47">
        <v>0.19960899590762993</v>
      </c>
      <c r="AM302" s="47">
        <v>115.16075280400531</v>
      </c>
      <c r="AN302" s="47">
        <v>138.07774261200237</v>
      </c>
      <c r="AO302" s="47">
        <v>4.0186526956876447</v>
      </c>
      <c r="AP302" s="61">
        <v>42.065160772487097</v>
      </c>
      <c r="AQ302" s="45">
        <v>96.987082514658042</v>
      </c>
      <c r="AR302" s="47">
        <v>14.548062377198706</v>
      </c>
      <c r="AS302" s="47">
        <f t="shared" si="43"/>
        <v>31993.558253075185</v>
      </c>
      <c r="AT302" s="47">
        <v>82.439020137459337</v>
      </c>
      <c r="AU302" s="47">
        <v>14.296109710665027</v>
      </c>
      <c r="AV302" s="47">
        <v>105.3224882962909</v>
      </c>
      <c r="AW302" s="47">
        <v>26.805853043165225</v>
      </c>
      <c r="AX302" s="47">
        <v>17.164996147670863</v>
      </c>
      <c r="AY302" s="47">
        <v>95.229707198658346</v>
      </c>
      <c r="AZ302" s="61">
        <v>32027.823095408774</v>
      </c>
      <c r="BA302" s="64" t="b">
        <f t="shared" si="37"/>
        <v>1</v>
      </c>
      <c r="BB302" s="45">
        <f t="shared" si="44"/>
        <v>0</v>
      </c>
      <c r="BC302" s="47">
        <v>14.296109710665027</v>
      </c>
      <c r="BD302" s="47">
        <v>12.431399748404372</v>
      </c>
      <c r="BE302" s="47">
        <v>4.6962631209290014E-2</v>
      </c>
      <c r="BF302" s="47">
        <v>0.95583629673497239</v>
      </c>
      <c r="BG302" s="47">
        <v>0.95583629673497239</v>
      </c>
      <c r="BH302" s="61">
        <v>0</v>
      </c>
      <c r="BI302" s="45">
        <v>14.548062377198706</v>
      </c>
      <c r="BJ302" s="47">
        <v>0.40411284381107521</v>
      </c>
      <c r="BK302" s="47">
        <v>4.6462785976227224E-2</v>
      </c>
      <c r="BL302" s="47">
        <v>26.805853043165225</v>
      </c>
      <c r="BM302" s="47">
        <v>32.140217798755167</v>
      </c>
      <c r="BN302" s="47">
        <v>0.95583629673497239</v>
      </c>
      <c r="BO302" s="61">
        <v>9.8118838605088925</v>
      </c>
      <c r="BR302" s="95"/>
      <c r="BT302" s="95"/>
    </row>
    <row r="303" spans="2:72" x14ac:dyDescent="0.25">
      <c r="B303" s="4">
        <v>299</v>
      </c>
      <c r="C303" s="31">
        <v>1</v>
      </c>
      <c r="D303" s="31">
        <v>299</v>
      </c>
      <c r="E303" s="3">
        <v>25</v>
      </c>
      <c r="F303" s="5">
        <v>59</v>
      </c>
      <c r="G303" s="32">
        <v>4.0140000000000002E-2</v>
      </c>
      <c r="H303" s="33">
        <v>3.2849937612227098E-3</v>
      </c>
      <c r="I303" s="36">
        <f t="shared" si="38"/>
        <v>0.40811624485986653</v>
      </c>
      <c r="J303" s="5">
        <f t="shared" si="39"/>
        <v>0.40677997517921249</v>
      </c>
      <c r="K303" s="12">
        <v>6.3899999999999998E-3</v>
      </c>
      <c r="L303" s="3">
        <v>5.3406595609117868E-4</v>
      </c>
      <c r="M303" s="3">
        <f t="shared" si="36"/>
        <v>3.5000000000000003E-2</v>
      </c>
      <c r="N303" s="5">
        <v>2.9645285516241016E-3</v>
      </c>
      <c r="O303" s="12">
        <f t="shared" si="40"/>
        <v>0.2319550022294819</v>
      </c>
      <c r="P303" s="3">
        <v>1.2387927003581974E-4</v>
      </c>
      <c r="Q303" s="3">
        <v>6.8726998316835566E-4</v>
      </c>
      <c r="R303" s="5">
        <v>0.23114385297627774</v>
      </c>
      <c r="S303" s="45">
        <v>416.66666666666669</v>
      </c>
      <c r="T303" s="46">
        <v>0.15</v>
      </c>
      <c r="U303" s="47">
        <v>62.5</v>
      </c>
      <c r="V303" s="47">
        <f t="shared" si="41"/>
        <v>138077.74261200236</v>
      </c>
      <c r="W303" s="47">
        <v>354.16666666666669</v>
      </c>
      <c r="X303" s="47">
        <v>61.417584950485548</v>
      </c>
      <c r="Y303" s="47">
        <v>454.54620195118417</v>
      </c>
      <c r="Z303" s="47">
        <v>115.68753157972476</v>
      </c>
      <c r="AA303" s="47">
        <v>138709.35036409</v>
      </c>
      <c r="AB303" s="5">
        <v>1</v>
      </c>
      <c r="AC303" s="45">
        <f t="shared" si="42"/>
        <v>0</v>
      </c>
      <c r="AD303" s="47">
        <v>61.417584950485548</v>
      </c>
      <c r="AE303" s="47">
        <v>53.406595609117872</v>
      </c>
      <c r="AF303" s="47">
        <v>2.6316050007614441E-2</v>
      </c>
      <c r="AG303" s="47">
        <v>4.0186526956876447</v>
      </c>
      <c r="AH303" s="47">
        <v>4.0186526956876447</v>
      </c>
      <c r="AI303" s="61">
        <v>0</v>
      </c>
      <c r="AJ303" s="45">
        <v>62.5</v>
      </c>
      <c r="AK303" s="47">
        <v>1.7361111111111114</v>
      </c>
      <c r="AL303" s="47">
        <v>0.19960899590762993</v>
      </c>
      <c r="AM303" s="47">
        <v>115.68753157972476</v>
      </c>
      <c r="AN303" s="47">
        <v>138.70935036409</v>
      </c>
      <c r="AO303" s="47">
        <v>4.0186526956876447</v>
      </c>
      <c r="AP303" s="61">
        <v>41.960331796118929</v>
      </c>
      <c r="AQ303" s="45">
        <v>96.647917595617457</v>
      </c>
      <c r="AR303" s="47">
        <v>14.497187639342618</v>
      </c>
      <c r="AS303" s="47">
        <f t="shared" si="43"/>
        <v>32027.823095408774</v>
      </c>
      <c r="AT303" s="47">
        <v>82.150729956274844</v>
      </c>
      <c r="AU303" s="47">
        <v>14.24611605411927</v>
      </c>
      <c r="AV303" s="47">
        <v>105.43426528698926</v>
      </c>
      <c r="AW303" s="47">
        <v>26.834301645498268</v>
      </c>
      <c r="AX303" s="47">
        <v>17.183213070246204</v>
      </c>
      <c r="AY303" s="47">
        <v>95.330772890021507</v>
      </c>
      <c r="AZ303" s="61">
        <v>32061.813686992155</v>
      </c>
      <c r="BA303" s="64" t="b">
        <f t="shared" si="37"/>
        <v>1</v>
      </c>
      <c r="BB303" s="45">
        <f t="shared" si="44"/>
        <v>0</v>
      </c>
      <c r="BC303" s="47">
        <v>14.24611605411927</v>
      </c>
      <c r="BD303" s="47">
        <v>12.387927003581975</v>
      </c>
      <c r="BE303" s="47">
        <v>4.679840235943649E-2</v>
      </c>
      <c r="BF303" s="47">
        <v>0.95249372644836561</v>
      </c>
      <c r="BG303" s="47">
        <v>0.95249372644836561</v>
      </c>
      <c r="BH303" s="61">
        <v>0</v>
      </c>
      <c r="BI303" s="45">
        <v>14.497187639342618</v>
      </c>
      <c r="BJ303" s="47">
        <v>0.40269965664840612</v>
      </c>
      <c r="BK303" s="47">
        <v>4.630030509077894E-2</v>
      </c>
      <c r="BL303" s="47">
        <v>26.834301645498268</v>
      </c>
      <c r="BM303" s="47">
        <v>32.174327672952479</v>
      </c>
      <c r="BN303" s="47">
        <v>0.95249372644836561</v>
      </c>
      <c r="BO303" s="61">
        <v>9.7532559867791431</v>
      </c>
      <c r="BR303" s="95"/>
      <c r="BT303" s="95"/>
    </row>
    <row r="304" spans="2:72" x14ac:dyDescent="0.25">
      <c r="B304" s="4">
        <v>300</v>
      </c>
      <c r="C304" s="31">
        <v>1</v>
      </c>
      <c r="D304" s="31">
        <v>300</v>
      </c>
      <c r="E304" s="3">
        <v>25</v>
      </c>
      <c r="F304" s="5">
        <v>59</v>
      </c>
      <c r="G304" s="32">
        <v>4.0140000000000002E-2</v>
      </c>
      <c r="H304" s="33">
        <v>3.2849937612227098E-3</v>
      </c>
      <c r="I304" s="36">
        <f t="shared" si="38"/>
        <v>0.40677997517921249</v>
      </c>
      <c r="J304" s="5">
        <f t="shared" si="39"/>
        <v>0.40544808076340499</v>
      </c>
      <c r="K304" s="12">
        <v>6.3899999999999998E-3</v>
      </c>
      <c r="L304" s="3">
        <v>5.3406595609117868E-4</v>
      </c>
      <c r="M304" s="3">
        <f t="shared" si="36"/>
        <v>3.5000000000000003E-2</v>
      </c>
      <c r="N304" s="5">
        <v>2.9645285516241016E-3</v>
      </c>
      <c r="O304" s="12">
        <f t="shared" si="40"/>
        <v>0.23114385297627774</v>
      </c>
      <c r="P304" s="3">
        <v>1.234460628343746E-4</v>
      </c>
      <c r="Q304" s="3">
        <v>6.8486659230272077E-4</v>
      </c>
      <c r="R304" s="5">
        <v>0.23033554032114065</v>
      </c>
      <c r="S304" s="45">
        <v>416.66666666666669</v>
      </c>
      <c r="T304" s="46">
        <v>0.15</v>
      </c>
      <c r="U304" s="47">
        <v>62.5</v>
      </c>
      <c r="V304" s="47">
        <f t="shared" si="41"/>
        <v>138709.35036409</v>
      </c>
      <c r="W304" s="47">
        <v>354.16666666666669</v>
      </c>
      <c r="X304" s="47">
        <v>61.417584950485548</v>
      </c>
      <c r="Y304" s="47">
        <v>456.62102947633196</v>
      </c>
      <c r="Z304" s="47">
        <v>116.21560039606878</v>
      </c>
      <c r="AA304" s="47">
        <v>139342.50487488645</v>
      </c>
      <c r="AB304" s="5">
        <v>1</v>
      </c>
      <c r="AC304" s="45">
        <f t="shared" si="42"/>
        <v>0</v>
      </c>
      <c r="AD304" s="47">
        <v>61.417584950485548</v>
      </c>
      <c r="AE304" s="47">
        <v>53.406595609117872</v>
      </c>
      <c r="AF304" s="47">
        <v>2.6316050007614441E-2</v>
      </c>
      <c r="AG304" s="47">
        <v>4.0186526956876447</v>
      </c>
      <c r="AH304" s="47">
        <v>4.0186526956876447</v>
      </c>
      <c r="AI304" s="61">
        <v>0</v>
      </c>
      <c r="AJ304" s="45">
        <v>62.5</v>
      </c>
      <c r="AK304" s="47">
        <v>1.7361111111111114</v>
      </c>
      <c r="AL304" s="47">
        <v>0.19960899590762993</v>
      </c>
      <c r="AM304" s="47">
        <v>116.21560039606878</v>
      </c>
      <c r="AN304" s="47">
        <v>139.34250487488646</v>
      </c>
      <c r="AO304" s="47">
        <v>4.0186526956876447</v>
      </c>
      <c r="AP304" s="61">
        <v>41.855246101666488</v>
      </c>
      <c r="AQ304" s="45">
        <v>96.309938740115726</v>
      </c>
      <c r="AR304" s="47">
        <v>14.446490811017359</v>
      </c>
      <c r="AS304" s="47">
        <f t="shared" si="43"/>
        <v>32061.813686992155</v>
      </c>
      <c r="AT304" s="47">
        <v>81.863447929098371</v>
      </c>
      <c r="AU304" s="47">
        <v>14.19629722595308</v>
      </c>
      <c r="AV304" s="47">
        <v>105.54514410315366</v>
      </c>
      <c r="AW304" s="47">
        <v>26.862521651498714</v>
      </c>
      <c r="AX304" s="47">
        <v>17.20128361228435</v>
      </c>
      <c r="AY304" s="47">
        <v>95.431026476588556</v>
      </c>
      <c r="AZ304" s="61">
        <v>32095.531150058083</v>
      </c>
      <c r="BA304" s="64" t="b">
        <f t="shared" si="37"/>
        <v>1</v>
      </c>
      <c r="BB304" s="45">
        <f t="shared" si="44"/>
        <v>0</v>
      </c>
      <c r="BC304" s="47">
        <v>14.19629722595308</v>
      </c>
      <c r="BD304" s="47">
        <v>12.344606283437461</v>
      </c>
      <c r="BE304" s="47">
        <v>4.663474781971913E-2</v>
      </c>
      <c r="BF304" s="47">
        <v>0.94916284516766902</v>
      </c>
      <c r="BG304" s="47">
        <v>0.94916284516766902</v>
      </c>
      <c r="BH304" s="61">
        <v>0</v>
      </c>
      <c r="BI304" s="45">
        <v>14.446490811017359</v>
      </c>
      <c r="BJ304" s="47">
        <v>0.40129141141714891</v>
      </c>
      <c r="BK304" s="47">
        <v>4.6138392402815635E-2</v>
      </c>
      <c r="BL304" s="47">
        <v>26.862521651498714</v>
      </c>
      <c r="BM304" s="47">
        <v>32.20816346014702</v>
      </c>
      <c r="BN304" s="47">
        <v>0.94916284516766902</v>
      </c>
      <c r="BO304" s="61">
        <v>9.6948588285223902</v>
      </c>
      <c r="BR304" s="95"/>
      <c r="BT304" s="95"/>
    </row>
    <row r="305" spans="2:72" x14ac:dyDescent="0.25">
      <c r="B305" s="4">
        <v>301</v>
      </c>
      <c r="C305" s="31">
        <v>1</v>
      </c>
      <c r="D305" s="31">
        <v>301</v>
      </c>
      <c r="E305" s="3">
        <v>26</v>
      </c>
      <c r="F305" s="5">
        <v>60</v>
      </c>
      <c r="G305" s="32">
        <v>4.0149999999999998E-2</v>
      </c>
      <c r="H305" s="33">
        <v>3.2857975637339276E-3</v>
      </c>
      <c r="I305" s="36">
        <f t="shared" si="38"/>
        <v>0.40544808076340499</v>
      </c>
      <c r="J305" s="5">
        <f t="shared" si="39"/>
        <v>0.40412022351751553</v>
      </c>
      <c r="K305" s="12">
        <v>7.0400000000000003E-3</v>
      </c>
      <c r="L305" s="3">
        <v>5.8856820258645914E-4</v>
      </c>
      <c r="M305" s="3">
        <f t="shared" si="36"/>
        <v>3.5000000000000003E-2</v>
      </c>
      <c r="N305" s="5">
        <v>2.9645285516241016E-3</v>
      </c>
      <c r="O305" s="12">
        <f t="shared" si="40"/>
        <v>0.23033554032114065</v>
      </c>
      <c r="P305" s="3">
        <v>1.3556817495859465E-4</v>
      </c>
      <c r="Q305" s="3">
        <v>6.8243439001042954E-4</v>
      </c>
      <c r="R305" s="5">
        <v>0.22951753775617162</v>
      </c>
      <c r="S305" s="45">
        <v>416.66666666666669</v>
      </c>
      <c r="T305" s="46">
        <v>0.15</v>
      </c>
      <c r="U305" s="47">
        <v>62.5</v>
      </c>
      <c r="V305" s="47">
        <f t="shared" si="41"/>
        <v>139342.50487488645</v>
      </c>
      <c r="W305" s="47">
        <v>354.16666666666669</v>
      </c>
      <c r="X305" s="47">
        <v>67.685343297442799</v>
      </c>
      <c r="Y305" s="47">
        <v>458.79258267686669</v>
      </c>
      <c r="Z305" s="47">
        <v>116.73981565077712</v>
      </c>
      <c r="AA305" s="47">
        <v>139971.03896528177</v>
      </c>
      <c r="AB305" s="5">
        <v>1</v>
      </c>
      <c r="AC305" s="45">
        <f t="shared" si="42"/>
        <v>0</v>
      </c>
      <c r="AD305" s="47">
        <v>67.685343297442799</v>
      </c>
      <c r="AE305" s="47">
        <v>58.856820258645911</v>
      </c>
      <c r="AF305" s="47">
        <v>2.9008739492247665E-2</v>
      </c>
      <c r="AG305" s="47">
        <v>4.428765889144568</v>
      </c>
      <c r="AH305" s="47">
        <v>4.428765889144568</v>
      </c>
      <c r="AI305" s="61">
        <v>0</v>
      </c>
      <c r="AJ305" s="45">
        <v>62.5</v>
      </c>
      <c r="AK305" s="47">
        <v>1.7361111111111114</v>
      </c>
      <c r="AL305" s="47">
        <v>0.19965783807411017</v>
      </c>
      <c r="AM305" s="47">
        <v>116.73981565077712</v>
      </c>
      <c r="AN305" s="47">
        <v>139.97103896528176</v>
      </c>
      <c r="AO305" s="47">
        <v>4.428765889144568</v>
      </c>
      <c r="AP305" s="61">
        <v>42.161089301602928</v>
      </c>
      <c r="AQ305" s="45">
        <v>95.973141800475275</v>
      </c>
      <c r="AR305" s="47">
        <v>14.395971270071291</v>
      </c>
      <c r="AS305" s="47">
        <f t="shared" si="43"/>
        <v>32095.531150058083</v>
      </c>
      <c r="AT305" s="47">
        <v>81.57717053040399</v>
      </c>
      <c r="AU305" s="47">
        <v>15.590340120238382</v>
      </c>
      <c r="AV305" s="47">
        <v>105.67623742620748</v>
      </c>
      <c r="AW305" s="47">
        <v>26.889328514912048</v>
      </c>
      <c r="AX305" s="47">
        <v>18.975618299581548</v>
      </c>
      <c r="AY305" s="47">
        <v>95.521050595397924</v>
      </c>
      <c r="AZ305" s="61">
        <v>32125.808220484563</v>
      </c>
      <c r="BA305" s="64" t="b">
        <f t="shared" si="37"/>
        <v>1</v>
      </c>
      <c r="BB305" s="45">
        <f t="shared" si="44"/>
        <v>0</v>
      </c>
      <c r="BC305" s="47">
        <v>15.590340120238382</v>
      </c>
      <c r="BD305" s="47">
        <v>13.556817495859462</v>
      </c>
      <c r="BE305" s="47">
        <v>5.1226701584862581E-2</v>
      </c>
      <c r="BF305" s="47">
        <v>1.0423746629818911</v>
      </c>
      <c r="BG305" s="47">
        <v>1.0423746629818911</v>
      </c>
      <c r="BH305" s="61">
        <v>0</v>
      </c>
      <c r="BI305" s="45">
        <v>14.395971270071291</v>
      </c>
      <c r="BJ305" s="47">
        <v>0.39988809083531368</v>
      </c>
      <c r="BK305" s="47">
        <v>4.598829601215098E-2</v>
      </c>
      <c r="BL305" s="47">
        <v>26.889328514912048</v>
      </c>
      <c r="BM305" s="47">
        <v>32.240304889379608</v>
      </c>
      <c r="BN305" s="47">
        <v>1.0423746629818911</v>
      </c>
      <c r="BO305" s="61">
        <v>9.7334697637624554</v>
      </c>
      <c r="BR305" s="95"/>
      <c r="BT305" s="95"/>
    </row>
    <row r="306" spans="2:72" x14ac:dyDescent="0.25">
      <c r="B306" s="4">
        <v>302</v>
      </c>
      <c r="C306" s="31">
        <v>1</v>
      </c>
      <c r="D306" s="31">
        <v>302</v>
      </c>
      <c r="E306" s="3">
        <v>26</v>
      </c>
      <c r="F306" s="5">
        <v>60</v>
      </c>
      <c r="G306" s="32">
        <v>4.0149999999999998E-2</v>
      </c>
      <c r="H306" s="33">
        <v>3.2857975637339276E-3</v>
      </c>
      <c r="I306" s="36">
        <f t="shared" si="38"/>
        <v>0.40412022351751553</v>
      </c>
      <c r="J306" s="5">
        <f t="shared" si="39"/>
        <v>0.40279671505251596</v>
      </c>
      <c r="K306" s="12">
        <v>7.0400000000000003E-3</v>
      </c>
      <c r="L306" s="3">
        <v>5.8856820258645914E-4</v>
      </c>
      <c r="M306" s="3">
        <f t="shared" si="36"/>
        <v>3.5000000000000003E-2</v>
      </c>
      <c r="N306" s="5">
        <v>2.9645285516241016E-3</v>
      </c>
      <c r="O306" s="12">
        <f t="shared" si="40"/>
        <v>0.22951753775617162</v>
      </c>
      <c r="P306" s="3">
        <v>1.350867246592197E-4</v>
      </c>
      <c r="Q306" s="3">
        <v>6.8001082532443584E-4</v>
      </c>
      <c r="R306" s="5">
        <v>0.22870244020618796</v>
      </c>
      <c r="S306" s="45">
        <v>416.66666666666669</v>
      </c>
      <c r="T306" s="46">
        <v>0.15</v>
      </c>
      <c r="U306" s="47">
        <v>62.5</v>
      </c>
      <c r="V306" s="47">
        <f t="shared" si="41"/>
        <v>139971.03896528177</v>
      </c>
      <c r="W306" s="47">
        <v>354.16666666666669</v>
      </c>
      <c r="X306" s="47">
        <v>67.685343297442799</v>
      </c>
      <c r="Y306" s="47">
        <v>460.85781845981137</v>
      </c>
      <c r="Z306" s="47">
        <v>117.26531508925899</v>
      </c>
      <c r="AA306" s="47">
        <v>140601.11279202154</v>
      </c>
      <c r="AB306" s="5">
        <v>1</v>
      </c>
      <c r="AC306" s="45">
        <f t="shared" si="42"/>
        <v>0</v>
      </c>
      <c r="AD306" s="47">
        <v>67.685343297442799</v>
      </c>
      <c r="AE306" s="47">
        <v>58.856820258645911</v>
      </c>
      <c r="AF306" s="47">
        <v>2.9008739492247665E-2</v>
      </c>
      <c r="AG306" s="47">
        <v>4.428765889144568</v>
      </c>
      <c r="AH306" s="47">
        <v>4.428765889144568</v>
      </c>
      <c r="AI306" s="61">
        <v>0</v>
      </c>
      <c r="AJ306" s="45">
        <v>62.5</v>
      </c>
      <c r="AK306" s="47">
        <v>1.7361111111111114</v>
      </c>
      <c r="AL306" s="47">
        <v>0.19965783807411017</v>
      </c>
      <c r="AM306" s="47">
        <v>117.26531508925899</v>
      </c>
      <c r="AN306" s="47">
        <v>140.60111279202155</v>
      </c>
      <c r="AO306" s="47">
        <v>4.428765889144568</v>
      </c>
      <c r="AP306" s="61">
        <v>42.056514913344998</v>
      </c>
      <c r="AQ306" s="45">
        <v>95.632307398404848</v>
      </c>
      <c r="AR306" s="47">
        <v>14.344846109760725</v>
      </c>
      <c r="AS306" s="47">
        <f t="shared" si="43"/>
        <v>32125.808220484563</v>
      </c>
      <c r="AT306" s="47">
        <v>81.287461288644124</v>
      </c>
      <c r="AU306" s="47">
        <v>15.534973335810266</v>
      </c>
      <c r="AV306" s="47">
        <v>105.77495174857643</v>
      </c>
      <c r="AW306" s="47">
        <v>26.914446383488311</v>
      </c>
      <c r="AX306" s="47">
        <v>18.993343810515672</v>
      </c>
      <c r="AY306" s="47">
        <v>95.610278751236478</v>
      </c>
      <c r="AZ306" s="61">
        <v>32155.817591240735</v>
      </c>
      <c r="BA306" s="64" t="b">
        <f t="shared" si="37"/>
        <v>1</v>
      </c>
      <c r="BB306" s="45">
        <f t="shared" si="44"/>
        <v>0</v>
      </c>
      <c r="BC306" s="47">
        <v>15.534973335810266</v>
      </c>
      <c r="BD306" s="47">
        <v>13.50867246592197</v>
      </c>
      <c r="BE306" s="47">
        <v>5.10447775394769E-2</v>
      </c>
      <c r="BF306" s="47">
        <v>1.0386728237138863</v>
      </c>
      <c r="BG306" s="47">
        <v>1.0386728237138863</v>
      </c>
      <c r="BH306" s="61">
        <v>0</v>
      </c>
      <c r="BI306" s="45">
        <v>14.344846109760725</v>
      </c>
      <c r="BJ306" s="47">
        <v>0.39846794749335357</v>
      </c>
      <c r="BK306" s="47">
        <v>4.5824975388490181E-2</v>
      </c>
      <c r="BL306" s="47">
        <v>26.914446383488311</v>
      </c>
      <c r="BM306" s="47">
        <v>32.27042121380255</v>
      </c>
      <c r="BN306" s="47">
        <v>1.0386728237138863</v>
      </c>
      <c r="BO306" s="61">
        <v>9.6749011310555115</v>
      </c>
      <c r="BR306" s="95"/>
      <c r="BT306" s="95"/>
    </row>
    <row r="307" spans="2:72" x14ac:dyDescent="0.25">
      <c r="B307" s="4">
        <v>303</v>
      </c>
      <c r="C307" s="31">
        <v>1</v>
      </c>
      <c r="D307" s="31">
        <v>303</v>
      </c>
      <c r="E307" s="3">
        <v>26</v>
      </c>
      <c r="F307" s="5">
        <v>60</v>
      </c>
      <c r="G307" s="32">
        <v>4.0149999999999998E-2</v>
      </c>
      <c r="H307" s="33">
        <v>3.2857975637339276E-3</v>
      </c>
      <c r="I307" s="36">
        <f t="shared" si="38"/>
        <v>0.40279671505251596</v>
      </c>
      <c r="J307" s="5">
        <f t="shared" si="39"/>
        <v>0.40147754112599032</v>
      </c>
      <c r="K307" s="12">
        <v>7.0400000000000003E-3</v>
      </c>
      <c r="L307" s="3">
        <v>5.8856820258645914E-4</v>
      </c>
      <c r="M307" s="3">
        <f t="shared" si="36"/>
        <v>3.5000000000000003E-2</v>
      </c>
      <c r="N307" s="5">
        <v>2.9645285516241016E-3</v>
      </c>
      <c r="O307" s="12">
        <f t="shared" si="40"/>
        <v>0.22870244020618796</v>
      </c>
      <c r="P307" s="3">
        <v>1.3460698415929318E-4</v>
      </c>
      <c r="Q307" s="3">
        <v>6.7759586756955983E-4</v>
      </c>
      <c r="R307" s="5">
        <v>0.22789023735445912</v>
      </c>
      <c r="S307" s="45">
        <v>416.66666666666669</v>
      </c>
      <c r="T307" s="46">
        <v>0.15</v>
      </c>
      <c r="U307" s="47">
        <v>62.5</v>
      </c>
      <c r="V307" s="47">
        <f t="shared" si="41"/>
        <v>140601.11279202154</v>
      </c>
      <c r="W307" s="47">
        <v>354.16666666666669</v>
      </c>
      <c r="X307" s="47">
        <v>67.685343297442799</v>
      </c>
      <c r="Y307" s="47">
        <v>462.92811350468543</v>
      </c>
      <c r="Z307" s="47">
        <v>117.79210185741289</v>
      </c>
      <c r="AA307" s="47">
        <v>141232.73012703803</v>
      </c>
      <c r="AB307" s="5">
        <v>1</v>
      </c>
      <c r="AC307" s="45">
        <f t="shared" si="42"/>
        <v>0</v>
      </c>
      <c r="AD307" s="47">
        <v>67.685343297442799</v>
      </c>
      <c r="AE307" s="47">
        <v>58.856820258645911</v>
      </c>
      <c r="AF307" s="47">
        <v>2.9008739492247665E-2</v>
      </c>
      <c r="AG307" s="47">
        <v>4.428765889144568</v>
      </c>
      <c r="AH307" s="47">
        <v>4.428765889144568</v>
      </c>
      <c r="AI307" s="61">
        <v>0</v>
      </c>
      <c r="AJ307" s="45">
        <v>62.5</v>
      </c>
      <c r="AK307" s="47">
        <v>1.7361111111111114</v>
      </c>
      <c r="AL307" s="47">
        <v>0.19965783807411017</v>
      </c>
      <c r="AM307" s="47">
        <v>117.79210185741289</v>
      </c>
      <c r="AN307" s="47">
        <v>141.23273012703802</v>
      </c>
      <c r="AO307" s="47">
        <v>4.428765889144568</v>
      </c>
      <c r="AP307" s="61">
        <v>41.951684346482423</v>
      </c>
      <c r="AQ307" s="45">
        <v>95.292683419244995</v>
      </c>
      <c r="AR307" s="47">
        <v>14.293902512886747</v>
      </c>
      <c r="AS307" s="47">
        <f t="shared" si="43"/>
        <v>32155.817591240735</v>
      </c>
      <c r="AT307" s="47">
        <v>80.998780906358235</v>
      </c>
      <c r="AU307" s="47">
        <v>15.479803178318717</v>
      </c>
      <c r="AV307" s="47">
        <v>105.87278919856851</v>
      </c>
      <c r="AW307" s="47">
        <v>26.93934113180612</v>
      </c>
      <c r="AX307" s="47">
        <v>19.0109118669839</v>
      </c>
      <c r="AY307" s="47">
        <v>95.698714299647662</v>
      </c>
      <c r="AZ307" s="61">
        <v>32185.560390868908</v>
      </c>
      <c r="BA307" s="64" t="b">
        <f t="shared" si="37"/>
        <v>1</v>
      </c>
      <c r="BB307" s="45">
        <f t="shared" si="44"/>
        <v>0</v>
      </c>
      <c r="BC307" s="47">
        <v>15.479803178318717</v>
      </c>
      <c r="BD307" s="47">
        <v>13.460698415929318</v>
      </c>
      <c r="BE307" s="47">
        <v>5.0863499570400351E-2</v>
      </c>
      <c r="BF307" s="47">
        <v>1.0349841309798993</v>
      </c>
      <c r="BG307" s="47">
        <v>1.0349841309798993</v>
      </c>
      <c r="BH307" s="61">
        <v>0</v>
      </c>
      <c r="BI307" s="45">
        <v>14.293902512886747</v>
      </c>
      <c r="BJ307" s="47">
        <v>0.3970528475801875</v>
      </c>
      <c r="BK307" s="47">
        <v>4.5662234773840939E-2</v>
      </c>
      <c r="BL307" s="47">
        <v>26.93934113180612</v>
      </c>
      <c r="BM307" s="47">
        <v>32.300270017035594</v>
      </c>
      <c r="BN307" s="47">
        <v>1.0349841309798993</v>
      </c>
      <c r="BO307" s="61">
        <v>9.6165671458308264</v>
      </c>
      <c r="BR307" s="95"/>
      <c r="BT307" s="95"/>
    </row>
    <row r="308" spans="2:72" x14ac:dyDescent="0.25">
      <c r="B308" s="4">
        <v>304</v>
      </c>
      <c r="C308" s="31">
        <v>1</v>
      </c>
      <c r="D308" s="31">
        <v>304</v>
      </c>
      <c r="E308" s="3">
        <v>26</v>
      </c>
      <c r="F308" s="5">
        <v>60</v>
      </c>
      <c r="G308" s="32">
        <v>4.0149999999999998E-2</v>
      </c>
      <c r="H308" s="33">
        <v>3.2857975637339276E-3</v>
      </c>
      <c r="I308" s="36">
        <f t="shared" si="38"/>
        <v>0.40147754112599032</v>
      </c>
      <c r="J308" s="5">
        <f t="shared" si="39"/>
        <v>0.40016268754216705</v>
      </c>
      <c r="K308" s="12">
        <v>7.0400000000000003E-3</v>
      </c>
      <c r="L308" s="3">
        <v>5.8856820258645914E-4</v>
      </c>
      <c r="M308" s="3">
        <f t="shared" si="36"/>
        <v>3.5000000000000003E-2</v>
      </c>
      <c r="N308" s="5">
        <v>2.9645285516241016E-3</v>
      </c>
      <c r="O308" s="12">
        <f t="shared" si="40"/>
        <v>0.22789023735445912</v>
      </c>
      <c r="P308" s="3">
        <v>1.3412894738671556E-4</v>
      </c>
      <c r="Q308" s="3">
        <v>6.7518948617956024E-4</v>
      </c>
      <c r="R308" s="5">
        <v>0.22708091892089285</v>
      </c>
      <c r="S308" s="45">
        <v>416.66666666666669</v>
      </c>
      <c r="T308" s="46">
        <v>0.15</v>
      </c>
      <c r="U308" s="47">
        <v>62.5</v>
      </c>
      <c r="V308" s="47">
        <f t="shared" si="41"/>
        <v>141232.73012703803</v>
      </c>
      <c r="W308" s="47">
        <v>354.16666666666669</v>
      </c>
      <c r="X308" s="47">
        <v>67.685343297442799</v>
      </c>
      <c r="Y308" s="47">
        <v>465.00348020529469</v>
      </c>
      <c r="Z308" s="47">
        <v>118.32017910884377</v>
      </c>
      <c r="AA308" s="47">
        <v>141865.89475150369</v>
      </c>
      <c r="AB308" s="5">
        <v>1</v>
      </c>
      <c r="AC308" s="45">
        <f t="shared" si="42"/>
        <v>0</v>
      </c>
      <c r="AD308" s="47">
        <v>67.685343297442799</v>
      </c>
      <c r="AE308" s="47">
        <v>58.856820258645911</v>
      </c>
      <c r="AF308" s="47">
        <v>2.9008739492247665E-2</v>
      </c>
      <c r="AG308" s="47">
        <v>4.428765889144568</v>
      </c>
      <c r="AH308" s="47">
        <v>4.428765889144568</v>
      </c>
      <c r="AI308" s="61">
        <v>0</v>
      </c>
      <c r="AJ308" s="45">
        <v>62.5</v>
      </c>
      <c r="AK308" s="47">
        <v>1.7361111111111114</v>
      </c>
      <c r="AL308" s="47">
        <v>0.19965783807411017</v>
      </c>
      <c r="AM308" s="47">
        <v>118.32017910884377</v>
      </c>
      <c r="AN308" s="47">
        <v>141.86589475150367</v>
      </c>
      <c r="AO308" s="47">
        <v>4.428765889144568</v>
      </c>
      <c r="AP308" s="61">
        <v>41.84659697344766</v>
      </c>
      <c r="AQ308" s="45">
        <v>94.954265564357968</v>
      </c>
      <c r="AR308" s="47">
        <v>14.243139834653695</v>
      </c>
      <c r="AS308" s="47">
        <f t="shared" si="43"/>
        <v>32185.560390868908</v>
      </c>
      <c r="AT308" s="47">
        <v>80.711125729704278</v>
      </c>
      <c r="AU308" s="47">
        <v>15.424828949472289</v>
      </c>
      <c r="AV308" s="47">
        <v>105.96975347463395</v>
      </c>
      <c r="AW308" s="47">
        <v>26.96401370093648</v>
      </c>
      <c r="AX308" s="47">
        <v>19.028323133093732</v>
      </c>
      <c r="AY308" s="47">
        <v>95.786360583671183</v>
      </c>
      <c r="AZ308" s="61">
        <v>32215.037743706071</v>
      </c>
      <c r="BA308" s="64" t="b">
        <f t="shared" si="37"/>
        <v>1</v>
      </c>
      <c r="BB308" s="45">
        <f t="shared" si="44"/>
        <v>0</v>
      </c>
      <c r="BC308" s="47">
        <v>15.424828949472289</v>
      </c>
      <c r="BD308" s="47">
        <v>13.412894738671556</v>
      </c>
      <c r="BE308" s="47">
        <v>5.0682865383188606E-2</v>
      </c>
      <c r="BF308" s="47">
        <v>1.0313085380919611</v>
      </c>
      <c r="BG308" s="47">
        <v>1.0313085380919611</v>
      </c>
      <c r="BH308" s="61">
        <v>0</v>
      </c>
      <c r="BI308" s="45">
        <v>14.243139834653695</v>
      </c>
      <c r="BJ308" s="47">
        <v>0.39564277318482494</v>
      </c>
      <c r="BK308" s="47">
        <v>4.5500072108387135E-2</v>
      </c>
      <c r="BL308" s="47">
        <v>26.96401370093648</v>
      </c>
      <c r="BM308" s="47">
        <v>32.329852427422892</v>
      </c>
      <c r="BN308" s="47">
        <v>1.0313085380919611</v>
      </c>
      <c r="BO308" s="61">
        <v>9.5584669451828059</v>
      </c>
      <c r="BR308" s="95"/>
      <c r="BT308" s="95"/>
    </row>
    <row r="309" spans="2:72" x14ac:dyDescent="0.25">
      <c r="B309" s="4">
        <v>305</v>
      </c>
      <c r="C309" s="31">
        <v>1</v>
      </c>
      <c r="D309" s="31">
        <v>305</v>
      </c>
      <c r="E309" s="3">
        <v>26</v>
      </c>
      <c r="F309" s="5">
        <v>60</v>
      </c>
      <c r="G309" s="32">
        <v>4.0149999999999998E-2</v>
      </c>
      <c r="H309" s="33">
        <v>3.2857975637339276E-3</v>
      </c>
      <c r="I309" s="36">
        <f t="shared" si="38"/>
        <v>0.40016268754216705</v>
      </c>
      <c r="J309" s="5">
        <f t="shared" si="39"/>
        <v>0.39885214015176629</v>
      </c>
      <c r="K309" s="12">
        <v>7.0400000000000003E-3</v>
      </c>
      <c r="L309" s="3">
        <v>5.8856820258645914E-4</v>
      </c>
      <c r="M309" s="3">
        <f t="shared" si="36"/>
        <v>3.5000000000000003E-2</v>
      </c>
      <c r="N309" s="5">
        <v>2.9645285516241016E-3</v>
      </c>
      <c r="O309" s="12">
        <f t="shared" si="40"/>
        <v>0.22708091892089285</v>
      </c>
      <c r="P309" s="3">
        <v>1.3365260829095136E-4</v>
      </c>
      <c r="Q309" s="3">
        <v>6.7279165069674698E-4</v>
      </c>
      <c r="R309" s="5">
        <v>0.22627447466190515</v>
      </c>
      <c r="S309" s="45">
        <v>416.66666666666669</v>
      </c>
      <c r="T309" s="46">
        <v>0.15</v>
      </c>
      <c r="U309" s="47">
        <v>62.5</v>
      </c>
      <c r="V309" s="47">
        <f t="shared" si="41"/>
        <v>141865.89475150369</v>
      </c>
      <c r="W309" s="47">
        <v>354.16666666666669</v>
      </c>
      <c r="X309" s="47">
        <v>67.685343297442799</v>
      </c>
      <c r="Y309" s="47">
        <v>467.08393098580649</v>
      </c>
      <c r="Z309" s="47">
        <v>118.84955000488226</v>
      </c>
      <c r="AA309" s="47">
        <v>142500.61045585384</v>
      </c>
      <c r="AB309" s="5">
        <v>1</v>
      </c>
      <c r="AC309" s="45">
        <f t="shared" si="42"/>
        <v>0</v>
      </c>
      <c r="AD309" s="47">
        <v>67.685343297442799</v>
      </c>
      <c r="AE309" s="47">
        <v>58.856820258645911</v>
      </c>
      <c r="AF309" s="47">
        <v>2.9008739492247665E-2</v>
      </c>
      <c r="AG309" s="47">
        <v>4.428765889144568</v>
      </c>
      <c r="AH309" s="47">
        <v>4.428765889144568</v>
      </c>
      <c r="AI309" s="61">
        <v>0</v>
      </c>
      <c r="AJ309" s="45">
        <v>62.5</v>
      </c>
      <c r="AK309" s="47">
        <v>1.7361111111111114</v>
      </c>
      <c r="AL309" s="47">
        <v>0.19965783807411017</v>
      </c>
      <c r="AM309" s="47">
        <v>118.84955000488226</v>
      </c>
      <c r="AN309" s="47">
        <v>142.50061045585383</v>
      </c>
      <c r="AO309" s="47">
        <v>4.428765889144568</v>
      </c>
      <c r="AP309" s="61">
        <v>41.741252165136004</v>
      </c>
      <c r="AQ309" s="45">
        <v>94.61704955037203</v>
      </c>
      <c r="AR309" s="47">
        <v>14.192557432555803</v>
      </c>
      <c r="AS309" s="47">
        <f t="shared" si="43"/>
        <v>32215.037743706071</v>
      </c>
      <c r="AT309" s="47">
        <v>80.424492117816229</v>
      </c>
      <c r="AU309" s="47">
        <v>15.370049953459407</v>
      </c>
      <c r="AV309" s="47">
        <v>106.06584826143964</v>
      </c>
      <c r="AW309" s="47">
        <v>26.988465028443219</v>
      </c>
      <c r="AX309" s="47">
        <v>19.045578270477645</v>
      </c>
      <c r="AY309" s="47">
        <v>95.87322093388785</v>
      </c>
      <c r="AZ309" s="61">
        <v>32244.250769899056</v>
      </c>
      <c r="BA309" s="64" t="b">
        <f t="shared" si="37"/>
        <v>1</v>
      </c>
      <c r="BB309" s="45">
        <f t="shared" si="44"/>
        <v>0</v>
      </c>
      <c r="BC309" s="47">
        <v>15.370049953459407</v>
      </c>
      <c r="BD309" s="47">
        <v>13.365260829095137</v>
      </c>
      <c r="BE309" s="47">
        <v>5.0502872691545686E-2</v>
      </c>
      <c r="BF309" s="47">
        <v>1.0276459985279081</v>
      </c>
      <c r="BG309" s="47">
        <v>1.0276459985279081</v>
      </c>
      <c r="BH309" s="61">
        <v>0</v>
      </c>
      <c r="BI309" s="45">
        <v>14.192557432555803</v>
      </c>
      <c r="BJ309" s="47">
        <v>0.39423770645988349</v>
      </c>
      <c r="BK309" s="47">
        <v>4.5338485339627768E-2</v>
      </c>
      <c r="BL309" s="47">
        <v>26.988465028443219</v>
      </c>
      <c r="BM309" s="47">
        <v>32.359169569103479</v>
      </c>
      <c r="BN309" s="47">
        <v>1.0276459985279081</v>
      </c>
      <c r="BO309" s="61">
        <v>9.5005996693031989</v>
      </c>
      <c r="BR309" s="95"/>
      <c r="BT309" s="95"/>
    </row>
    <row r="310" spans="2:72" x14ac:dyDescent="0.25">
      <c r="B310" s="4">
        <v>306</v>
      </c>
      <c r="C310" s="31">
        <v>1</v>
      </c>
      <c r="D310" s="31">
        <v>306</v>
      </c>
      <c r="E310" s="3">
        <v>26</v>
      </c>
      <c r="F310" s="5">
        <v>60</v>
      </c>
      <c r="G310" s="32">
        <v>4.0149999999999998E-2</v>
      </c>
      <c r="H310" s="33">
        <v>3.2857975637339276E-3</v>
      </c>
      <c r="I310" s="36">
        <f t="shared" si="38"/>
        <v>0.39885214015176629</v>
      </c>
      <c r="J310" s="5">
        <f t="shared" si="39"/>
        <v>0.39754588485184766</v>
      </c>
      <c r="K310" s="12">
        <v>7.0400000000000003E-3</v>
      </c>
      <c r="L310" s="3">
        <v>5.8856820258645914E-4</v>
      </c>
      <c r="M310" s="3">
        <f t="shared" si="36"/>
        <v>3.5000000000000003E-2</v>
      </c>
      <c r="N310" s="5">
        <v>2.9645285516241016E-3</v>
      </c>
      <c r="O310" s="12">
        <f t="shared" si="40"/>
        <v>0.22627447466190515</v>
      </c>
      <c r="P310" s="3">
        <v>1.3317796084295281E-4</v>
      </c>
      <c r="Q310" s="3">
        <v>6.7040233077159616E-4</v>
      </c>
      <c r="R310" s="5">
        <v>0.22547089437029061</v>
      </c>
      <c r="S310" s="45">
        <v>416.66666666666669</v>
      </c>
      <c r="T310" s="46">
        <v>0.15</v>
      </c>
      <c r="U310" s="47">
        <v>62.5</v>
      </c>
      <c r="V310" s="47">
        <f t="shared" si="41"/>
        <v>142500.61045585384</v>
      </c>
      <c r="W310" s="47">
        <v>354.16666666666669</v>
      </c>
      <c r="X310" s="47">
        <v>67.685343297442799</v>
      </c>
      <c r="Y310" s="47">
        <v>469.16947830082387</v>
      </c>
      <c r="Z310" s="47">
        <v>119.38021771460323</v>
      </c>
      <c r="AA310" s="47">
        <v>143136.88103980926</v>
      </c>
      <c r="AB310" s="5">
        <v>1</v>
      </c>
      <c r="AC310" s="45">
        <f t="shared" si="42"/>
        <v>0</v>
      </c>
      <c r="AD310" s="47">
        <v>67.685343297442799</v>
      </c>
      <c r="AE310" s="47">
        <v>58.856820258645911</v>
      </c>
      <c r="AF310" s="47">
        <v>2.9008739492247665E-2</v>
      </c>
      <c r="AG310" s="47">
        <v>4.428765889144568</v>
      </c>
      <c r="AH310" s="47">
        <v>4.428765889144568</v>
      </c>
      <c r="AI310" s="61">
        <v>0</v>
      </c>
      <c r="AJ310" s="45">
        <v>62.5</v>
      </c>
      <c r="AK310" s="47">
        <v>1.7361111111111114</v>
      </c>
      <c r="AL310" s="47">
        <v>0.19965783807411017</v>
      </c>
      <c r="AM310" s="47">
        <v>119.38021771460323</v>
      </c>
      <c r="AN310" s="47">
        <v>143.13688103980925</v>
      </c>
      <c r="AO310" s="47">
        <v>4.428765889144568</v>
      </c>
      <c r="AP310" s="61">
        <v>41.635649290901554</v>
      </c>
      <c r="AQ310" s="45">
        <v>94.281031109127142</v>
      </c>
      <c r="AR310" s="47">
        <v>14.142154666369072</v>
      </c>
      <c r="AS310" s="47">
        <f t="shared" si="43"/>
        <v>32244.250769899056</v>
      </c>
      <c r="AT310" s="47">
        <v>80.138876442758075</v>
      </c>
      <c r="AU310" s="47">
        <v>15.315465496939572</v>
      </c>
      <c r="AV310" s="47">
        <v>106.16107722991883</v>
      </c>
      <c r="AW310" s="47">
        <v>27.012696048395657</v>
      </c>
      <c r="AX310" s="47">
        <v>19.06267793830208</v>
      </c>
      <c r="AY310" s="47">
        <v>95.959298668464669</v>
      </c>
      <c r="AZ310" s="61">
        <v>32273.200585419629</v>
      </c>
      <c r="BA310" s="64" t="b">
        <f t="shared" si="37"/>
        <v>1</v>
      </c>
      <c r="BB310" s="45">
        <f t="shared" si="44"/>
        <v>0</v>
      </c>
      <c r="BC310" s="47">
        <v>15.315465496939572</v>
      </c>
      <c r="BD310" s="47">
        <v>13.31779608429528</v>
      </c>
      <c r="BE310" s="47">
        <v>5.0323519217295075E-2</v>
      </c>
      <c r="BF310" s="47">
        <v>1.0239964659307936</v>
      </c>
      <c r="BG310" s="47">
        <v>1.0239964659307936</v>
      </c>
      <c r="BH310" s="61">
        <v>0</v>
      </c>
      <c r="BI310" s="45">
        <v>14.142154666369072</v>
      </c>
      <c r="BJ310" s="47">
        <v>0.39283762962136315</v>
      </c>
      <c r="BK310" s="47">
        <v>4.5177472422351005E-2</v>
      </c>
      <c r="BL310" s="47">
        <v>27.012696048395657</v>
      </c>
      <c r="BM310" s="47">
        <v>32.388222562026449</v>
      </c>
      <c r="BN310" s="47">
        <v>1.0239964659307936</v>
      </c>
      <c r="BO310" s="61">
        <v>9.4429644614700621</v>
      </c>
      <c r="BR310" s="95"/>
      <c r="BT310" s="95"/>
    </row>
    <row r="311" spans="2:72" x14ac:dyDescent="0.25">
      <c r="B311" s="4">
        <v>307</v>
      </c>
      <c r="C311" s="31">
        <v>1</v>
      </c>
      <c r="D311" s="31">
        <v>307</v>
      </c>
      <c r="E311" s="3">
        <v>26</v>
      </c>
      <c r="F311" s="5">
        <v>60</v>
      </c>
      <c r="G311" s="32">
        <v>4.0149999999999998E-2</v>
      </c>
      <c r="H311" s="33">
        <v>3.2857975637339276E-3</v>
      </c>
      <c r="I311" s="36">
        <f t="shared" si="38"/>
        <v>0.39754588485184766</v>
      </c>
      <c r="J311" s="5">
        <f t="shared" si="39"/>
        <v>0.39624390758565831</v>
      </c>
      <c r="K311" s="12">
        <v>7.0400000000000003E-3</v>
      </c>
      <c r="L311" s="3">
        <v>5.8856820258645914E-4</v>
      </c>
      <c r="M311" s="3">
        <f t="shared" si="36"/>
        <v>3.5000000000000003E-2</v>
      </c>
      <c r="N311" s="5">
        <v>2.9645285516241016E-3</v>
      </c>
      <c r="O311" s="12">
        <f t="shared" si="40"/>
        <v>0.22547089437029061</v>
      </c>
      <c r="P311" s="3">
        <v>1.3270499903508332E-4</v>
      </c>
      <c r="Q311" s="3">
        <v>6.6802149616236562E-4</v>
      </c>
      <c r="R311" s="5">
        <v>0.22467016787509317</v>
      </c>
      <c r="S311" s="45">
        <v>416.66666666666669</v>
      </c>
      <c r="T311" s="46">
        <v>0.15</v>
      </c>
      <c r="U311" s="47">
        <v>62.5</v>
      </c>
      <c r="V311" s="47">
        <f t="shared" si="41"/>
        <v>143136.88103980926</v>
      </c>
      <c r="W311" s="47">
        <v>354.16666666666669</v>
      </c>
      <c r="X311" s="47">
        <v>67.685343297442799</v>
      </c>
      <c r="Y311" s="47">
        <v>471.26013463546013</v>
      </c>
      <c r="Z311" s="47">
        <v>119.91218541484496</v>
      </c>
      <c r="AA311" s="47">
        <v>143774.71031239911</v>
      </c>
      <c r="AB311" s="5">
        <v>1</v>
      </c>
      <c r="AC311" s="45">
        <f t="shared" si="42"/>
        <v>0</v>
      </c>
      <c r="AD311" s="47">
        <v>67.685343297442799</v>
      </c>
      <c r="AE311" s="47">
        <v>58.856820258645911</v>
      </c>
      <c r="AF311" s="47">
        <v>2.9008739492247665E-2</v>
      </c>
      <c r="AG311" s="47">
        <v>4.428765889144568</v>
      </c>
      <c r="AH311" s="47">
        <v>4.428765889144568</v>
      </c>
      <c r="AI311" s="61">
        <v>0</v>
      </c>
      <c r="AJ311" s="45">
        <v>62.5</v>
      </c>
      <c r="AK311" s="47">
        <v>1.7361111111111114</v>
      </c>
      <c r="AL311" s="47">
        <v>0.19965783807411017</v>
      </c>
      <c r="AM311" s="47">
        <v>119.91218541484496</v>
      </c>
      <c r="AN311" s="47">
        <v>143.77471031239912</v>
      </c>
      <c r="AO311" s="47">
        <v>4.428765889144568</v>
      </c>
      <c r="AP311" s="61">
        <v>41.529787718553408</v>
      </c>
      <c r="AQ311" s="45">
        <v>93.946205987621084</v>
      </c>
      <c r="AR311" s="47">
        <v>14.091930898143163</v>
      </c>
      <c r="AS311" s="47">
        <f t="shared" si="43"/>
        <v>32273.200585419629</v>
      </c>
      <c r="AT311" s="47">
        <v>79.854275089477923</v>
      </c>
      <c r="AU311" s="47">
        <v>15.261074889034584</v>
      </c>
      <c r="AV311" s="47">
        <v>106.25544403732059</v>
      </c>
      <c r="AW311" s="47">
        <v>27.036707691381164</v>
      </c>
      <c r="AX311" s="47">
        <v>19.079622793276272</v>
      </c>
      <c r="AY311" s="47">
        <v>96.044597093199371</v>
      </c>
      <c r="AZ311" s="61">
        <v>32301.888302079537</v>
      </c>
      <c r="BA311" s="64" t="b">
        <f t="shared" si="37"/>
        <v>1</v>
      </c>
      <c r="BB311" s="45">
        <f t="shared" si="44"/>
        <v>0</v>
      </c>
      <c r="BC311" s="47">
        <v>15.261074889034584</v>
      </c>
      <c r="BD311" s="47">
        <v>13.270499903508332</v>
      </c>
      <c r="BE311" s="47">
        <v>5.0144802690350855E-2</v>
      </c>
      <c r="BF311" s="47">
        <v>1.0203598941083012</v>
      </c>
      <c r="BG311" s="47">
        <v>1.0203598941083012</v>
      </c>
      <c r="BH311" s="61">
        <v>0</v>
      </c>
      <c r="BI311" s="45">
        <v>14.091930898143163</v>
      </c>
      <c r="BJ311" s="47">
        <v>0.39144252494842124</v>
      </c>
      <c r="BK311" s="47">
        <v>4.5017031318608278E-2</v>
      </c>
      <c r="BL311" s="47">
        <v>27.036707691381164</v>
      </c>
      <c r="BM311" s="47">
        <v>32.417012521966072</v>
      </c>
      <c r="BN311" s="47">
        <v>1.0203598941083012</v>
      </c>
      <c r="BO311" s="61">
        <v>9.3855604680367417</v>
      </c>
      <c r="BR311" s="95"/>
      <c r="BT311" s="95"/>
    </row>
    <row r="312" spans="2:72" x14ac:dyDescent="0.25">
      <c r="B312" s="4">
        <v>308</v>
      </c>
      <c r="C312" s="31">
        <v>1</v>
      </c>
      <c r="D312" s="31">
        <v>308</v>
      </c>
      <c r="E312" s="3">
        <v>26</v>
      </c>
      <c r="F312" s="5">
        <v>60</v>
      </c>
      <c r="G312" s="32">
        <v>4.0149999999999998E-2</v>
      </c>
      <c r="H312" s="33">
        <v>3.2857975637339276E-3</v>
      </c>
      <c r="I312" s="36">
        <f t="shared" si="38"/>
        <v>0.39624390758565831</v>
      </c>
      <c r="J312" s="5">
        <f t="shared" si="39"/>
        <v>0.39494619434248179</v>
      </c>
      <c r="K312" s="12">
        <v>7.0400000000000003E-3</v>
      </c>
      <c r="L312" s="3">
        <v>5.8856820258645914E-4</v>
      </c>
      <c r="M312" s="3">
        <f t="shared" si="36"/>
        <v>3.5000000000000003E-2</v>
      </c>
      <c r="N312" s="5">
        <v>2.9645285516241016E-3</v>
      </c>
      <c r="O312" s="12">
        <f t="shared" si="40"/>
        <v>0.22467016787509317</v>
      </c>
      <c r="P312" s="3">
        <v>1.3223371688104161E-4</v>
      </c>
      <c r="Q312" s="3">
        <v>6.6564911673471254E-4</v>
      </c>
      <c r="R312" s="5">
        <v>0.22387228504147741</v>
      </c>
      <c r="S312" s="45">
        <v>416.66666666666669</v>
      </c>
      <c r="T312" s="46">
        <v>0.15</v>
      </c>
      <c r="U312" s="47">
        <v>62.5</v>
      </c>
      <c r="V312" s="47">
        <f t="shared" si="41"/>
        <v>143774.71031239911</v>
      </c>
      <c r="W312" s="47">
        <v>354.16666666666669</v>
      </c>
      <c r="X312" s="47">
        <v>67.685343297442799</v>
      </c>
      <c r="Y312" s="47">
        <v>473.3559125054141</v>
      </c>
      <c r="Z312" s="47">
        <v>120.44545629022814</v>
      </c>
      <c r="AA312" s="47">
        <v>144414.10209198351</v>
      </c>
      <c r="AB312" s="5">
        <v>1</v>
      </c>
      <c r="AC312" s="45">
        <f t="shared" si="42"/>
        <v>0</v>
      </c>
      <c r="AD312" s="47">
        <v>67.685343297442799</v>
      </c>
      <c r="AE312" s="47">
        <v>58.856820258645911</v>
      </c>
      <c r="AF312" s="47">
        <v>2.9008739492247665E-2</v>
      </c>
      <c r="AG312" s="47">
        <v>4.428765889144568</v>
      </c>
      <c r="AH312" s="47">
        <v>4.428765889144568</v>
      </c>
      <c r="AI312" s="61">
        <v>0</v>
      </c>
      <c r="AJ312" s="45">
        <v>62.5</v>
      </c>
      <c r="AK312" s="47">
        <v>1.7361111111111114</v>
      </c>
      <c r="AL312" s="47">
        <v>0.19965783807411017</v>
      </c>
      <c r="AM312" s="47">
        <v>120.44545629022814</v>
      </c>
      <c r="AN312" s="47">
        <v>144.41410209198352</v>
      </c>
      <c r="AO312" s="47">
        <v>4.428765889144568</v>
      </c>
      <c r="AP312" s="61">
        <v>41.423666814352188</v>
      </c>
      <c r="AQ312" s="45">
        <v>93.612569947955492</v>
      </c>
      <c r="AR312" s="47">
        <v>14.041885492193323</v>
      </c>
      <c r="AS312" s="47">
        <f t="shared" si="43"/>
        <v>32301.888302079537</v>
      </c>
      <c r="AT312" s="47">
        <v>79.570684455762162</v>
      </c>
      <c r="AU312" s="47">
        <v>15.206877441319786</v>
      </c>
      <c r="AV312" s="47">
        <v>106.34895232725908</v>
      </c>
      <c r="AW312" s="47">
        <v>27.060500884517698</v>
      </c>
      <c r="AX312" s="47">
        <v>19.096413489661153</v>
      </c>
      <c r="AY312" s="47">
        <v>96.129119501565256</v>
      </c>
      <c r="AZ312" s="61">
        <v>32330.315027545494</v>
      </c>
      <c r="BA312" s="64" t="b">
        <f t="shared" si="37"/>
        <v>1</v>
      </c>
      <c r="BB312" s="45">
        <f t="shared" si="44"/>
        <v>0</v>
      </c>
      <c r="BC312" s="47">
        <v>15.206877441319786</v>
      </c>
      <c r="BD312" s="47">
        <v>13.223371688104161</v>
      </c>
      <c r="BE312" s="47">
        <v>4.9966720848688979E-2</v>
      </c>
      <c r="BF312" s="47">
        <v>1.0167362370321575</v>
      </c>
      <c r="BG312" s="47">
        <v>1.0167362370321575</v>
      </c>
      <c r="BH312" s="61">
        <v>0</v>
      </c>
      <c r="BI312" s="45">
        <v>14.041885492193323</v>
      </c>
      <c r="BJ312" s="47">
        <v>0.39005237478314791</v>
      </c>
      <c r="BK312" s="47">
        <v>4.4857159997688509E-2</v>
      </c>
      <c r="BL312" s="47">
        <v>27.060500884517698</v>
      </c>
      <c r="BM312" s="47">
        <v>32.445540560536784</v>
      </c>
      <c r="BN312" s="47">
        <v>1.0167362370321575</v>
      </c>
      <c r="BO312" s="61">
        <v>9.3283868384209345</v>
      </c>
      <c r="BR312" s="95"/>
      <c r="BT312" s="95"/>
    </row>
    <row r="313" spans="2:72" x14ac:dyDescent="0.25">
      <c r="B313" s="4">
        <v>309</v>
      </c>
      <c r="C313" s="31">
        <v>1</v>
      </c>
      <c r="D313" s="31">
        <v>309</v>
      </c>
      <c r="E313" s="3">
        <v>26</v>
      </c>
      <c r="F313" s="5">
        <v>60</v>
      </c>
      <c r="G313" s="32">
        <v>4.0149999999999998E-2</v>
      </c>
      <c r="H313" s="33">
        <v>3.2857975637339276E-3</v>
      </c>
      <c r="I313" s="36">
        <f t="shared" si="38"/>
        <v>0.39494619434248179</v>
      </c>
      <c r="J313" s="5">
        <f t="shared" si="39"/>
        <v>0.39365273115748733</v>
      </c>
      <c r="K313" s="12">
        <v>7.0400000000000003E-3</v>
      </c>
      <c r="L313" s="3">
        <v>5.8856820258645914E-4</v>
      </c>
      <c r="M313" s="3">
        <f t="shared" si="36"/>
        <v>3.5000000000000003E-2</v>
      </c>
      <c r="N313" s="5">
        <v>2.9645285516241016E-3</v>
      </c>
      <c r="O313" s="12">
        <f t="shared" si="40"/>
        <v>0.22387228504147741</v>
      </c>
      <c r="P313" s="3">
        <v>1.317641084157858E-4</v>
      </c>
      <c r="Q313" s="3">
        <v>6.6328516246131112E-4</v>
      </c>
      <c r="R313" s="5">
        <v>0.22307723577060032</v>
      </c>
      <c r="S313" s="45">
        <v>416.66666666666669</v>
      </c>
      <c r="T313" s="46">
        <v>0.15</v>
      </c>
      <c r="U313" s="47">
        <v>62.5</v>
      </c>
      <c r="V313" s="47">
        <f t="shared" si="41"/>
        <v>144414.10209198351</v>
      </c>
      <c r="W313" s="47">
        <v>354.16666666666669</v>
      </c>
      <c r="X313" s="47">
        <v>67.685343297442799</v>
      </c>
      <c r="Y313" s="47">
        <v>475.45682445704398</v>
      </c>
      <c r="Z313" s="47">
        <v>120.98003353317482</v>
      </c>
      <c r="AA313" s="47">
        <v>145055.0602062766</v>
      </c>
      <c r="AB313" s="5">
        <v>1</v>
      </c>
      <c r="AC313" s="45">
        <f t="shared" si="42"/>
        <v>0</v>
      </c>
      <c r="AD313" s="47">
        <v>67.685343297442799</v>
      </c>
      <c r="AE313" s="47">
        <v>58.856820258645911</v>
      </c>
      <c r="AF313" s="47">
        <v>2.9008739492247665E-2</v>
      </c>
      <c r="AG313" s="47">
        <v>4.428765889144568</v>
      </c>
      <c r="AH313" s="47">
        <v>4.428765889144568</v>
      </c>
      <c r="AI313" s="61">
        <v>0</v>
      </c>
      <c r="AJ313" s="45">
        <v>62.5</v>
      </c>
      <c r="AK313" s="47">
        <v>1.7361111111111114</v>
      </c>
      <c r="AL313" s="47">
        <v>0.19965783807411017</v>
      </c>
      <c r="AM313" s="47">
        <v>120.98003353317482</v>
      </c>
      <c r="AN313" s="47">
        <v>145.05506020627661</v>
      </c>
      <c r="AO313" s="47">
        <v>4.428765889144568</v>
      </c>
      <c r="AP313" s="61">
        <v>41.317285943005785</v>
      </c>
      <c r="AQ313" s="45">
        <v>93.280118767282261</v>
      </c>
      <c r="AR313" s="47">
        <v>13.992017815092337</v>
      </c>
      <c r="AS313" s="47">
        <f t="shared" si="43"/>
        <v>32330.315027545494</v>
      </c>
      <c r="AT313" s="47">
        <v>79.288100952189922</v>
      </c>
      <c r="AU313" s="47">
        <v>15.152872467815367</v>
      </c>
      <c r="AV313" s="47">
        <v>106.44160572976286</v>
      </c>
      <c r="AW313" s="47">
        <v>27.084076551466364</v>
      </c>
      <c r="AX313" s="47">
        <v>19.113050679278135</v>
      </c>
      <c r="AY313" s="47">
        <v>96.212869174755284</v>
      </c>
      <c r="AZ313" s="61">
        <v>32358.481865354133</v>
      </c>
      <c r="BA313" s="64" t="b">
        <f t="shared" si="37"/>
        <v>1</v>
      </c>
      <c r="BB313" s="45">
        <f t="shared" si="44"/>
        <v>0</v>
      </c>
      <c r="BC313" s="47">
        <v>15.152872467815367</v>
      </c>
      <c r="BD313" s="47">
        <v>13.17641084157858</v>
      </c>
      <c r="BE313" s="47">
        <v>4.9789271438318641E-2</v>
      </c>
      <c r="BF313" s="47">
        <v>1.013125448837553</v>
      </c>
      <c r="BG313" s="47">
        <v>1.013125448837553</v>
      </c>
      <c r="BH313" s="61">
        <v>0</v>
      </c>
      <c r="BI313" s="45">
        <v>13.992017815092337</v>
      </c>
      <c r="BJ313" s="47">
        <v>0.38866716153034281</v>
      </c>
      <c r="BK313" s="47">
        <v>4.4697856436092337E-2</v>
      </c>
      <c r="BL313" s="47">
        <v>27.084076551466364</v>
      </c>
      <c r="BM313" s="47">
        <v>32.473807785208223</v>
      </c>
      <c r="BN313" s="47">
        <v>1.013125448837553</v>
      </c>
      <c r="BO313" s="61">
        <v>9.271442725093781</v>
      </c>
      <c r="BR313" s="95"/>
      <c r="BT313" s="95"/>
    </row>
    <row r="314" spans="2:72" x14ac:dyDescent="0.25">
      <c r="B314" s="4">
        <v>310</v>
      </c>
      <c r="C314" s="31">
        <v>1</v>
      </c>
      <c r="D314" s="31">
        <v>310</v>
      </c>
      <c r="E314" s="3">
        <v>26</v>
      </c>
      <c r="F314" s="5">
        <v>60</v>
      </c>
      <c r="G314" s="32">
        <v>4.0149999999999998E-2</v>
      </c>
      <c r="H314" s="33">
        <v>3.2857975637339276E-3</v>
      </c>
      <c r="I314" s="36">
        <f t="shared" si="38"/>
        <v>0.39365273115748733</v>
      </c>
      <c r="J314" s="5">
        <f t="shared" si="39"/>
        <v>0.39236350411157939</v>
      </c>
      <c r="K314" s="12">
        <v>7.0400000000000003E-3</v>
      </c>
      <c r="L314" s="3">
        <v>5.8856820258645914E-4</v>
      </c>
      <c r="M314" s="3">
        <f t="shared" si="36"/>
        <v>3.5000000000000003E-2</v>
      </c>
      <c r="N314" s="5">
        <v>2.9645285516241016E-3</v>
      </c>
      <c r="O314" s="12">
        <f t="shared" si="40"/>
        <v>0.22307723577060032</v>
      </c>
      <c r="P314" s="3">
        <v>1.3129616769545801E-4</v>
      </c>
      <c r="Q314" s="3">
        <v>6.6092960342147391E-4</v>
      </c>
      <c r="R314" s="5">
        <v>0.22228500999948336</v>
      </c>
      <c r="S314" s="45">
        <v>416.66666666666669</v>
      </c>
      <c r="T314" s="46">
        <v>0.15</v>
      </c>
      <c r="U314" s="47">
        <v>62.5</v>
      </c>
      <c r="V314" s="47">
        <f t="shared" si="41"/>
        <v>145055.0602062766</v>
      </c>
      <c r="W314" s="47">
        <v>354.16666666666669</v>
      </c>
      <c r="X314" s="47">
        <v>67.685343297442799</v>
      </c>
      <c r="Y314" s="47">
        <v>477.56288306744369</v>
      </c>
      <c r="Z314" s="47">
        <v>121.51592034392773</v>
      </c>
      <c r="AA314" s="47">
        <v>145697.58849236934</v>
      </c>
      <c r="AB314" s="5">
        <v>1</v>
      </c>
      <c r="AC314" s="45">
        <f t="shared" si="42"/>
        <v>0</v>
      </c>
      <c r="AD314" s="47">
        <v>67.685343297442799</v>
      </c>
      <c r="AE314" s="47">
        <v>58.856820258645911</v>
      </c>
      <c r="AF314" s="47">
        <v>2.9008739492247665E-2</v>
      </c>
      <c r="AG314" s="47">
        <v>4.428765889144568</v>
      </c>
      <c r="AH314" s="47">
        <v>4.428765889144568</v>
      </c>
      <c r="AI314" s="61">
        <v>0</v>
      </c>
      <c r="AJ314" s="45">
        <v>62.5</v>
      </c>
      <c r="AK314" s="47">
        <v>1.7361111111111114</v>
      </c>
      <c r="AL314" s="47">
        <v>0.19965783807411017</v>
      </c>
      <c r="AM314" s="47">
        <v>121.51592034392773</v>
      </c>
      <c r="AN314" s="47">
        <v>145.69758849236933</v>
      </c>
      <c r="AO314" s="47">
        <v>4.428765889144568</v>
      </c>
      <c r="AP314" s="61">
        <v>41.210644467665972</v>
      </c>
      <c r="AQ314" s="45">
        <v>92.948848237750141</v>
      </c>
      <c r="AR314" s="47">
        <v>13.942327235662519</v>
      </c>
      <c r="AS314" s="47">
        <f t="shared" si="43"/>
        <v>32358.481865354133</v>
      </c>
      <c r="AT314" s="47">
        <v>79.006521002087624</v>
      </c>
      <c r="AU314" s="47">
        <v>15.099059284977669</v>
      </c>
      <c r="AV314" s="47">
        <v>106.53340786132358</v>
      </c>
      <c r="AW314" s="47">
        <v>27.107435612443808</v>
      </c>
      <c r="AX314" s="47">
        <v>19.129535011517923</v>
      </c>
      <c r="AY314" s="47">
        <v>96.295849381726597</v>
      </c>
      <c r="AZ314" s="61">
        <v>32386.389914926876</v>
      </c>
      <c r="BA314" s="64" t="b">
        <f t="shared" si="37"/>
        <v>1</v>
      </c>
      <c r="BB314" s="45">
        <f t="shared" si="44"/>
        <v>0</v>
      </c>
      <c r="BC314" s="47">
        <v>15.099059284977669</v>
      </c>
      <c r="BD314" s="47">
        <v>13.1296167695458</v>
      </c>
      <c r="BE314" s="47">
        <v>4.9612452213253763E-2</v>
      </c>
      <c r="BF314" s="47">
        <v>1.0095274838225612</v>
      </c>
      <c r="BG314" s="47">
        <v>1.0095274838225612</v>
      </c>
      <c r="BH314" s="61">
        <v>0</v>
      </c>
      <c r="BI314" s="45">
        <v>13.942327235662519</v>
      </c>
      <c r="BJ314" s="47">
        <v>0.38728686765729226</v>
      </c>
      <c r="BK314" s="47">
        <v>4.4539118617506611E-2</v>
      </c>
      <c r="BL314" s="47">
        <v>27.107435612443808</v>
      </c>
      <c r="BM314" s="47">
        <v>32.501815299320178</v>
      </c>
      <c r="BN314" s="47">
        <v>1.0095274838225612</v>
      </c>
      <c r="BO314" s="61">
        <v>9.2147272835689211</v>
      </c>
      <c r="BR314" s="95"/>
      <c r="BT314" s="95"/>
    </row>
    <row r="315" spans="2:72" x14ac:dyDescent="0.25">
      <c r="B315" s="4">
        <v>311</v>
      </c>
      <c r="C315" s="31">
        <v>1</v>
      </c>
      <c r="D315" s="31">
        <v>311</v>
      </c>
      <c r="E315" s="3">
        <v>26</v>
      </c>
      <c r="F315" s="5">
        <v>60</v>
      </c>
      <c r="G315" s="32">
        <v>4.0149999999999998E-2</v>
      </c>
      <c r="H315" s="33">
        <v>3.2857975637339276E-3</v>
      </c>
      <c r="I315" s="36">
        <f t="shared" si="38"/>
        <v>0.39236350411157939</v>
      </c>
      <c r="J315" s="5">
        <f t="shared" si="39"/>
        <v>0.39107849933124805</v>
      </c>
      <c r="K315" s="12">
        <v>7.0400000000000003E-3</v>
      </c>
      <c r="L315" s="3">
        <v>5.8856820258645914E-4</v>
      </c>
      <c r="M315" s="3">
        <f t="shared" si="36"/>
        <v>3.5000000000000003E-2</v>
      </c>
      <c r="N315" s="5">
        <v>2.9645285516241016E-3</v>
      </c>
      <c r="O315" s="12">
        <f t="shared" si="40"/>
        <v>0.22228500999948336</v>
      </c>
      <c r="P315" s="3">
        <v>1.3082988879730903E-4</v>
      </c>
      <c r="Q315" s="3">
        <v>6.5858240980077188E-4</v>
      </c>
      <c r="R315" s="5">
        <v>0.22149559770088528</v>
      </c>
      <c r="S315" s="45">
        <v>416.66666666666669</v>
      </c>
      <c r="T315" s="46">
        <v>0.15</v>
      </c>
      <c r="U315" s="47">
        <v>62.5</v>
      </c>
      <c r="V315" s="47">
        <f t="shared" si="41"/>
        <v>145697.58849236934</v>
      </c>
      <c r="W315" s="47">
        <v>354.16666666666669</v>
      </c>
      <c r="X315" s="47">
        <v>67.685343297442799</v>
      </c>
      <c r="Y315" s="47">
        <v>479.67410094451736</v>
      </c>
      <c r="Z315" s="47">
        <v>122.05311993056922</v>
      </c>
      <c r="AA315" s="47">
        <v>146341.69079675252</v>
      </c>
      <c r="AB315" s="5">
        <v>1</v>
      </c>
      <c r="AC315" s="45">
        <f t="shared" si="42"/>
        <v>0</v>
      </c>
      <c r="AD315" s="47">
        <v>67.685343297442799</v>
      </c>
      <c r="AE315" s="47">
        <v>58.856820258645911</v>
      </c>
      <c r="AF315" s="47">
        <v>2.9008739492247665E-2</v>
      </c>
      <c r="AG315" s="47">
        <v>4.428765889144568</v>
      </c>
      <c r="AH315" s="47">
        <v>4.428765889144568</v>
      </c>
      <c r="AI315" s="61">
        <v>0</v>
      </c>
      <c r="AJ315" s="45">
        <v>62.5</v>
      </c>
      <c r="AK315" s="47">
        <v>1.7361111111111114</v>
      </c>
      <c r="AL315" s="47">
        <v>0.19965783807411017</v>
      </c>
      <c r="AM315" s="47">
        <v>122.05311993056922</v>
      </c>
      <c r="AN315" s="47">
        <v>146.34169079675252</v>
      </c>
      <c r="AO315" s="47">
        <v>4.428765889144568</v>
      </c>
      <c r="AP315" s="61">
        <v>41.103741749924282</v>
      </c>
      <c r="AQ315" s="45">
        <v>92.61875416645141</v>
      </c>
      <c r="AR315" s="47">
        <v>13.892813124967709</v>
      </c>
      <c r="AS315" s="47">
        <f t="shared" si="43"/>
        <v>32386.389914926876</v>
      </c>
      <c r="AT315" s="47">
        <v>78.725941041483694</v>
      </c>
      <c r="AU315" s="47">
        <v>15.045437211690537</v>
      </c>
      <c r="AV315" s="47">
        <v>106.62436232494505</v>
      </c>
      <c r="AW315" s="47">
        <v>27.130578984234678</v>
      </c>
      <c r="AX315" s="47">
        <v>19.145867133349284</v>
      </c>
      <c r="AY315" s="47">
        <v>96.378063379244566</v>
      </c>
      <c r="AZ315" s="61">
        <v>32414.040271584789</v>
      </c>
      <c r="BA315" s="64" t="b">
        <f t="shared" si="37"/>
        <v>1</v>
      </c>
      <c r="BB315" s="45">
        <f t="shared" si="44"/>
        <v>0</v>
      </c>
      <c r="BC315" s="47">
        <v>15.045437211690537</v>
      </c>
      <c r="BD315" s="47">
        <v>13.082988879730902</v>
      </c>
      <c r="BE315" s="47">
        <v>4.943626093548454E-2</v>
      </c>
      <c r="BF315" s="47">
        <v>1.0059422964475597</v>
      </c>
      <c r="BG315" s="47">
        <v>1.0059422964475597</v>
      </c>
      <c r="BH315" s="61">
        <v>0</v>
      </c>
      <c r="BI315" s="45">
        <v>13.892813124967709</v>
      </c>
      <c r="BJ315" s="47">
        <v>0.38591147569354756</v>
      </c>
      <c r="BK315" s="47">
        <v>4.4380944532778813E-2</v>
      </c>
      <c r="BL315" s="47">
        <v>27.130578984234678</v>
      </c>
      <c r="BM315" s="47">
        <v>32.529564202097433</v>
      </c>
      <c r="BN315" s="47">
        <v>1.0059422964475597</v>
      </c>
      <c r="BO315" s="61">
        <v>9.1582396723917459</v>
      </c>
      <c r="BR315" s="95"/>
      <c r="BT315" s="95"/>
    </row>
    <row r="316" spans="2:72" x14ac:dyDescent="0.25">
      <c r="B316" s="4">
        <v>312</v>
      </c>
      <c r="C316" s="31">
        <v>1</v>
      </c>
      <c r="D316" s="31">
        <v>312</v>
      </c>
      <c r="E316" s="3">
        <v>26</v>
      </c>
      <c r="F316" s="5">
        <v>60</v>
      </c>
      <c r="G316" s="32">
        <v>4.0149999999999998E-2</v>
      </c>
      <c r="H316" s="33">
        <v>3.2857975637339276E-3</v>
      </c>
      <c r="I316" s="36">
        <f t="shared" si="38"/>
        <v>0.39107849933124805</v>
      </c>
      <c r="J316" s="5">
        <f t="shared" si="39"/>
        <v>0.38979770298841965</v>
      </c>
      <c r="K316" s="12">
        <v>7.0400000000000003E-3</v>
      </c>
      <c r="L316" s="3">
        <v>5.8856820258645914E-4</v>
      </c>
      <c r="M316" s="3">
        <f t="shared" si="36"/>
        <v>3.5000000000000003E-2</v>
      </c>
      <c r="N316" s="5">
        <v>2.9645285516241016E-3</v>
      </c>
      <c r="O316" s="12">
        <f t="shared" si="40"/>
        <v>0.22149559770088528</v>
      </c>
      <c r="P316" s="3">
        <v>1.3036526581962349E-4</v>
      </c>
      <c r="Q316" s="3">
        <v>6.5624355189065778E-4</v>
      </c>
      <c r="R316" s="5">
        <v>0.22070898888317503</v>
      </c>
      <c r="S316" s="45">
        <v>416.66666666666669</v>
      </c>
      <c r="T316" s="46">
        <v>0.15</v>
      </c>
      <c r="U316" s="47">
        <v>62.5</v>
      </c>
      <c r="V316" s="47">
        <f t="shared" si="41"/>
        <v>146341.69079675252</v>
      </c>
      <c r="W316" s="47">
        <v>354.16666666666669</v>
      </c>
      <c r="X316" s="47">
        <v>67.685343297442799</v>
      </c>
      <c r="Y316" s="47">
        <v>481.79049072705504</v>
      </c>
      <c r="Z316" s="47">
        <v>122.59163550904067</v>
      </c>
      <c r="AA316" s="47">
        <v>146987.37097533976</v>
      </c>
      <c r="AB316" s="5">
        <v>1</v>
      </c>
      <c r="AC316" s="45">
        <f t="shared" si="42"/>
        <v>0</v>
      </c>
      <c r="AD316" s="47">
        <v>67.685343297442799</v>
      </c>
      <c r="AE316" s="47">
        <v>58.856820258645911</v>
      </c>
      <c r="AF316" s="47">
        <v>2.9008739492247665E-2</v>
      </c>
      <c r="AG316" s="47">
        <v>4.428765889144568</v>
      </c>
      <c r="AH316" s="47">
        <v>4.428765889144568</v>
      </c>
      <c r="AI316" s="61">
        <v>0</v>
      </c>
      <c r="AJ316" s="45">
        <v>62.5</v>
      </c>
      <c r="AK316" s="47">
        <v>1.7361111111111114</v>
      </c>
      <c r="AL316" s="47">
        <v>0.19965783807411017</v>
      </c>
      <c r="AM316" s="47">
        <v>122.59163550904067</v>
      </c>
      <c r="AN316" s="47">
        <v>146.98737097533976</v>
      </c>
      <c r="AO316" s="47">
        <v>4.428765889144568</v>
      </c>
      <c r="AP316" s="61">
        <v>40.996577149808488</v>
      </c>
      <c r="AQ316" s="45">
        <v>92.289832375368874</v>
      </c>
      <c r="AR316" s="47">
        <v>13.843474856305329</v>
      </c>
      <c r="AS316" s="47">
        <f t="shared" si="43"/>
        <v>32414.040271584789</v>
      </c>
      <c r="AT316" s="47">
        <v>78.44635751906354</v>
      </c>
      <c r="AU316" s="47">
        <v>14.992005569256703</v>
      </c>
      <c r="AV316" s="47">
        <v>106.71447271019171</v>
      </c>
      <c r="AW316" s="47">
        <v>27.153507580203989</v>
      </c>
      <c r="AX316" s="47">
        <v>19.162047689327743</v>
      </c>
      <c r="AY316" s="47">
        <v>96.459514411926563</v>
      </c>
      <c r="AZ316" s="61">
        <v>32441.434026563325</v>
      </c>
      <c r="BA316" s="64" t="b">
        <f t="shared" si="37"/>
        <v>1</v>
      </c>
      <c r="BB316" s="45">
        <f t="shared" si="44"/>
        <v>0</v>
      </c>
      <c r="BC316" s="47">
        <v>14.992005569256703</v>
      </c>
      <c r="BD316" s="47">
        <v>13.036526581962349</v>
      </c>
      <c r="BE316" s="47">
        <v>4.9260695374949148E-2</v>
      </c>
      <c r="BF316" s="47">
        <v>1.0023698413346516</v>
      </c>
      <c r="BG316" s="47">
        <v>1.0023698413346516</v>
      </c>
      <c r="BH316" s="61">
        <v>0</v>
      </c>
      <c r="BI316" s="45">
        <v>13.843474856305329</v>
      </c>
      <c r="BJ316" s="47">
        <v>0.38454096823070366</v>
      </c>
      <c r="BK316" s="47">
        <v>4.4223332179891606E-2</v>
      </c>
      <c r="BL316" s="47">
        <v>27.153507580203989</v>
      </c>
      <c r="BM316" s="47">
        <v>32.557055588664639</v>
      </c>
      <c r="BN316" s="47">
        <v>1.0023698413346516</v>
      </c>
      <c r="BO316" s="61">
        <v>9.1019790531285203</v>
      </c>
      <c r="BR316" s="95"/>
      <c r="BT316" s="95"/>
    </row>
    <row r="317" spans="2:72" x14ac:dyDescent="0.25">
      <c r="B317" s="4">
        <v>313</v>
      </c>
      <c r="C317" s="31">
        <v>1</v>
      </c>
      <c r="D317" s="31">
        <v>313</v>
      </c>
      <c r="E317" s="3">
        <v>27</v>
      </c>
      <c r="F317" s="5">
        <v>61</v>
      </c>
      <c r="G317" s="32">
        <v>4.0140000000000002E-2</v>
      </c>
      <c r="H317" s="33">
        <v>3.2849937612227098E-3</v>
      </c>
      <c r="I317" s="36">
        <f t="shared" si="38"/>
        <v>0.38979770298841965</v>
      </c>
      <c r="J317" s="5">
        <f t="shared" si="39"/>
        <v>0.38852141257201911</v>
      </c>
      <c r="K317" s="12">
        <v>7.7799999999999996E-3</v>
      </c>
      <c r="L317" s="3">
        <v>6.5065673870468022E-4</v>
      </c>
      <c r="M317" s="3">
        <f t="shared" si="36"/>
        <v>3.5000000000000003E-2</v>
      </c>
      <c r="N317" s="5">
        <v>2.9645285516241016E-3</v>
      </c>
      <c r="O317" s="12">
        <f t="shared" si="40"/>
        <v>0.22070898888317503</v>
      </c>
      <c r="P317" s="3">
        <v>1.4360579090953417E-4</v>
      </c>
      <c r="Q317" s="3">
        <v>6.5387237567692891E-4</v>
      </c>
      <c r="R317" s="5">
        <v>0.21991151071658857</v>
      </c>
      <c r="S317" s="45">
        <v>416.66666666666669</v>
      </c>
      <c r="T317" s="46">
        <v>0.15</v>
      </c>
      <c r="U317" s="47">
        <v>62.5</v>
      </c>
      <c r="V317" s="47">
        <f t="shared" si="41"/>
        <v>146987.37097533976</v>
      </c>
      <c r="W317" s="47">
        <v>354.16666666666669</v>
      </c>
      <c r="X317" s="47">
        <v>74.825524951038219</v>
      </c>
      <c r="Y317" s="47">
        <v>483.77023054030775</v>
      </c>
      <c r="Z317" s="47">
        <v>123.12540195632972</v>
      </c>
      <c r="AA317" s="47">
        <v>147627.35694563936</v>
      </c>
      <c r="AB317" s="5">
        <v>1</v>
      </c>
      <c r="AC317" s="45">
        <f t="shared" si="42"/>
        <v>0</v>
      </c>
      <c r="AD317" s="47">
        <v>74.825524951038219</v>
      </c>
      <c r="AE317" s="47">
        <v>65.065673870468018</v>
      </c>
      <c r="AF317" s="47">
        <v>3.2061049910135829E-2</v>
      </c>
      <c r="AG317" s="47">
        <v>4.8959560652401679</v>
      </c>
      <c r="AH317" s="47">
        <v>4.8959560652401679</v>
      </c>
      <c r="AI317" s="61">
        <v>0</v>
      </c>
      <c r="AJ317" s="45">
        <v>62.5</v>
      </c>
      <c r="AK317" s="47">
        <v>1.7361111111111114</v>
      </c>
      <c r="AL317" s="47">
        <v>0.19960899590762993</v>
      </c>
      <c r="AM317" s="47">
        <v>123.12540195632972</v>
      </c>
      <c r="AN317" s="47">
        <v>147.62735694563935</v>
      </c>
      <c r="AO317" s="47">
        <v>4.8959560652401679</v>
      </c>
      <c r="AP317" s="61">
        <v>41.357498960727071</v>
      </c>
      <c r="AQ317" s="45">
        <v>91.962078701322937</v>
      </c>
      <c r="AR317" s="47">
        <v>13.79431180519844</v>
      </c>
      <c r="AS317" s="47">
        <f t="shared" si="43"/>
        <v>32441.434026563325</v>
      </c>
      <c r="AT317" s="47">
        <v>78.16776689612449</v>
      </c>
      <c r="AU317" s="47">
        <v>16.514665954596431</v>
      </c>
      <c r="AV317" s="47">
        <v>106.7724384343316</v>
      </c>
      <c r="AW317" s="47">
        <v>27.174882971615986</v>
      </c>
      <c r="AX317" s="47">
        <v>21.200143354062611</v>
      </c>
      <c r="AY317" s="47">
        <v>96.529450600950994</v>
      </c>
      <c r="AZ317" s="61">
        <v>32464.955089012554</v>
      </c>
      <c r="BA317" s="64" t="b">
        <f t="shared" si="37"/>
        <v>1</v>
      </c>
      <c r="BB317" s="45">
        <f t="shared" si="44"/>
        <v>0</v>
      </c>
      <c r="BC317" s="47">
        <v>16.514665954596431</v>
      </c>
      <c r="BD317" s="47">
        <v>14.360579090953419</v>
      </c>
      <c r="BE317" s="47">
        <v>5.4250574629526364E-2</v>
      </c>
      <c r="BF317" s="47">
        <v>1.1041687191362695</v>
      </c>
      <c r="BG317" s="47">
        <v>1.1041687191362695</v>
      </c>
      <c r="BH317" s="61">
        <v>0</v>
      </c>
      <c r="BI317" s="45">
        <v>13.79431180519844</v>
      </c>
      <c r="BJ317" s="47">
        <v>0.38317532792217895</v>
      </c>
      <c r="BK317" s="47">
        <v>4.4055499658758823E-2</v>
      </c>
      <c r="BL317" s="47">
        <v>27.174882971615986</v>
      </c>
      <c r="BM317" s="47">
        <v>32.582684682967624</v>
      </c>
      <c r="BN317" s="47">
        <v>1.1041687191362695</v>
      </c>
      <c r="BO317" s="61">
        <v>9.1515589847196512</v>
      </c>
      <c r="BR317" s="95"/>
      <c r="BT317" s="95"/>
    </row>
    <row r="318" spans="2:72" x14ac:dyDescent="0.25">
      <c r="B318" s="4">
        <v>314</v>
      </c>
      <c r="C318" s="31">
        <v>1</v>
      </c>
      <c r="D318" s="31">
        <v>314</v>
      </c>
      <c r="E318" s="3">
        <v>27</v>
      </c>
      <c r="F318" s="5">
        <v>61</v>
      </c>
      <c r="G318" s="32">
        <v>4.0140000000000002E-2</v>
      </c>
      <c r="H318" s="33">
        <v>3.2849937612227098E-3</v>
      </c>
      <c r="I318" s="36">
        <f t="shared" si="38"/>
        <v>0.38852141257201911</v>
      </c>
      <c r="J318" s="5">
        <f t="shared" si="39"/>
        <v>0.38724930103408428</v>
      </c>
      <c r="K318" s="12">
        <v>7.7799999999999996E-3</v>
      </c>
      <c r="L318" s="3">
        <v>6.5065673870468022E-4</v>
      </c>
      <c r="M318" s="3">
        <f t="shared" si="36"/>
        <v>3.5000000000000003E-2</v>
      </c>
      <c r="N318" s="5">
        <v>2.9645285516241016E-3</v>
      </c>
      <c r="O318" s="12">
        <f t="shared" si="40"/>
        <v>0.21991151071658857</v>
      </c>
      <c r="P318" s="3">
        <v>1.4308690636647485E-4</v>
      </c>
      <c r="Q318" s="3">
        <v>6.5150976713082944E-4</v>
      </c>
      <c r="R318" s="5">
        <v>0.21911691404309128</v>
      </c>
      <c r="S318" s="45">
        <v>416.66666666666669</v>
      </c>
      <c r="T318" s="46">
        <v>0.15</v>
      </c>
      <c r="U318" s="47">
        <v>62.5</v>
      </c>
      <c r="V318" s="47">
        <f t="shared" si="41"/>
        <v>147627.35694563936</v>
      </c>
      <c r="W318" s="47">
        <v>354.16666666666669</v>
      </c>
      <c r="X318" s="47">
        <v>74.825524951038219</v>
      </c>
      <c r="Y318" s="47">
        <v>485.87258046001199</v>
      </c>
      <c r="Z318" s="47">
        <v>123.66047555651249</v>
      </c>
      <c r="AA318" s="47">
        <v>148268.91019225848</v>
      </c>
      <c r="AB318" s="5">
        <v>1</v>
      </c>
      <c r="AC318" s="45">
        <f t="shared" si="42"/>
        <v>0</v>
      </c>
      <c r="AD318" s="47">
        <v>74.825524951038219</v>
      </c>
      <c r="AE318" s="47">
        <v>65.065673870468018</v>
      </c>
      <c r="AF318" s="47">
        <v>3.2061049910135829E-2</v>
      </c>
      <c r="AG318" s="47">
        <v>4.8959560652401679</v>
      </c>
      <c r="AH318" s="47">
        <v>4.8959560652401679</v>
      </c>
      <c r="AI318" s="61">
        <v>0</v>
      </c>
      <c r="AJ318" s="45">
        <v>62.5</v>
      </c>
      <c r="AK318" s="47">
        <v>1.7361111111111114</v>
      </c>
      <c r="AL318" s="47">
        <v>0.19960899590762993</v>
      </c>
      <c r="AM318" s="47">
        <v>123.66047555651249</v>
      </c>
      <c r="AN318" s="47">
        <v>148.26891019225849</v>
      </c>
      <c r="AO318" s="47">
        <v>4.8959560652401679</v>
      </c>
      <c r="AP318" s="61">
        <v>41.251019314290687</v>
      </c>
      <c r="AQ318" s="45">
        <v>91.629796131911903</v>
      </c>
      <c r="AR318" s="47">
        <v>13.744469419786785</v>
      </c>
      <c r="AS318" s="47">
        <f t="shared" si="43"/>
        <v>32464.955089012554</v>
      </c>
      <c r="AT318" s="47">
        <v>77.885326712125121</v>
      </c>
      <c r="AU318" s="47">
        <v>16.454994232144607</v>
      </c>
      <c r="AV318" s="47">
        <v>106.84897318472828</v>
      </c>
      <c r="AW318" s="47">
        <v>27.194361995564389</v>
      </c>
      <c r="AX318" s="47">
        <v>21.21533966973892</v>
      </c>
      <c r="AY318" s="47">
        <v>96.59864315210001</v>
      </c>
      <c r="AZ318" s="61">
        <v>32488.226049859859</v>
      </c>
      <c r="BA318" s="64" t="b">
        <f t="shared" si="37"/>
        <v>1</v>
      </c>
      <c r="BB318" s="45">
        <f t="shared" si="44"/>
        <v>0</v>
      </c>
      <c r="BC318" s="47">
        <v>16.454994232144607</v>
      </c>
      <c r="BD318" s="47">
        <v>14.308690636647485</v>
      </c>
      <c r="BE318" s="47">
        <v>5.4054553393550704E-2</v>
      </c>
      <c r="BF318" s="47">
        <v>1.1001790744453361</v>
      </c>
      <c r="BG318" s="47">
        <v>1.1001790744453361</v>
      </c>
      <c r="BH318" s="61">
        <v>0</v>
      </c>
      <c r="BI318" s="45">
        <v>13.744469419786785</v>
      </c>
      <c r="BJ318" s="47">
        <v>0.38179081721629965</v>
      </c>
      <c r="BK318" s="47">
        <v>4.3896315842668239E-2</v>
      </c>
      <c r="BL318" s="47">
        <v>27.194361995564389</v>
      </c>
      <c r="BM318" s="47">
        <v>32.606040032681761</v>
      </c>
      <c r="BN318" s="47">
        <v>1.1001790744453361</v>
      </c>
      <c r="BO318" s="61">
        <v>9.095075955741116</v>
      </c>
      <c r="BR318" s="95"/>
      <c r="BT318" s="95"/>
    </row>
    <row r="319" spans="2:72" x14ac:dyDescent="0.25">
      <c r="B319" s="4">
        <v>315</v>
      </c>
      <c r="C319" s="31">
        <v>1</v>
      </c>
      <c r="D319" s="31">
        <v>315</v>
      </c>
      <c r="E319" s="3">
        <v>27</v>
      </c>
      <c r="F319" s="5">
        <v>61</v>
      </c>
      <c r="G319" s="32">
        <v>4.0140000000000002E-2</v>
      </c>
      <c r="H319" s="33">
        <v>3.2849937612227098E-3</v>
      </c>
      <c r="I319" s="36">
        <f t="shared" si="38"/>
        <v>0.38724930103408428</v>
      </c>
      <c r="J319" s="5">
        <f t="shared" si="39"/>
        <v>0.38598135469197287</v>
      </c>
      <c r="K319" s="12">
        <v>7.7799999999999996E-3</v>
      </c>
      <c r="L319" s="3">
        <v>6.5065673870468022E-4</v>
      </c>
      <c r="M319" s="3">
        <f t="shared" si="36"/>
        <v>3.5000000000000003E-2</v>
      </c>
      <c r="N319" s="5">
        <v>2.9645285516241016E-3</v>
      </c>
      <c r="O319" s="12">
        <f t="shared" si="40"/>
        <v>0.21911691404309128</v>
      </c>
      <c r="P319" s="3">
        <v>1.4256989668631152E-4</v>
      </c>
      <c r="Q319" s="3">
        <v>6.4915569529517951E-4</v>
      </c>
      <c r="R319" s="5">
        <v>0.21832518845110979</v>
      </c>
      <c r="S319" s="45">
        <v>416.66666666666669</v>
      </c>
      <c r="T319" s="46">
        <v>0.15</v>
      </c>
      <c r="U319" s="47">
        <v>62.5</v>
      </c>
      <c r="V319" s="47">
        <f t="shared" si="41"/>
        <v>148268.91019225848</v>
      </c>
      <c r="W319" s="47">
        <v>354.16666666666669</v>
      </c>
      <c r="X319" s="47">
        <v>74.825524951038219</v>
      </c>
      <c r="Y319" s="47">
        <v>487.98007887264799</v>
      </c>
      <c r="Z319" s="47">
        <v>124.19685951070562</v>
      </c>
      <c r="AA319" s="47">
        <v>148912.03455333604</v>
      </c>
      <c r="AB319" s="5">
        <v>1</v>
      </c>
      <c r="AC319" s="45">
        <f t="shared" si="42"/>
        <v>0</v>
      </c>
      <c r="AD319" s="47">
        <v>74.825524951038219</v>
      </c>
      <c r="AE319" s="47">
        <v>65.065673870468018</v>
      </c>
      <c r="AF319" s="47">
        <v>3.2061049910135829E-2</v>
      </c>
      <c r="AG319" s="47">
        <v>4.8959560652401679</v>
      </c>
      <c r="AH319" s="47">
        <v>4.8959560652401679</v>
      </c>
      <c r="AI319" s="61">
        <v>0</v>
      </c>
      <c r="AJ319" s="45">
        <v>62.5</v>
      </c>
      <c r="AK319" s="47">
        <v>1.7361111111111114</v>
      </c>
      <c r="AL319" s="47">
        <v>0.19960899590762993</v>
      </c>
      <c r="AM319" s="47">
        <v>124.19685951070562</v>
      </c>
      <c r="AN319" s="47">
        <v>148.91203455333604</v>
      </c>
      <c r="AO319" s="47">
        <v>4.8959560652401679</v>
      </c>
      <c r="AP319" s="61">
        <v>41.14427890740626</v>
      </c>
      <c r="AQ319" s="45">
        <v>91.298714184621375</v>
      </c>
      <c r="AR319" s="47">
        <v>13.694807127693204</v>
      </c>
      <c r="AS319" s="47">
        <f t="shared" si="43"/>
        <v>32488.226049859859</v>
      </c>
      <c r="AT319" s="47">
        <v>77.603907056928165</v>
      </c>
      <c r="AU319" s="47">
        <v>16.395538118925824</v>
      </c>
      <c r="AV319" s="47">
        <v>106.9246889970787</v>
      </c>
      <c r="AW319" s="47">
        <v>27.213632589829118</v>
      </c>
      <c r="AX319" s="47">
        <v>21.230373381617532</v>
      </c>
      <c r="AY319" s="47">
        <v>96.667095328290486</v>
      </c>
      <c r="AZ319" s="61">
        <v>32511.2480064952</v>
      </c>
      <c r="BA319" s="64" t="b">
        <f t="shared" si="37"/>
        <v>1</v>
      </c>
      <c r="BB319" s="45">
        <f t="shared" si="44"/>
        <v>0</v>
      </c>
      <c r="BC319" s="47">
        <v>16.395538118925824</v>
      </c>
      <c r="BD319" s="47">
        <v>14.256989668631151</v>
      </c>
      <c r="BE319" s="47">
        <v>5.3859240432560455E-2</v>
      </c>
      <c r="BF319" s="47">
        <v>1.0962038453636167</v>
      </c>
      <c r="BG319" s="47">
        <v>1.0962038453636167</v>
      </c>
      <c r="BH319" s="61">
        <v>0</v>
      </c>
      <c r="BI319" s="45">
        <v>13.694807127693204</v>
      </c>
      <c r="BJ319" s="47">
        <v>0.38041130910258908</v>
      </c>
      <c r="BK319" s="47">
        <v>4.3737707198519903E-2</v>
      </c>
      <c r="BL319" s="47">
        <v>27.213632589829118</v>
      </c>
      <c r="BM319" s="47">
        <v>32.629145475205171</v>
      </c>
      <c r="BN319" s="47">
        <v>1.0962038453636167</v>
      </c>
      <c r="BO319" s="61">
        <v>9.0388244857766988</v>
      </c>
      <c r="BR319" s="95"/>
      <c r="BT319" s="95"/>
    </row>
    <row r="320" spans="2:72" x14ac:dyDescent="0.25">
      <c r="B320" s="4">
        <v>316</v>
      </c>
      <c r="C320" s="31">
        <v>1</v>
      </c>
      <c r="D320" s="31">
        <v>316</v>
      </c>
      <c r="E320" s="3">
        <v>27</v>
      </c>
      <c r="F320" s="5">
        <v>61</v>
      </c>
      <c r="G320" s="32">
        <v>4.0140000000000002E-2</v>
      </c>
      <c r="H320" s="33">
        <v>3.2849937612227098E-3</v>
      </c>
      <c r="I320" s="36">
        <f t="shared" si="38"/>
        <v>0.38598135469197287</v>
      </c>
      <c r="J320" s="5">
        <f t="shared" si="39"/>
        <v>0.38471755990784279</v>
      </c>
      <c r="K320" s="12">
        <v>7.7799999999999996E-3</v>
      </c>
      <c r="L320" s="3">
        <v>6.5065673870468022E-4</v>
      </c>
      <c r="M320" s="3">
        <f t="shared" si="36"/>
        <v>3.5000000000000003E-2</v>
      </c>
      <c r="N320" s="5">
        <v>2.9645285516241016E-3</v>
      </c>
      <c r="O320" s="12">
        <f t="shared" si="40"/>
        <v>0.21832518845110979</v>
      </c>
      <c r="P320" s="3">
        <v>1.4205475509468382E-4</v>
      </c>
      <c r="Q320" s="3">
        <v>6.4681012932465542E-4</v>
      </c>
      <c r="R320" s="5">
        <v>0.21753632356669045</v>
      </c>
      <c r="S320" s="45">
        <v>416.66666666666669</v>
      </c>
      <c r="T320" s="46">
        <v>0.15</v>
      </c>
      <c r="U320" s="47">
        <v>62.5</v>
      </c>
      <c r="V320" s="47">
        <f t="shared" si="41"/>
        <v>148912.03455333604</v>
      </c>
      <c r="W320" s="47">
        <v>354.16666666666669</v>
      </c>
      <c r="X320" s="47">
        <v>74.825524951038219</v>
      </c>
      <c r="Y320" s="47">
        <v>490.09273838647812</v>
      </c>
      <c r="Z320" s="47">
        <v>124.73455702786511</v>
      </c>
      <c r="AA320" s="47">
        <v>149556.73387641026</v>
      </c>
      <c r="AB320" s="5">
        <v>1</v>
      </c>
      <c r="AC320" s="45">
        <f t="shared" si="42"/>
        <v>0</v>
      </c>
      <c r="AD320" s="47">
        <v>74.825524951038219</v>
      </c>
      <c r="AE320" s="47">
        <v>65.065673870468018</v>
      </c>
      <c r="AF320" s="47">
        <v>3.2061049910135829E-2</v>
      </c>
      <c r="AG320" s="47">
        <v>4.8959560652401679</v>
      </c>
      <c r="AH320" s="47">
        <v>4.8959560652401679</v>
      </c>
      <c r="AI320" s="61">
        <v>0</v>
      </c>
      <c r="AJ320" s="45">
        <v>62.5</v>
      </c>
      <c r="AK320" s="47">
        <v>1.7361111111111114</v>
      </c>
      <c r="AL320" s="47">
        <v>0.19960899590762993</v>
      </c>
      <c r="AM320" s="47">
        <v>124.73455702786511</v>
      </c>
      <c r="AN320" s="47">
        <v>149.55673387641028</v>
      </c>
      <c r="AO320" s="47">
        <v>4.8959560652401679</v>
      </c>
      <c r="AP320" s="61">
        <v>41.037277101491526</v>
      </c>
      <c r="AQ320" s="45">
        <v>90.968828521295748</v>
      </c>
      <c r="AR320" s="47">
        <v>13.645324278194362</v>
      </c>
      <c r="AS320" s="47">
        <f t="shared" si="43"/>
        <v>32511.2480064952</v>
      </c>
      <c r="AT320" s="47">
        <v>77.323504243101382</v>
      </c>
      <c r="AU320" s="47">
        <v>16.336296835888636</v>
      </c>
      <c r="AV320" s="47">
        <v>106.99958946674808</v>
      </c>
      <c r="AW320" s="47">
        <v>27.2326956694743</v>
      </c>
      <c r="AX320" s="47">
        <v>21.245245203574221</v>
      </c>
      <c r="AY320" s="47">
        <v>96.734810379973808</v>
      </c>
      <c r="AZ320" s="61">
        <v>32534.022052116135</v>
      </c>
      <c r="BA320" s="64" t="b">
        <f t="shared" si="37"/>
        <v>1</v>
      </c>
      <c r="BB320" s="45">
        <f t="shared" si="44"/>
        <v>0</v>
      </c>
      <c r="BC320" s="47">
        <v>16.336296835888636</v>
      </c>
      <c r="BD320" s="47">
        <v>14.20547550946838</v>
      </c>
      <c r="BE320" s="47">
        <v>5.3664633187376465E-2</v>
      </c>
      <c r="BF320" s="47">
        <v>1.092242979803816</v>
      </c>
      <c r="BG320" s="47">
        <v>1.092242979803816</v>
      </c>
      <c r="BH320" s="61">
        <v>0</v>
      </c>
      <c r="BI320" s="45">
        <v>13.645324278194362</v>
      </c>
      <c r="BJ320" s="47">
        <v>0.37903678550539899</v>
      </c>
      <c r="BK320" s="47">
        <v>4.3579671648070112E-2</v>
      </c>
      <c r="BL320" s="47">
        <v>27.2326956694743</v>
      </c>
      <c r="BM320" s="47">
        <v>32.652002107699751</v>
      </c>
      <c r="BN320" s="47">
        <v>1.092242979803816</v>
      </c>
      <c r="BO320" s="61">
        <v>8.982803705915396</v>
      </c>
      <c r="BR320" s="95"/>
      <c r="BT320" s="95"/>
    </row>
    <row r="321" spans="2:72" x14ac:dyDescent="0.25">
      <c r="B321" s="4">
        <v>317</v>
      </c>
      <c r="C321" s="31">
        <v>1</v>
      </c>
      <c r="D321" s="31">
        <v>317</v>
      </c>
      <c r="E321" s="3">
        <v>27</v>
      </c>
      <c r="F321" s="5">
        <v>61</v>
      </c>
      <c r="G321" s="32">
        <v>4.0140000000000002E-2</v>
      </c>
      <c r="H321" s="33">
        <v>3.2849937612227098E-3</v>
      </c>
      <c r="I321" s="36">
        <f t="shared" si="38"/>
        <v>0.38471755990784279</v>
      </c>
      <c r="J321" s="5">
        <f t="shared" si="39"/>
        <v>0.38345790308850553</v>
      </c>
      <c r="K321" s="12">
        <v>7.7799999999999996E-3</v>
      </c>
      <c r="L321" s="3">
        <v>6.5065673870468022E-4</v>
      </c>
      <c r="M321" s="3">
        <f t="shared" si="36"/>
        <v>3.5000000000000003E-2</v>
      </c>
      <c r="N321" s="5">
        <v>2.9645285516241016E-3</v>
      </c>
      <c r="O321" s="12">
        <f t="shared" si="40"/>
        <v>0.21753632356669045</v>
      </c>
      <c r="P321" s="3">
        <v>1.4154147484170889E-4</v>
      </c>
      <c r="Q321" s="3">
        <v>6.4447303848538546E-4</v>
      </c>
      <c r="R321" s="5">
        <v>0.21675030905336334</v>
      </c>
      <c r="S321" s="45">
        <v>416.66666666666669</v>
      </c>
      <c r="T321" s="46">
        <v>0.15</v>
      </c>
      <c r="U321" s="47">
        <v>62.5</v>
      </c>
      <c r="V321" s="47">
        <f t="shared" si="41"/>
        <v>149556.73387641026</v>
      </c>
      <c r="W321" s="47">
        <v>354.16666666666669</v>
      </c>
      <c r="X321" s="47">
        <v>74.825524951038219</v>
      </c>
      <c r="Y321" s="47">
        <v>492.21057164064143</v>
      </c>
      <c r="Z321" s="47">
        <v>125.27357132480542</v>
      </c>
      <c r="AA321" s="47">
        <v>150203.01201844172</v>
      </c>
      <c r="AB321" s="5">
        <v>1</v>
      </c>
      <c r="AC321" s="45">
        <f t="shared" si="42"/>
        <v>0</v>
      </c>
      <c r="AD321" s="47">
        <v>74.825524951038219</v>
      </c>
      <c r="AE321" s="47">
        <v>65.065673870468018</v>
      </c>
      <c r="AF321" s="47">
        <v>3.2061049910135829E-2</v>
      </c>
      <c r="AG321" s="47">
        <v>4.8959560652401679</v>
      </c>
      <c r="AH321" s="47">
        <v>4.8959560652401679</v>
      </c>
      <c r="AI321" s="61">
        <v>0</v>
      </c>
      <c r="AJ321" s="45">
        <v>62.5</v>
      </c>
      <c r="AK321" s="47">
        <v>1.7361111111111114</v>
      </c>
      <c r="AL321" s="47">
        <v>0.19960899590762993</v>
      </c>
      <c r="AM321" s="47">
        <v>125.27357132480542</v>
      </c>
      <c r="AN321" s="47">
        <v>150.20301201844171</v>
      </c>
      <c r="AO321" s="47">
        <v>4.8959560652401679</v>
      </c>
      <c r="AP321" s="61">
        <v>40.9300132564004</v>
      </c>
      <c r="AQ321" s="45">
        <v>90.64013481945436</v>
      </c>
      <c r="AR321" s="47">
        <v>13.596020222918153</v>
      </c>
      <c r="AS321" s="47">
        <f t="shared" si="43"/>
        <v>32534.022052116135</v>
      </c>
      <c r="AT321" s="47">
        <v>77.044114596536204</v>
      </c>
      <c r="AU321" s="47">
        <v>16.277269606796519</v>
      </c>
      <c r="AV321" s="47">
        <v>107.07367817536407</v>
      </c>
      <c r="AW321" s="47">
        <v>27.251552146067706</v>
      </c>
      <c r="AX321" s="47">
        <v>21.25995584675713</v>
      </c>
      <c r="AY321" s="47">
        <v>96.801791545181828</v>
      </c>
      <c r="AZ321" s="61">
        <v>32556.54927574324</v>
      </c>
      <c r="BA321" s="64" t="b">
        <f t="shared" si="37"/>
        <v>1</v>
      </c>
      <c r="BB321" s="45">
        <f t="shared" si="44"/>
        <v>0</v>
      </c>
      <c r="BC321" s="47">
        <v>16.277269606796519</v>
      </c>
      <c r="BD321" s="47">
        <v>14.154147484170887</v>
      </c>
      <c r="BE321" s="47">
        <v>5.3470729108066599E-2</v>
      </c>
      <c r="BF321" s="47">
        <v>1.0882964258668497</v>
      </c>
      <c r="BG321" s="47">
        <v>1.0882964258668497</v>
      </c>
      <c r="BH321" s="61">
        <v>0</v>
      </c>
      <c r="BI321" s="45">
        <v>13.596020222918153</v>
      </c>
      <c r="BJ321" s="47">
        <v>0.37766722841439321</v>
      </c>
      <c r="BK321" s="47">
        <v>4.3422207120584373E-2</v>
      </c>
      <c r="BL321" s="47">
        <v>27.251552146067706</v>
      </c>
      <c r="BM321" s="47">
        <v>32.674611023135228</v>
      </c>
      <c r="BN321" s="47">
        <v>1.0882964258668497</v>
      </c>
      <c r="BO321" s="61">
        <v>8.9270127504236694</v>
      </c>
      <c r="BR321" s="95"/>
      <c r="BT321" s="95"/>
    </row>
    <row r="322" spans="2:72" x14ac:dyDescent="0.25">
      <c r="B322" s="4">
        <v>318</v>
      </c>
      <c r="C322" s="31">
        <v>1</v>
      </c>
      <c r="D322" s="31">
        <v>318</v>
      </c>
      <c r="E322" s="3">
        <v>27</v>
      </c>
      <c r="F322" s="5">
        <v>61</v>
      </c>
      <c r="G322" s="32">
        <v>4.0140000000000002E-2</v>
      </c>
      <c r="H322" s="33">
        <v>3.2849937612227098E-3</v>
      </c>
      <c r="I322" s="36">
        <f t="shared" si="38"/>
        <v>0.38345790308850553</v>
      </c>
      <c r="J322" s="5">
        <f t="shared" si="39"/>
        <v>0.38220237068527985</v>
      </c>
      <c r="K322" s="12">
        <v>7.7799999999999996E-3</v>
      </c>
      <c r="L322" s="3">
        <v>6.5065673870468022E-4</v>
      </c>
      <c r="M322" s="3">
        <f t="shared" si="36"/>
        <v>3.5000000000000003E-2</v>
      </c>
      <c r="N322" s="5">
        <v>2.9645285516241016E-3</v>
      </c>
      <c r="O322" s="12">
        <f t="shared" si="40"/>
        <v>0.21675030905336334</v>
      </c>
      <c r="P322" s="3">
        <v>1.4103004920189291E-4</v>
      </c>
      <c r="Q322" s="3">
        <v>6.4214439215454764E-4</v>
      </c>
      <c r="R322" s="5">
        <v>0.21596713461200689</v>
      </c>
      <c r="S322" s="45">
        <v>416.66666666666669</v>
      </c>
      <c r="T322" s="46">
        <v>0.15</v>
      </c>
      <c r="U322" s="47">
        <v>62.5</v>
      </c>
      <c r="V322" s="47">
        <f t="shared" si="41"/>
        <v>150203.01201844172</v>
      </c>
      <c r="W322" s="47">
        <v>354.16666666666669</v>
      </c>
      <c r="X322" s="47">
        <v>74.825524951038219</v>
      </c>
      <c r="Y322" s="47">
        <v>494.33359130522939</v>
      </c>
      <c r="Z322" s="47">
        <v>125.81390562621881</v>
      </c>
      <c r="AA322" s="47">
        <v>150850.87284583636</v>
      </c>
      <c r="AB322" s="5">
        <v>1</v>
      </c>
      <c r="AC322" s="45">
        <f t="shared" si="42"/>
        <v>0</v>
      </c>
      <c r="AD322" s="47">
        <v>74.825524951038219</v>
      </c>
      <c r="AE322" s="47">
        <v>65.065673870468018</v>
      </c>
      <c r="AF322" s="47">
        <v>3.2061049910135829E-2</v>
      </c>
      <c r="AG322" s="47">
        <v>4.8959560652401679</v>
      </c>
      <c r="AH322" s="47">
        <v>4.8959560652401679</v>
      </c>
      <c r="AI322" s="61">
        <v>0</v>
      </c>
      <c r="AJ322" s="45">
        <v>62.5</v>
      </c>
      <c r="AK322" s="47">
        <v>1.7361111111111114</v>
      </c>
      <c r="AL322" s="47">
        <v>0.19960899590762993</v>
      </c>
      <c r="AM322" s="47">
        <v>125.81390562621881</v>
      </c>
      <c r="AN322" s="47">
        <v>150.85087284583636</v>
      </c>
      <c r="AO322" s="47">
        <v>4.8959560652401679</v>
      </c>
      <c r="AP322" s="61">
        <v>40.822486730419143</v>
      </c>
      <c r="AQ322" s="45">
        <v>90.312628772234731</v>
      </c>
      <c r="AR322" s="47">
        <v>13.546894315835209</v>
      </c>
      <c r="AS322" s="47">
        <f t="shared" si="43"/>
        <v>32556.54927574324</v>
      </c>
      <c r="AT322" s="47">
        <v>76.765734456399528</v>
      </c>
      <c r="AU322" s="47">
        <v>16.218455658217685</v>
      </c>
      <c r="AV322" s="47">
        <v>107.14695869086731</v>
      </c>
      <c r="AW322" s="47">
        <v>27.270202927693575</v>
      </c>
      <c r="AX322" s="47">
        <v>21.27450601959676</v>
      </c>
      <c r="AY322" s="47">
        <v>96.868042049572395</v>
      </c>
      <c r="AZ322" s="61">
        <v>32578.830762235426</v>
      </c>
      <c r="BA322" s="64" t="b">
        <f t="shared" si="37"/>
        <v>1</v>
      </c>
      <c r="BB322" s="45">
        <f t="shared" si="44"/>
        <v>0</v>
      </c>
      <c r="BC322" s="47">
        <v>16.218455658217685</v>
      </c>
      <c r="BD322" s="47">
        <v>14.10300492018929</v>
      </c>
      <c r="BE322" s="47">
        <v>5.3277525653912257E-2</v>
      </c>
      <c r="BF322" s="47">
        <v>1.0843641318411537</v>
      </c>
      <c r="BG322" s="47">
        <v>1.0843641318411537</v>
      </c>
      <c r="BH322" s="61">
        <v>0</v>
      </c>
      <c r="BI322" s="45">
        <v>13.546894315835209</v>
      </c>
      <c r="BJ322" s="47">
        <v>0.37630261988431141</v>
      </c>
      <c r="BK322" s="47">
        <v>4.3265311552810326E-2</v>
      </c>
      <c r="BL322" s="47">
        <v>27.270202927693575</v>
      </c>
      <c r="BM322" s="47">
        <v>32.696973310304649</v>
      </c>
      <c r="BN322" s="47">
        <v>1.0843641318411537</v>
      </c>
      <c r="BO322" s="61">
        <v>8.8714507567337844</v>
      </c>
      <c r="BR322" s="95"/>
      <c r="BT322" s="95"/>
    </row>
    <row r="323" spans="2:72" x14ac:dyDescent="0.25">
      <c r="B323" s="4">
        <v>319</v>
      </c>
      <c r="C323" s="31">
        <v>1</v>
      </c>
      <c r="D323" s="31">
        <v>319</v>
      </c>
      <c r="E323" s="3">
        <v>27</v>
      </c>
      <c r="F323" s="5">
        <v>61</v>
      </c>
      <c r="G323" s="32">
        <v>4.0140000000000002E-2</v>
      </c>
      <c r="H323" s="33">
        <v>3.2849937612227098E-3</v>
      </c>
      <c r="I323" s="36">
        <f t="shared" si="38"/>
        <v>0.38220237068527985</v>
      </c>
      <c r="J323" s="5">
        <f t="shared" si="39"/>
        <v>0.3809509491938462</v>
      </c>
      <c r="K323" s="12">
        <v>7.7799999999999996E-3</v>
      </c>
      <c r="L323" s="3">
        <v>6.5065673870468022E-4</v>
      </c>
      <c r="M323" s="3">
        <f t="shared" si="36"/>
        <v>3.5000000000000003E-2</v>
      </c>
      <c r="N323" s="5">
        <v>2.9645285516241016E-3</v>
      </c>
      <c r="O323" s="12">
        <f t="shared" si="40"/>
        <v>0.21596713461200689</v>
      </c>
      <c r="P323" s="3">
        <v>1.4052047147404306E-4</v>
      </c>
      <c r="Q323" s="3">
        <v>6.3982415981996769E-4</v>
      </c>
      <c r="R323" s="5">
        <v>0.21518678998071289</v>
      </c>
      <c r="S323" s="45">
        <v>416.66666666666669</v>
      </c>
      <c r="T323" s="46">
        <v>0.15</v>
      </c>
      <c r="U323" s="47">
        <v>62.5</v>
      </c>
      <c r="V323" s="47">
        <f t="shared" si="41"/>
        <v>150850.87284583636</v>
      </c>
      <c r="W323" s="47">
        <v>354.16666666666669</v>
      </c>
      <c r="X323" s="47">
        <v>74.825524951038219</v>
      </c>
      <c r="Y323" s="47">
        <v>496.46181008136136</v>
      </c>
      <c r="Z323" s="47">
        <v>126.35556316469444</v>
      </c>
      <c r="AA323" s="47">
        <v>151500.32023446864</v>
      </c>
      <c r="AB323" s="5">
        <v>1</v>
      </c>
      <c r="AC323" s="45">
        <f t="shared" si="42"/>
        <v>0</v>
      </c>
      <c r="AD323" s="47">
        <v>74.825524951038219</v>
      </c>
      <c r="AE323" s="47">
        <v>65.065673870468018</v>
      </c>
      <c r="AF323" s="47">
        <v>3.2061049910135829E-2</v>
      </c>
      <c r="AG323" s="47">
        <v>4.8959560652401679</v>
      </c>
      <c r="AH323" s="47">
        <v>4.8959560652401679</v>
      </c>
      <c r="AI323" s="61">
        <v>0</v>
      </c>
      <c r="AJ323" s="45">
        <v>62.5</v>
      </c>
      <c r="AK323" s="47">
        <v>1.7361111111111114</v>
      </c>
      <c r="AL323" s="47">
        <v>0.19960899590762993</v>
      </c>
      <c r="AM323" s="47">
        <v>126.35556316469444</v>
      </c>
      <c r="AN323" s="47">
        <v>151.50032023446866</v>
      </c>
      <c r="AO323" s="47">
        <v>4.8959560652401679</v>
      </c>
      <c r="AP323" s="61">
        <v>40.714696880262466</v>
      </c>
      <c r="AQ323" s="45">
        <v>89.986306088336207</v>
      </c>
      <c r="AR323" s="47">
        <v>13.497945913250431</v>
      </c>
      <c r="AS323" s="47">
        <f t="shared" si="43"/>
        <v>32578.830762235426</v>
      </c>
      <c r="AT323" s="47">
        <v>76.488360175085774</v>
      </c>
      <c r="AU323" s="47">
        <v>16.159854219514951</v>
      </c>
      <c r="AV323" s="47">
        <v>107.21943456756181</v>
      </c>
      <c r="AW323" s="47">
        <v>27.288648918965468</v>
      </c>
      <c r="AX323" s="47">
        <v>21.288896427816013</v>
      </c>
      <c r="AY323" s="47">
        <v>96.933565106474816</v>
      </c>
      <c r="AZ323" s="61">
        <v>32600.867592305302</v>
      </c>
      <c r="BA323" s="64" t="b">
        <f t="shared" si="37"/>
        <v>1</v>
      </c>
      <c r="BB323" s="45">
        <f t="shared" si="44"/>
        <v>0</v>
      </c>
      <c r="BC323" s="47">
        <v>16.159854219514951</v>
      </c>
      <c r="BD323" s="47">
        <v>14.052047147404306</v>
      </c>
      <c r="BE323" s="47">
        <v>5.3085020293375099E-2</v>
      </c>
      <c r="BF323" s="47">
        <v>1.0804460462020105</v>
      </c>
      <c r="BG323" s="47">
        <v>1.0804460462020105</v>
      </c>
      <c r="BH323" s="61">
        <v>0</v>
      </c>
      <c r="BI323" s="45">
        <v>13.497945913250431</v>
      </c>
      <c r="BJ323" s="47">
        <v>0.37494294203473427</v>
      </c>
      <c r="BK323" s="47">
        <v>4.3108982888950653E-2</v>
      </c>
      <c r="BL323" s="47">
        <v>27.288648918965468</v>
      </c>
      <c r="BM323" s="47">
        <v>32.719090053839643</v>
      </c>
      <c r="BN323" s="47">
        <v>1.0804460462020105</v>
      </c>
      <c r="BO323" s="61">
        <v>8.8161168654324804</v>
      </c>
      <c r="BR323" s="95"/>
      <c r="BT323" s="95"/>
    </row>
    <row r="324" spans="2:72" x14ac:dyDescent="0.25">
      <c r="B324" s="4">
        <v>320</v>
      </c>
      <c r="C324" s="31">
        <v>1</v>
      </c>
      <c r="D324" s="31">
        <v>320</v>
      </c>
      <c r="E324" s="3">
        <v>27</v>
      </c>
      <c r="F324" s="5">
        <v>61</v>
      </c>
      <c r="G324" s="32">
        <v>4.0140000000000002E-2</v>
      </c>
      <c r="H324" s="33">
        <v>3.2849937612227098E-3</v>
      </c>
      <c r="I324" s="36">
        <f t="shared" si="38"/>
        <v>0.3809509491938462</v>
      </c>
      <c r="J324" s="5">
        <f t="shared" si="39"/>
        <v>0.37970362515410133</v>
      </c>
      <c r="K324" s="12">
        <v>7.7799999999999996E-3</v>
      </c>
      <c r="L324" s="3">
        <v>6.5065673870468022E-4</v>
      </c>
      <c r="M324" s="3">
        <f t="shared" si="36"/>
        <v>3.5000000000000003E-2</v>
      </c>
      <c r="N324" s="5">
        <v>2.9645285516241016E-3</v>
      </c>
      <c r="O324" s="12">
        <f t="shared" si="40"/>
        <v>0.21518678998071289</v>
      </c>
      <c r="P324" s="3">
        <v>1.4001273498117961E-4</v>
      </c>
      <c r="Q324" s="3">
        <v>6.3751231107971984E-4</v>
      </c>
      <c r="R324" s="5">
        <v>0.21440926493465198</v>
      </c>
      <c r="S324" s="45">
        <v>416.66666666666669</v>
      </c>
      <c r="T324" s="46">
        <v>0.15</v>
      </c>
      <c r="U324" s="47">
        <v>62.5</v>
      </c>
      <c r="V324" s="47">
        <f t="shared" si="41"/>
        <v>151500.32023446864</v>
      </c>
      <c r="W324" s="47">
        <v>354.16666666666669</v>
      </c>
      <c r="X324" s="47">
        <v>74.825524951038219</v>
      </c>
      <c r="Y324" s="47">
        <v>498.59524070126076</v>
      </c>
      <c r="Z324" s="47">
        <v>126.89854718073792</v>
      </c>
      <c r="AA324" s="47">
        <v>152151.35806970479</v>
      </c>
      <c r="AB324" s="5">
        <v>1</v>
      </c>
      <c r="AC324" s="45">
        <f t="shared" si="42"/>
        <v>0</v>
      </c>
      <c r="AD324" s="47">
        <v>74.825524951038219</v>
      </c>
      <c r="AE324" s="47">
        <v>65.065673870468018</v>
      </c>
      <c r="AF324" s="47">
        <v>3.2061049910135829E-2</v>
      </c>
      <c r="AG324" s="47">
        <v>4.8959560652401679</v>
      </c>
      <c r="AH324" s="47">
        <v>4.8959560652401679</v>
      </c>
      <c r="AI324" s="61">
        <v>0</v>
      </c>
      <c r="AJ324" s="45">
        <v>62.5</v>
      </c>
      <c r="AK324" s="47">
        <v>1.7361111111111114</v>
      </c>
      <c r="AL324" s="47">
        <v>0.19960899590762993</v>
      </c>
      <c r="AM324" s="47">
        <v>126.89854718073792</v>
      </c>
      <c r="AN324" s="47">
        <v>152.1513580697048</v>
      </c>
      <c r="AO324" s="47">
        <v>4.8959560652401679</v>
      </c>
      <c r="AP324" s="61">
        <v>40.606643061069803</v>
      </c>
      <c r="AQ324" s="45">
        <v>89.661162491963708</v>
      </c>
      <c r="AR324" s="47">
        <v>13.449174373794555</v>
      </c>
      <c r="AS324" s="47">
        <f t="shared" si="43"/>
        <v>32600.867592305302</v>
      </c>
      <c r="AT324" s="47">
        <v>76.211988118169145</v>
      </c>
      <c r="AU324" s="47">
        <v>16.101464522835652</v>
      </c>
      <c r="AV324" s="47">
        <v>107.29110934616504</v>
      </c>
      <c r="AW324" s="47">
        <v>27.306891021038997</v>
      </c>
      <c r="AX324" s="47">
        <v>21.303127774440107</v>
      </c>
      <c r="AY324" s="47">
        <v>96.998363916935332</v>
      </c>
      <c r="AZ324" s="61">
        <v>32622.66084253438</v>
      </c>
      <c r="BA324" s="64" t="b">
        <f t="shared" si="37"/>
        <v>1</v>
      </c>
      <c r="BB324" s="45">
        <f t="shared" si="44"/>
        <v>0</v>
      </c>
      <c r="BC324" s="47">
        <v>16.101464522835652</v>
      </c>
      <c r="BD324" s="47">
        <v>14.001273498117961</v>
      </c>
      <c r="BE324" s="47">
        <v>5.2893210504063912E-2</v>
      </c>
      <c r="BF324" s="47">
        <v>1.0765421176108778</v>
      </c>
      <c r="BG324" s="47">
        <v>1.0765421176108778</v>
      </c>
      <c r="BH324" s="61">
        <v>0</v>
      </c>
      <c r="BI324" s="45">
        <v>13.449174373794555</v>
      </c>
      <c r="BJ324" s="47">
        <v>0.37358817704984881</v>
      </c>
      <c r="BK324" s="47">
        <v>4.2953219080636144E-2</v>
      </c>
      <c r="BL324" s="47">
        <v>27.306891021038997</v>
      </c>
      <c r="BM324" s="47">
        <v>32.740962334225813</v>
      </c>
      <c r="BN324" s="47">
        <v>1.0765421176108778</v>
      </c>
      <c r="BO324" s="61">
        <v>8.7610102202494033</v>
      </c>
      <c r="BR324" s="95"/>
      <c r="BT324" s="95"/>
    </row>
    <row r="325" spans="2:72" x14ac:dyDescent="0.25">
      <c r="B325" s="4">
        <v>321</v>
      </c>
      <c r="C325" s="31">
        <v>1</v>
      </c>
      <c r="D325" s="31">
        <v>321</v>
      </c>
      <c r="E325" s="3">
        <v>27</v>
      </c>
      <c r="F325" s="5">
        <v>61</v>
      </c>
      <c r="G325" s="32">
        <v>4.0140000000000002E-2</v>
      </c>
      <c r="H325" s="33">
        <v>3.2849937612227098E-3</v>
      </c>
      <c r="I325" s="36">
        <f t="shared" si="38"/>
        <v>0.37970362515410133</v>
      </c>
      <c r="J325" s="5">
        <f t="shared" si="39"/>
        <v>0.37846038515001357</v>
      </c>
      <c r="K325" s="12">
        <v>7.7799999999999996E-3</v>
      </c>
      <c r="L325" s="3">
        <v>6.5065673870468022E-4</v>
      </c>
      <c r="M325" s="3">
        <f t="shared" ref="M325:M388" si="45">IF(OR(D325=Pol_Year*12,AB325=0),1,_xlfn.XLOOKUP(E325,Arr.LapseTable.Year,Arr.LapseTable.Rates,0,-1)/100)</f>
        <v>3.5000000000000003E-2</v>
      </c>
      <c r="N325" s="5">
        <v>2.9645285516241016E-3</v>
      </c>
      <c r="O325" s="12">
        <f t="shared" si="40"/>
        <v>0.21440926493465198</v>
      </c>
      <c r="P325" s="3">
        <v>1.3950683307044842E-4</v>
      </c>
      <c r="Q325" s="3">
        <v>6.3520881564172805E-4</v>
      </c>
      <c r="R325" s="5">
        <v>0.21363454928593981</v>
      </c>
      <c r="S325" s="45">
        <v>416.66666666666669</v>
      </c>
      <c r="T325" s="46">
        <v>0.15</v>
      </c>
      <c r="U325" s="47">
        <v>62.5</v>
      </c>
      <c r="V325" s="47">
        <f t="shared" si="41"/>
        <v>152151.35806970479</v>
      </c>
      <c r="W325" s="47">
        <v>354.16666666666669</v>
      </c>
      <c r="X325" s="47">
        <v>74.825524951038219</v>
      </c>
      <c r="Y325" s="47">
        <v>500.73389592833144</v>
      </c>
      <c r="Z325" s="47">
        <v>127.44286092279062</v>
      </c>
      <c r="AA325" s="47">
        <v>152803.99024642596</v>
      </c>
      <c r="AB325" s="5">
        <v>1</v>
      </c>
      <c r="AC325" s="45">
        <f t="shared" si="42"/>
        <v>0</v>
      </c>
      <c r="AD325" s="47">
        <v>74.825524951038219</v>
      </c>
      <c r="AE325" s="47">
        <v>65.065673870468018</v>
      </c>
      <c r="AF325" s="47">
        <v>3.2061049910135829E-2</v>
      </c>
      <c r="AG325" s="47">
        <v>4.8959560652401679</v>
      </c>
      <c r="AH325" s="47">
        <v>4.8959560652401679</v>
      </c>
      <c r="AI325" s="61">
        <v>0</v>
      </c>
      <c r="AJ325" s="45">
        <v>62.5</v>
      </c>
      <c r="AK325" s="47">
        <v>1.7361111111111114</v>
      </c>
      <c r="AL325" s="47">
        <v>0.19960899590762993</v>
      </c>
      <c r="AM325" s="47">
        <v>127.44286092279062</v>
      </c>
      <c r="AN325" s="47">
        <v>152.80399024642597</v>
      </c>
      <c r="AO325" s="47">
        <v>4.8959560652401679</v>
      </c>
      <c r="AP325" s="61">
        <v>40.498324626401342</v>
      </c>
      <c r="AQ325" s="45">
        <v>89.337193722771659</v>
      </c>
      <c r="AR325" s="47">
        <v>13.400579058415749</v>
      </c>
      <c r="AS325" s="47">
        <f t="shared" si="43"/>
        <v>32622.66084253438</v>
      </c>
      <c r="AT325" s="47">
        <v>75.936614664355915</v>
      </c>
      <c r="AU325" s="47">
        <v>16.043285803101565</v>
      </c>
      <c r="AV325" s="47">
        <v>107.3619865538579</v>
      </c>
      <c r="AW325" s="47">
        <v>27.324930131624573</v>
      </c>
      <c r="AX325" s="47">
        <v>21.317200759806539</v>
      </c>
      <c r="AY325" s="47">
        <v>97.062441669762237</v>
      </c>
      <c r="AZ325" s="61">
        <v>32644.211585388297</v>
      </c>
      <c r="BA325" s="64" t="b">
        <f t="shared" si="37"/>
        <v>1</v>
      </c>
      <c r="BB325" s="45">
        <f t="shared" si="44"/>
        <v>0</v>
      </c>
      <c r="BC325" s="47">
        <v>16.043285803101565</v>
      </c>
      <c r="BD325" s="47">
        <v>13.950683307044841</v>
      </c>
      <c r="BE325" s="47">
        <v>5.2702093772701512E-2</v>
      </c>
      <c r="BF325" s="47">
        <v>1.0726522949147128</v>
      </c>
      <c r="BG325" s="47">
        <v>1.0726522949147128</v>
      </c>
      <c r="BH325" s="61">
        <v>0</v>
      </c>
      <c r="BI325" s="45">
        <v>13.400579058415749</v>
      </c>
      <c r="BJ325" s="47">
        <v>0.37223830717821532</v>
      </c>
      <c r="BK325" s="47">
        <v>4.2798018086898891E-2</v>
      </c>
      <c r="BL325" s="47">
        <v>27.324930131624573</v>
      </c>
      <c r="BM325" s="47">
        <v>32.762591227817921</v>
      </c>
      <c r="BN325" s="47">
        <v>1.0726522949147128</v>
      </c>
      <c r="BO325" s="61">
        <v>8.7061299680457953</v>
      </c>
      <c r="BR325" s="95"/>
      <c r="BT325" s="95"/>
    </row>
    <row r="326" spans="2:72" x14ac:dyDescent="0.25">
      <c r="B326" s="4">
        <v>322</v>
      </c>
      <c r="C326" s="31">
        <v>1</v>
      </c>
      <c r="D326" s="31">
        <v>322</v>
      </c>
      <c r="E326" s="3">
        <v>27</v>
      </c>
      <c r="F326" s="5">
        <v>61</v>
      </c>
      <c r="G326" s="32">
        <v>4.0140000000000002E-2</v>
      </c>
      <c r="H326" s="33">
        <v>3.2849937612227098E-3</v>
      </c>
      <c r="I326" s="36">
        <f t="shared" si="38"/>
        <v>0.37846038515001357</v>
      </c>
      <c r="J326" s="5">
        <f t="shared" si="39"/>
        <v>0.37722121580947859</v>
      </c>
      <c r="K326" s="12">
        <v>7.7799999999999996E-3</v>
      </c>
      <c r="L326" s="3">
        <v>6.5065673870468022E-4</v>
      </c>
      <c r="M326" s="3">
        <f t="shared" si="45"/>
        <v>3.5000000000000003E-2</v>
      </c>
      <c r="N326" s="5">
        <v>2.9645285516241016E-3</v>
      </c>
      <c r="O326" s="12">
        <f t="shared" si="40"/>
        <v>0.21363454928593981</v>
      </c>
      <c r="P326" s="3">
        <v>1.3900275911303387E-4</v>
      </c>
      <c r="Q326" s="3">
        <v>6.3291364332336976E-4</v>
      </c>
      <c r="R326" s="5">
        <v>0.21286263288350341</v>
      </c>
      <c r="S326" s="45">
        <v>416.66666666666669</v>
      </c>
      <c r="T326" s="46">
        <v>0.15</v>
      </c>
      <c r="U326" s="47">
        <v>62.5</v>
      </c>
      <c r="V326" s="47">
        <f t="shared" si="41"/>
        <v>152803.99024642596</v>
      </c>
      <c r="W326" s="47">
        <v>354.16666666666669</v>
      </c>
      <c r="X326" s="47">
        <v>74.825524951038219</v>
      </c>
      <c r="Y326" s="47">
        <v>502.87778855723371</v>
      </c>
      <c r="Z326" s="47">
        <v>127.98850764724902</v>
      </c>
      <c r="AA326" s="47">
        <v>153458.22066905157</v>
      </c>
      <c r="AB326" s="5">
        <v>1</v>
      </c>
      <c r="AC326" s="45">
        <f t="shared" si="42"/>
        <v>0</v>
      </c>
      <c r="AD326" s="47">
        <v>74.825524951038219</v>
      </c>
      <c r="AE326" s="47">
        <v>65.065673870468018</v>
      </c>
      <c r="AF326" s="47">
        <v>3.2061049910135829E-2</v>
      </c>
      <c r="AG326" s="47">
        <v>4.8959560652401679</v>
      </c>
      <c r="AH326" s="47">
        <v>4.8959560652401679</v>
      </c>
      <c r="AI326" s="61">
        <v>0</v>
      </c>
      <c r="AJ326" s="45">
        <v>62.5</v>
      </c>
      <c r="AK326" s="47">
        <v>1.7361111111111114</v>
      </c>
      <c r="AL326" s="47">
        <v>0.19960899590762993</v>
      </c>
      <c r="AM326" s="47">
        <v>127.98850764724902</v>
      </c>
      <c r="AN326" s="47">
        <v>153.45822066905157</v>
      </c>
      <c r="AO326" s="47">
        <v>4.8959560652401679</v>
      </c>
      <c r="AP326" s="61">
        <v>40.389740928234147</v>
      </c>
      <c r="AQ326" s="45">
        <v>89.014395535808262</v>
      </c>
      <c r="AR326" s="47">
        <v>13.352159330371238</v>
      </c>
      <c r="AS326" s="47">
        <f t="shared" si="43"/>
        <v>32644.211585388297</v>
      </c>
      <c r="AT326" s="47">
        <v>75.662236205437026</v>
      </c>
      <c r="AU326" s="47">
        <v>15.985317297998893</v>
      </c>
      <c r="AV326" s="47">
        <v>107.43206970433458</v>
      </c>
      <c r="AW326" s="47">
        <v>27.342767145000057</v>
      </c>
      <c r="AX326" s="47">
        <v>21.33111608157494</v>
      </c>
      <c r="AY326" s="47">
        <v>97.125801541570922</v>
      </c>
      <c r="AZ326" s="61">
        <v>32665.520889231928</v>
      </c>
      <c r="BA326" s="64" t="b">
        <f t="shared" ref="BA326:BA389" si="46">ROUND(AA326*R326-AZ326,5)=0</f>
        <v>1</v>
      </c>
      <c r="BB326" s="45">
        <f t="shared" si="44"/>
        <v>0</v>
      </c>
      <c r="BC326" s="47">
        <v>15.985317297998893</v>
      </c>
      <c r="BD326" s="47">
        <v>13.900275911303385</v>
      </c>
      <c r="BE326" s="47">
        <v>5.2511667595091828E-2</v>
      </c>
      <c r="BF326" s="47">
        <v>1.0687765271452998</v>
      </c>
      <c r="BG326" s="47">
        <v>1.0687765271452998</v>
      </c>
      <c r="BH326" s="61">
        <v>0</v>
      </c>
      <c r="BI326" s="45">
        <v>13.352159330371238</v>
      </c>
      <c r="BJ326" s="47">
        <v>0.37089331473253445</v>
      </c>
      <c r="BK326" s="47">
        <v>4.264337787414553E-2</v>
      </c>
      <c r="BL326" s="47">
        <v>27.342767145000057</v>
      </c>
      <c r="BM326" s="47">
        <v>32.783977806855127</v>
      </c>
      <c r="BN326" s="47">
        <v>1.0687765271452998</v>
      </c>
      <c r="BO326" s="61">
        <v>8.6514752588030781</v>
      </c>
      <c r="BR326" s="95"/>
      <c r="BT326" s="95"/>
    </row>
    <row r="327" spans="2:72" x14ac:dyDescent="0.25">
      <c r="B327" s="4">
        <v>323</v>
      </c>
      <c r="C327" s="31">
        <v>1</v>
      </c>
      <c r="D327" s="31">
        <v>323</v>
      </c>
      <c r="E327" s="3">
        <v>27</v>
      </c>
      <c r="F327" s="5">
        <v>61</v>
      </c>
      <c r="G327" s="32">
        <v>4.0140000000000002E-2</v>
      </c>
      <c r="H327" s="33">
        <v>3.2849937612227098E-3</v>
      </c>
      <c r="I327" s="36">
        <f t="shared" ref="I327:I390" si="47">I326/(1+H326)*C327</f>
        <v>0.37722121580947859</v>
      </c>
      <c r="J327" s="5">
        <f t="shared" ref="J327:J390" si="48">J326/(1+H327)*C327</f>
        <v>0.37598610380417546</v>
      </c>
      <c r="K327" s="12">
        <v>7.7799999999999996E-3</v>
      </c>
      <c r="L327" s="3">
        <v>6.5065673870468022E-4</v>
      </c>
      <c r="M327" s="3">
        <f t="shared" si="45"/>
        <v>3.5000000000000003E-2</v>
      </c>
      <c r="N327" s="5">
        <v>2.9645285516241016E-3</v>
      </c>
      <c r="O327" s="12">
        <f t="shared" ref="O327:O390" si="49">R326</f>
        <v>0.21286263288350341</v>
      </c>
      <c r="P327" s="3">
        <v>1.3850050650407195E-4</v>
      </c>
      <c r="Q327" s="3">
        <v>6.3062676405107947E-4</v>
      </c>
      <c r="R327" s="5">
        <v>0.21209350561294826</v>
      </c>
      <c r="S327" s="45">
        <v>416.66666666666669</v>
      </c>
      <c r="T327" s="46">
        <v>0.15</v>
      </c>
      <c r="U327" s="47">
        <v>62.5</v>
      </c>
      <c r="V327" s="47">
        <f t="shared" ref="V327:V390" si="50">AA326*C327</f>
        <v>153458.22066905157</v>
      </c>
      <c r="W327" s="47">
        <v>354.16666666666669</v>
      </c>
      <c r="X327" s="47">
        <v>74.825524951038219</v>
      </c>
      <c r="Y327" s="47">
        <v>505.02693141396094</v>
      </c>
      <c r="Z327" s="47">
        <v>128.53549061848432</v>
      </c>
      <c r="AA327" s="47">
        <v>154114.05325156267</v>
      </c>
      <c r="AB327" s="5">
        <v>1</v>
      </c>
      <c r="AC327" s="45">
        <f t="shared" ref="AC327:AC390" si="51">AI326</f>
        <v>0</v>
      </c>
      <c r="AD327" s="47">
        <v>74.825524951038219</v>
      </c>
      <c r="AE327" s="47">
        <v>65.065673870468018</v>
      </c>
      <c r="AF327" s="47">
        <v>3.2061049910135829E-2</v>
      </c>
      <c r="AG327" s="47">
        <v>4.8959560652401679</v>
      </c>
      <c r="AH327" s="47">
        <v>4.8959560652401679</v>
      </c>
      <c r="AI327" s="61">
        <v>0</v>
      </c>
      <c r="AJ327" s="45">
        <v>62.5</v>
      </c>
      <c r="AK327" s="47">
        <v>1.7361111111111114</v>
      </c>
      <c r="AL327" s="47">
        <v>0.19960899590762993</v>
      </c>
      <c r="AM327" s="47">
        <v>128.53549061848432</v>
      </c>
      <c r="AN327" s="47">
        <v>154.11405325156267</v>
      </c>
      <c r="AO327" s="47">
        <v>4.8959560652401679</v>
      </c>
      <c r="AP327" s="61">
        <v>40.280891316958332</v>
      </c>
      <c r="AQ327" s="45">
        <v>88.692763701459754</v>
      </c>
      <c r="AR327" s="47">
        <v>13.303914555218963</v>
      </c>
      <c r="AS327" s="47">
        <f t="shared" ref="AS327:AS390" si="52">AZ326</f>
        <v>32665.520889231928</v>
      </c>
      <c r="AT327" s="47">
        <v>75.388849146240787</v>
      </c>
      <c r="AU327" s="47">
        <v>15.927558247968273</v>
      </c>
      <c r="AV327" s="47">
        <v>107.50136229785207</v>
      </c>
      <c r="AW327" s="47">
        <v>27.360402952023378</v>
      </c>
      <c r="AX327" s="47">
        <v>21.344874434736919</v>
      </c>
      <c r="AY327" s="47">
        <v>97.188446696828578</v>
      </c>
      <c r="AZ327" s="61">
        <v>32686.58981834447</v>
      </c>
      <c r="BA327" s="64" t="b">
        <f t="shared" si="46"/>
        <v>1</v>
      </c>
      <c r="BB327" s="45">
        <f t="shared" ref="BB327:BB390" si="53">BH326</f>
        <v>0</v>
      </c>
      <c r="BC327" s="47">
        <v>15.927558247968273</v>
      </c>
      <c r="BD327" s="47">
        <v>13.850050650407194</v>
      </c>
      <c r="BE327" s="47">
        <v>5.232192947608709E-2</v>
      </c>
      <c r="BF327" s="47">
        <v>1.0649147635185829</v>
      </c>
      <c r="BG327" s="47">
        <v>1.0649147635185829</v>
      </c>
      <c r="BH327" s="61">
        <v>0</v>
      </c>
      <c r="BI327" s="45">
        <v>13.303914555218963</v>
      </c>
      <c r="BJ327" s="47">
        <v>0.36955318208941568</v>
      </c>
      <c r="BK327" s="47">
        <v>4.2489296416130563E-2</v>
      </c>
      <c r="BL327" s="47">
        <v>27.360402952023378</v>
      </c>
      <c r="BM327" s="47">
        <v>32.80512313947608</v>
      </c>
      <c r="BN327" s="47">
        <v>1.0649147635185829</v>
      </c>
      <c r="BO327" s="61">
        <v>8.5970452456115574</v>
      </c>
      <c r="BR327" s="95"/>
      <c r="BT327" s="95"/>
    </row>
    <row r="328" spans="2:72" x14ac:dyDescent="0.25">
      <c r="B328" s="4">
        <v>324</v>
      </c>
      <c r="C328" s="31">
        <v>1</v>
      </c>
      <c r="D328" s="31">
        <v>324</v>
      </c>
      <c r="E328" s="3">
        <v>27</v>
      </c>
      <c r="F328" s="5">
        <v>61</v>
      </c>
      <c r="G328" s="32">
        <v>4.0140000000000002E-2</v>
      </c>
      <c r="H328" s="33">
        <v>3.2849937612227098E-3</v>
      </c>
      <c r="I328" s="36">
        <f t="shared" si="47"/>
        <v>0.37598610380417546</v>
      </c>
      <c r="J328" s="5">
        <f t="shared" si="48"/>
        <v>0.37475503584942332</v>
      </c>
      <c r="K328" s="12">
        <v>7.7799999999999996E-3</v>
      </c>
      <c r="L328" s="3">
        <v>6.5065673870468022E-4</v>
      </c>
      <c r="M328" s="3">
        <f t="shared" si="45"/>
        <v>3.5000000000000003E-2</v>
      </c>
      <c r="N328" s="5">
        <v>2.9645285516241016E-3</v>
      </c>
      <c r="O328" s="12">
        <f t="shared" si="49"/>
        <v>0.21209350561294826</v>
      </c>
      <c r="P328" s="3">
        <v>1.3800006866256369E-4</v>
      </c>
      <c r="Q328" s="3">
        <v>6.2834814785995544E-4</v>
      </c>
      <c r="R328" s="5">
        <v>0.21132715739642574</v>
      </c>
      <c r="S328" s="45">
        <v>416.66666666666669</v>
      </c>
      <c r="T328" s="46">
        <v>0.15</v>
      </c>
      <c r="U328" s="47">
        <v>62.5</v>
      </c>
      <c r="V328" s="47">
        <f t="shared" si="50"/>
        <v>154114.05325156267</v>
      </c>
      <c r="W328" s="47">
        <v>354.16666666666669</v>
      </c>
      <c r="X328" s="47">
        <v>74.825524951038219</v>
      </c>
      <c r="Y328" s="47">
        <v>507.18133735591647</v>
      </c>
      <c r="Z328" s="47">
        <v>129.08381310886185</v>
      </c>
      <c r="AA328" s="47">
        <v>154771.49191752536</v>
      </c>
      <c r="AB328" s="5">
        <v>1</v>
      </c>
      <c r="AC328" s="45">
        <f t="shared" si="51"/>
        <v>0</v>
      </c>
      <c r="AD328" s="47">
        <v>74.825524951038219</v>
      </c>
      <c r="AE328" s="47">
        <v>65.065673870468018</v>
      </c>
      <c r="AF328" s="47">
        <v>3.2061049910135829E-2</v>
      </c>
      <c r="AG328" s="47">
        <v>4.8959560652401679</v>
      </c>
      <c r="AH328" s="47">
        <v>4.8959560652401679</v>
      </c>
      <c r="AI328" s="61">
        <v>0</v>
      </c>
      <c r="AJ328" s="45">
        <v>62.5</v>
      </c>
      <c r="AK328" s="47">
        <v>1.7361111111111114</v>
      </c>
      <c r="AL328" s="47">
        <v>0.19960899590762993</v>
      </c>
      <c r="AM328" s="47">
        <v>129.08381310886185</v>
      </c>
      <c r="AN328" s="47">
        <v>154.77149191752537</v>
      </c>
      <c r="AO328" s="47">
        <v>4.8959560652401679</v>
      </c>
      <c r="AP328" s="61">
        <v>40.171775141373161</v>
      </c>
      <c r="AQ328" s="45">
        <v>88.372294005395119</v>
      </c>
      <c r="AR328" s="47">
        <v>13.255844100809266</v>
      </c>
      <c r="AS328" s="47">
        <f t="shared" si="52"/>
        <v>32686.58981834447</v>
      </c>
      <c r="AT328" s="47">
        <v>75.116449904585849</v>
      </c>
      <c r="AU328" s="47">
        <v>15.870007896194824</v>
      </c>
      <c r="AV328" s="47">
        <v>107.56986782127953</v>
      </c>
      <c r="AW328" s="47">
        <v>27.377838440145116</v>
      </c>
      <c r="AX328" s="47">
        <v>21.358476511625888</v>
      </c>
      <c r="AY328" s="47">
        <v>97.250380287898977</v>
      </c>
      <c r="AZ328" s="61">
        <v>32707.419432934468</v>
      </c>
      <c r="BA328" s="64" t="b">
        <f t="shared" si="46"/>
        <v>1</v>
      </c>
      <c r="BB328" s="45">
        <f t="shared" si="53"/>
        <v>0</v>
      </c>
      <c r="BC328" s="47">
        <v>15.870007896194824</v>
      </c>
      <c r="BD328" s="47">
        <v>13.80000686625637</v>
      </c>
      <c r="BE328" s="47">
        <v>5.2132876929555143E-2</v>
      </c>
      <c r="BF328" s="47">
        <v>1.0610669534340049</v>
      </c>
      <c r="BG328" s="47">
        <v>1.0610669534340049</v>
      </c>
      <c r="BH328" s="61">
        <v>0</v>
      </c>
      <c r="BI328" s="45">
        <v>13.255844100809266</v>
      </c>
      <c r="BJ328" s="47">
        <v>0.36821789168914637</v>
      </c>
      <c r="BK328" s="47">
        <v>4.2335771693929873E-2</v>
      </c>
      <c r="BL328" s="47">
        <v>27.377838440145116</v>
      </c>
      <c r="BM328" s="47">
        <v>32.82602828973404</v>
      </c>
      <c r="BN328" s="47">
        <v>1.0610669534340049</v>
      </c>
      <c r="BO328" s="61">
        <v>8.542839084659132</v>
      </c>
      <c r="BR328" s="95"/>
      <c r="BT328" s="95"/>
    </row>
    <row r="329" spans="2:72" x14ac:dyDescent="0.25">
      <c r="B329" s="4">
        <v>325</v>
      </c>
      <c r="C329" s="31">
        <v>1</v>
      </c>
      <c r="D329" s="31">
        <v>325</v>
      </c>
      <c r="E329" s="3">
        <v>28</v>
      </c>
      <c r="F329" s="5">
        <v>62</v>
      </c>
      <c r="G329" s="32">
        <v>4.011E-2</v>
      </c>
      <c r="H329" s="33">
        <v>3.2825823111850561E-3</v>
      </c>
      <c r="I329" s="36">
        <f t="shared" si="47"/>
        <v>0.37475503584942332</v>
      </c>
      <c r="J329" s="5">
        <f t="shared" si="48"/>
        <v>0.37352889650105248</v>
      </c>
      <c r="K329" s="12">
        <v>8.5900000000000004E-3</v>
      </c>
      <c r="L329" s="3">
        <v>7.1866719331614703E-4</v>
      </c>
      <c r="M329" s="3">
        <f t="shared" si="45"/>
        <v>3.5000000000000003E-2</v>
      </c>
      <c r="N329" s="5">
        <v>2.9645285516241016E-3</v>
      </c>
      <c r="O329" s="12">
        <f t="shared" si="49"/>
        <v>0.21132715739642574</v>
      </c>
      <c r="P329" s="3">
        <v>1.5187389507756894E-4</v>
      </c>
      <c r="Q329" s="3">
        <v>6.2603515733706074E-4</v>
      </c>
      <c r="R329" s="5">
        <v>0.21054924834401112</v>
      </c>
      <c r="S329" s="45">
        <v>416.66666666666669</v>
      </c>
      <c r="T329" s="46">
        <v>0.15</v>
      </c>
      <c r="U329" s="47">
        <v>62.5</v>
      </c>
      <c r="V329" s="47">
        <f t="shared" si="50"/>
        <v>154771.49191752536</v>
      </c>
      <c r="W329" s="47">
        <v>354.16666666666669</v>
      </c>
      <c r="X329" s="47">
        <v>82.646727231356905</v>
      </c>
      <c r="Y329" s="47">
        <v>508.94144819451395</v>
      </c>
      <c r="Z329" s="47">
        <v>129.62662775429598</v>
      </c>
      <c r="AA329" s="47">
        <v>155422.32667740088</v>
      </c>
      <c r="AB329" s="5">
        <v>1</v>
      </c>
      <c r="AC329" s="45">
        <f t="shared" si="51"/>
        <v>0</v>
      </c>
      <c r="AD329" s="47">
        <v>82.646727231356905</v>
      </c>
      <c r="AE329" s="47">
        <v>71.866719331614703</v>
      </c>
      <c r="AF329" s="47">
        <v>3.5386263246128917E-2</v>
      </c>
      <c r="AG329" s="47">
        <v>5.4076970814941658</v>
      </c>
      <c r="AH329" s="47">
        <v>5.4076970814941658</v>
      </c>
      <c r="AI329" s="61">
        <v>0</v>
      </c>
      <c r="AJ329" s="45">
        <v>62.5</v>
      </c>
      <c r="AK329" s="47">
        <v>1.7361111111111114</v>
      </c>
      <c r="AL329" s="47">
        <v>0.19946246682548083</v>
      </c>
      <c r="AM329" s="47">
        <v>129.62662775429598</v>
      </c>
      <c r="AN329" s="47">
        <v>155.42232667740089</v>
      </c>
      <c r="AO329" s="47">
        <v>5.4076970814941658</v>
      </c>
      <c r="AP329" s="61">
        <v>40.575349514103621</v>
      </c>
      <c r="AQ329" s="45">
        <v>88.05298224851073</v>
      </c>
      <c r="AR329" s="47">
        <v>13.207947337276609</v>
      </c>
      <c r="AS329" s="47">
        <f t="shared" si="52"/>
        <v>32707.419432934468</v>
      </c>
      <c r="AT329" s="47">
        <v>74.845034911234123</v>
      </c>
      <c r="AU329" s="47">
        <v>17.465497933920425</v>
      </c>
      <c r="AV329" s="47">
        <v>107.55314952816676</v>
      </c>
      <c r="AW329" s="47">
        <v>27.393626766199954</v>
      </c>
      <c r="AX329" s="47">
        <v>23.604594134515189</v>
      </c>
      <c r="AY329" s="47">
        <v>97.299840735178563</v>
      </c>
      <c r="AZ329" s="61">
        <v>32724.054057804053</v>
      </c>
      <c r="BA329" s="64" t="b">
        <f t="shared" si="46"/>
        <v>1</v>
      </c>
      <c r="BB329" s="45">
        <f t="shared" si="53"/>
        <v>0</v>
      </c>
      <c r="BC329" s="47">
        <v>17.465497933920425</v>
      </c>
      <c r="BD329" s="47">
        <v>15.187389507756892</v>
      </c>
      <c r="BE329" s="47">
        <v>5.7331934573926331E-2</v>
      </c>
      <c r="BF329" s="47">
        <v>1.1677201803687294</v>
      </c>
      <c r="BG329" s="47">
        <v>1.1677201803687294</v>
      </c>
      <c r="BH329" s="61">
        <v>0</v>
      </c>
      <c r="BI329" s="45">
        <v>13.207947337276609</v>
      </c>
      <c r="BJ329" s="47">
        <v>0.36688742603546143</v>
      </c>
      <c r="BK329" s="47">
        <v>4.2151836121507739E-2</v>
      </c>
      <c r="BL329" s="47">
        <v>27.393626766199954</v>
      </c>
      <c r="BM329" s="47">
        <v>32.844958492673797</v>
      </c>
      <c r="BN329" s="47">
        <v>1.1677201803687294</v>
      </c>
      <c r="BO329" s="61">
        <v>8.599600201257541</v>
      </c>
      <c r="BR329" s="95"/>
      <c r="BT329" s="95"/>
    </row>
    <row r="330" spans="2:72" x14ac:dyDescent="0.25">
      <c r="B330" s="4">
        <v>326</v>
      </c>
      <c r="C330" s="31">
        <v>1</v>
      </c>
      <c r="D330" s="31">
        <v>326</v>
      </c>
      <c r="E330" s="3">
        <v>28</v>
      </c>
      <c r="F330" s="5">
        <v>62</v>
      </c>
      <c r="G330" s="32">
        <v>4.011E-2</v>
      </c>
      <c r="H330" s="33">
        <v>3.2825823111850561E-3</v>
      </c>
      <c r="I330" s="36">
        <f t="shared" si="47"/>
        <v>0.37352889650105248</v>
      </c>
      <c r="J330" s="5">
        <f t="shared" si="48"/>
        <v>0.37230676888716902</v>
      </c>
      <c r="K330" s="12">
        <v>8.5900000000000004E-3</v>
      </c>
      <c r="L330" s="3">
        <v>7.1866719331614703E-4</v>
      </c>
      <c r="M330" s="3">
        <f t="shared" si="45"/>
        <v>3.5000000000000003E-2</v>
      </c>
      <c r="N330" s="5">
        <v>2.9645285516241016E-3</v>
      </c>
      <c r="O330" s="12">
        <f t="shared" si="49"/>
        <v>0.21054924834401112</v>
      </c>
      <c r="P330" s="3">
        <v>1.5131483736221488E-4</v>
      </c>
      <c r="Q330" s="3">
        <v>6.2373068108316986E-4</v>
      </c>
      <c r="R330" s="5">
        <v>0.20977420282556572</v>
      </c>
      <c r="S330" s="45">
        <v>416.66666666666669</v>
      </c>
      <c r="T330" s="46">
        <v>0.15</v>
      </c>
      <c r="U330" s="47">
        <v>62.5</v>
      </c>
      <c r="V330" s="47">
        <f t="shared" si="50"/>
        <v>155422.32667740088</v>
      </c>
      <c r="W330" s="47">
        <v>354.16666666666669</v>
      </c>
      <c r="X330" s="47">
        <v>82.646727231356905</v>
      </c>
      <c r="Y330" s="47">
        <v>511.07786686478573</v>
      </c>
      <c r="Z330" s="47">
        <v>130.17077040308416</v>
      </c>
      <c r="AA330" s="47">
        <v>156074.75371329789</v>
      </c>
      <c r="AB330" s="5">
        <v>1</v>
      </c>
      <c r="AC330" s="45">
        <f t="shared" si="51"/>
        <v>0</v>
      </c>
      <c r="AD330" s="47">
        <v>82.646727231356905</v>
      </c>
      <c r="AE330" s="47">
        <v>71.866719331614703</v>
      </c>
      <c r="AF330" s="47">
        <v>3.5386263246128917E-2</v>
      </c>
      <c r="AG330" s="47">
        <v>5.4076970814941658</v>
      </c>
      <c r="AH330" s="47">
        <v>5.4076970814941658</v>
      </c>
      <c r="AI330" s="61">
        <v>0</v>
      </c>
      <c r="AJ330" s="45">
        <v>62.5</v>
      </c>
      <c r="AK330" s="47">
        <v>1.7361111111111114</v>
      </c>
      <c r="AL330" s="47">
        <v>0.19946246682548083</v>
      </c>
      <c r="AM330" s="47">
        <v>130.17077040308416</v>
      </c>
      <c r="AN330" s="47">
        <v>156.07475371329789</v>
      </c>
      <c r="AO330" s="47">
        <v>5.4076970814941658</v>
      </c>
      <c r="AP330" s="61">
        <v>40.467065126994797</v>
      </c>
      <c r="AQ330" s="45">
        <v>87.728853476671304</v>
      </c>
      <c r="AR330" s="47">
        <v>13.159328021500695</v>
      </c>
      <c r="AS330" s="47">
        <f t="shared" si="52"/>
        <v>32724.054057804053</v>
      </c>
      <c r="AT330" s="47">
        <v>74.569525455170606</v>
      </c>
      <c r="AU330" s="47">
        <v>17.40120629665471</v>
      </c>
      <c r="AV330" s="47">
        <v>107.60706071364105</v>
      </c>
      <c r="AW330" s="47">
        <v>27.407357864730173</v>
      </c>
      <c r="AX330" s="47">
        <v>23.616425974475373</v>
      </c>
      <c r="AY330" s="47">
        <v>97.348612433483126</v>
      </c>
      <c r="AZ330" s="61">
        <v>32740.457041403519</v>
      </c>
      <c r="BA330" s="64" t="b">
        <f t="shared" si="46"/>
        <v>1</v>
      </c>
      <c r="BB330" s="45">
        <f t="shared" si="53"/>
        <v>0</v>
      </c>
      <c r="BC330" s="47">
        <v>17.40120629665471</v>
      </c>
      <c r="BD330" s="47">
        <v>15.131483736221488</v>
      </c>
      <c r="BE330" s="47">
        <v>5.712089198268077E-2</v>
      </c>
      <c r="BF330" s="47">
        <v>1.1634217262079511</v>
      </c>
      <c r="BG330" s="47">
        <v>1.1634217262079511</v>
      </c>
      <c r="BH330" s="61">
        <v>0</v>
      </c>
      <c r="BI330" s="45">
        <v>13.159328021500695</v>
      </c>
      <c r="BJ330" s="47">
        <v>0.3655368894861305</v>
      </c>
      <c r="BK330" s="47">
        <v>4.1996672462947249E-2</v>
      </c>
      <c r="BL330" s="47">
        <v>27.407357864730173</v>
      </c>
      <c r="BM330" s="47">
        <v>32.861422079811533</v>
      </c>
      <c r="BN330" s="47">
        <v>1.1634217262079511</v>
      </c>
      <c r="BO330" s="61">
        <v>8.5451453156041026</v>
      </c>
      <c r="BR330" s="95"/>
      <c r="BT330" s="95"/>
    </row>
    <row r="331" spans="2:72" x14ac:dyDescent="0.25">
      <c r="B331" s="4">
        <v>327</v>
      </c>
      <c r="C331" s="31">
        <v>1</v>
      </c>
      <c r="D331" s="31">
        <v>327</v>
      </c>
      <c r="E331" s="3">
        <v>28</v>
      </c>
      <c r="F331" s="5">
        <v>62</v>
      </c>
      <c r="G331" s="32">
        <v>4.011E-2</v>
      </c>
      <c r="H331" s="33">
        <v>3.2825823111850561E-3</v>
      </c>
      <c r="I331" s="36">
        <f t="shared" si="47"/>
        <v>0.37230676888716902</v>
      </c>
      <c r="J331" s="5">
        <f t="shared" si="48"/>
        <v>0.37108863988201063</v>
      </c>
      <c r="K331" s="12">
        <v>8.5900000000000004E-3</v>
      </c>
      <c r="L331" s="3">
        <v>7.1866719331614703E-4</v>
      </c>
      <c r="M331" s="3">
        <f t="shared" si="45"/>
        <v>3.5000000000000003E-2</v>
      </c>
      <c r="N331" s="5">
        <v>2.9645285516241016E-3</v>
      </c>
      <c r="O331" s="12">
        <f t="shared" si="49"/>
        <v>0.20977420282556572</v>
      </c>
      <c r="P331" s="3">
        <v>1.5075783757478148E-4</v>
      </c>
      <c r="Q331" s="3">
        <v>6.2143468775670329E-4</v>
      </c>
      <c r="R331" s="5">
        <v>0.20900201030023421</v>
      </c>
      <c r="S331" s="45">
        <v>416.66666666666669</v>
      </c>
      <c r="T331" s="46">
        <v>0.15</v>
      </c>
      <c r="U331" s="47">
        <v>62.5</v>
      </c>
      <c r="V331" s="47">
        <f t="shared" si="50"/>
        <v>156074.75371329789</v>
      </c>
      <c r="W331" s="47">
        <v>354.16666666666669</v>
      </c>
      <c r="X331" s="47">
        <v>82.646727231356905</v>
      </c>
      <c r="Y331" s="47">
        <v>513.21951231216019</v>
      </c>
      <c r="Z331" s="47">
        <v>130.71624430420445</v>
      </c>
      <c r="AA331" s="47">
        <v>156728.77692074113</v>
      </c>
      <c r="AB331" s="5">
        <v>1</v>
      </c>
      <c r="AC331" s="45">
        <f t="shared" si="51"/>
        <v>0</v>
      </c>
      <c r="AD331" s="47">
        <v>82.646727231356905</v>
      </c>
      <c r="AE331" s="47">
        <v>71.866719331614703</v>
      </c>
      <c r="AF331" s="47">
        <v>3.5386263246128917E-2</v>
      </c>
      <c r="AG331" s="47">
        <v>5.4076970814941658</v>
      </c>
      <c r="AH331" s="47">
        <v>5.4076970814941658</v>
      </c>
      <c r="AI331" s="61">
        <v>0</v>
      </c>
      <c r="AJ331" s="45">
        <v>62.5</v>
      </c>
      <c r="AK331" s="47">
        <v>1.7361111111111114</v>
      </c>
      <c r="AL331" s="47">
        <v>0.19946246682548083</v>
      </c>
      <c r="AM331" s="47">
        <v>130.71624430420445</v>
      </c>
      <c r="AN331" s="47">
        <v>156.72877692074113</v>
      </c>
      <c r="AO331" s="47">
        <v>5.4076970814941658</v>
      </c>
      <c r="AP331" s="61">
        <v>40.358515820671855</v>
      </c>
      <c r="AQ331" s="45">
        <v>87.405917843985719</v>
      </c>
      <c r="AR331" s="47">
        <v>13.110887676597857</v>
      </c>
      <c r="AS331" s="47">
        <f t="shared" si="52"/>
        <v>32740.457041403519</v>
      </c>
      <c r="AT331" s="47">
        <v>74.295030167387864</v>
      </c>
      <c r="AU331" s="47">
        <v>17.337151321099871</v>
      </c>
      <c r="AV331" s="47">
        <v>107.66021406980883</v>
      </c>
      <c r="AW331" s="47">
        <v>27.420895945266341</v>
      </c>
      <c r="AX331" s="47">
        <v>23.628091494311217</v>
      </c>
      <c r="AY331" s="47">
        <v>97.396698548230631</v>
      </c>
      <c r="AZ331" s="61">
        <v>32756.629448331802</v>
      </c>
      <c r="BA331" s="64" t="b">
        <f t="shared" si="46"/>
        <v>1</v>
      </c>
      <c r="BB331" s="45">
        <f t="shared" si="53"/>
        <v>0</v>
      </c>
      <c r="BC331" s="47">
        <v>17.337151321099871</v>
      </c>
      <c r="BD331" s="47">
        <v>15.075783757478147</v>
      </c>
      <c r="BE331" s="47">
        <v>5.6910626252981059E-2</v>
      </c>
      <c r="BF331" s="47">
        <v>1.1591390949373523</v>
      </c>
      <c r="BG331" s="47">
        <v>1.1591390949373523</v>
      </c>
      <c r="BH331" s="61">
        <v>0</v>
      </c>
      <c r="BI331" s="45">
        <v>13.110887676597857</v>
      </c>
      <c r="BJ331" s="47">
        <v>0.36419132434994056</v>
      </c>
      <c r="BK331" s="47">
        <v>4.1842079971936091E-2</v>
      </c>
      <c r="BL331" s="47">
        <v>27.420895945266341</v>
      </c>
      <c r="BM331" s="47">
        <v>32.87765423837439</v>
      </c>
      <c r="BN331" s="47">
        <v>1.1591390949373523</v>
      </c>
      <c r="BO331" s="61">
        <v>8.4909192340491515</v>
      </c>
      <c r="BR331" s="95"/>
      <c r="BT331" s="95"/>
    </row>
    <row r="332" spans="2:72" x14ac:dyDescent="0.25">
      <c r="B332" s="4">
        <v>328</v>
      </c>
      <c r="C332" s="31">
        <v>1</v>
      </c>
      <c r="D332" s="31">
        <v>328</v>
      </c>
      <c r="E332" s="3">
        <v>28</v>
      </c>
      <c r="F332" s="5">
        <v>62</v>
      </c>
      <c r="G332" s="32">
        <v>4.011E-2</v>
      </c>
      <c r="H332" s="33">
        <v>3.2825823111850561E-3</v>
      </c>
      <c r="I332" s="36">
        <f t="shared" si="47"/>
        <v>0.37108863988201063</v>
      </c>
      <c r="J332" s="5">
        <f t="shared" si="48"/>
        <v>0.36987449640276043</v>
      </c>
      <c r="K332" s="12">
        <v>8.5900000000000004E-3</v>
      </c>
      <c r="L332" s="3">
        <v>7.1866719331614703E-4</v>
      </c>
      <c r="M332" s="3">
        <f t="shared" si="45"/>
        <v>3.5000000000000003E-2</v>
      </c>
      <c r="N332" s="5">
        <v>2.9645285516241016E-3</v>
      </c>
      <c r="O332" s="12">
        <f t="shared" si="49"/>
        <v>0.20900201030023421</v>
      </c>
      <c r="P332" s="3">
        <v>1.5020288813990179E-4</v>
      </c>
      <c r="Q332" s="3">
        <v>6.1914714613145168E-4</v>
      </c>
      <c r="R332" s="5">
        <v>0.20823266026596285</v>
      </c>
      <c r="S332" s="45">
        <v>416.66666666666669</v>
      </c>
      <c r="T332" s="46">
        <v>0.15</v>
      </c>
      <c r="U332" s="47">
        <v>62.5</v>
      </c>
      <c r="V332" s="47">
        <f t="shared" si="50"/>
        <v>156728.77692074113</v>
      </c>
      <c r="W332" s="47">
        <v>354.16666666666669</v>
      </c>
      <c r="X332" s="47">
        <v>82.646727231356905</v>
      </c>
      <c r="Y332" s="47">
        <v>515.36639732401784</v>
      </c>
      <c r="Z332" s="47">
        <v>131.26305271458372</v>
      </c>
      <c r="AA332" s="47">
        <v>157384.40020478587</v>
      </c>
      <c r="AB332" s="5">
        <v>1</v>
      </c>
      <c r="AC332" s="45">
        <f t="shared" si="51"/>
        <v>0</v>
      </c>
      <c r="AD332" s="47">
        <v>82.646727231356905</v>
      </c>
      <c r="AE332" s="47">
        <v>71.866719331614703</v>
      </c>
      <c r="AF332" s="47">
        <v>3.5386263246128917E-2</v>
      </c>
      <c r="AG332" s="47">
        <v>5.4076970814941658</v>
      </c>
      <c r="AH332" s="47">
        <v>5.4076970814941658</v>
      </c>
      <c r="AI332" s="61">
        <v>0</v>
      </c>
      <c r="AJ332" s="45">
        <v>62.5</v>
      </c>
      <c r="AK332" s="47">
        <v>1.7361111111111114</v>
      </c>
      <c r="AL332" s="47">
        <v>0.19946246682548083</v>
      </c>
      <c r="AM332" s="47">
        <v>131.26305271458372</v>
      </c>
      <c r="AN332" s="47">
        <v>157.38440020478586</v>
      </c>
      <c r="AO332" s="47">
        <v>5.4076970814941658</v>
      </c>
      <c r="AP332" s="61">
        <v>40.249700947006389</v>
      </c>
      <c r="AQ332" s="45">
        <v>87.084170958430931</v>
      </c>
      <c r="AR332" s="47">
        <v>13.062625643764639</v>
      </c>
      <c r="AS332" s="47">
        <f t="shared" si="52"/>
        <v>32756.629448331802</v>
      </c>
      <c r="AT332" s="47">
        <v>74.021545314666284</v>
      </c>
      <c r="AU332" s="47">
        <v>17.273332136088705</v>
      </c>
      <c r="AV332" s="47">
        <v>107.71261308190883</v>
      </c>
      <c r="AW332" s="47">
        <v>27.434241895493571</v>
      </c>
      <c r="AX332" s="47">
        <v>23.639591458924958</v>
      </c>
      <c r="AY332" s="47">
        <v>97.444102232403296</v>
      </c>
      <c r="AZ332" s="61">
        <v>32772.57233900547</v>
      </c>
      <c r="BA332" s="64" t="b">
        <f t="shared" si="46"/>
        <v>1</v>
      </c>
      <c r="BB332" s="45">
        <f t="shared" si="53"/>
        <v>0</v>
      </c>
      <c r="BC332" s="47">
        <v>17.273332136088705</v>
      </c>
      <c r="BD332" s="47">
        <v>15.020288813990177</v>
      </c>
      <c r="BE332" s="47">
        <v>5.6701134525149161E-2</v>
      </c>
      <c r="BF332" s="47">
        <v>1.1548722283118382</v>
      </c>
      <c r="BG332" s="47">
        <v>1.1548722283118382</v>
      </c>
      <c r="BH332" s="61">
        <v>0</v>
      </c>
      <c r="BI332" s="45">
        <v>13.062625643764639</v>
      </c>
      <c r="BJ332" s="47">
        <v>0.36285071232679555</v>
      </c>
      <c r="BK332" s="47">
        <v>4.1688056545969271E-2</v>
      </c>
      <c r="BL332" s="47">
        <v>27.434241895493571</v>
      </c>
      <c r="BM332" s="47">
        <v>32.893656032696839</v>
      </c>
      <c r="BN332" s="47">
        <v>1.1548722283118382</v>
      </c>
      <c r="BO332" s="61">
        <v>8.4369210790923788</v>
      </c>
      <c r="BR332" s="95"/>
      <c r="BT332" s="95"/>
    </row>
    <row r="333" spans="2:72" x14ac:dyDescent="0.25">
      <c r="B333" s="4">
        <v>329</v>
      </c>
      <c r="C333" s="31">
        <v>1</v>
      </c>
      <c r="D333" s="31">
        <v>329</v>
      </c>
      <c r="E333" s="3">
        <v>28</v>
      </c>
      <c r="F333" s="5">
        <v>62</v>
      </c>
      <c r="G333" s="32">
        <v>4.011E-2</v>
      </c>
      <c r="H333" s="33">
        <v>3.2825823111850561E-3</v>
      </c>
      <c r="I333" s="36">
        <f t="shared" si="47"/>
        <v>0.36987449640276043</v>
      </c>
      <c r="J333" s="5">
        <f t="shared" si="48"/>
        <v>0.36866432540940652</v>
      </c>
      <c r="K333" s="12">
        <v>8.5900000000000004E-3</v>
      </c>
      <c r="L333" s="3">
        <v>7.1866719331614703E-4</v>
      </c>
      <c r="M333" s="3">
        <f t="shared" si="45"/>
        <v>3.5000000000000003E-2</v>
      </c>
      <c r="N333" s="5">
        <v>2.9645285516241016E-3</v>
      </c>
      <c r="O333" s="12">
        <f t="shared" si="49"/>
        <v>0.20823266026596285</v>
      </c>
      <c r="P333" s="3">
        <v>1.496499815100943E-4</v>
      </c>
      <c r="Q333" s="3">
        <v>6.1686802509615174E-4</v>
      </c>
      <c r="R333" s="5">
        <v>0.20746614225935661</v>
      </c>
      <c r="S333" s="45">
        <v>416.66666666666669</v>
      </c>
      <c r="T333" s="46">
        <v>0.15</v>
      </c>
      <c r="U333" s="47">
        <v>62.5</v>
      </c>
      <c r="V333" s="47">
        <f t="shared" si="50"/>
        <v>157384.40020478587</v>
      </c>
      <c r="W333" s="47">
        <v>354.16666666666669</v>
      </c>
      <c r="X333" s="47">
        <v>82.646727231356905</v>
      </c>
      <c r="Y333" s="47">
        <v>517.51853471902416</v>
      </c>
      <c r="Z333" s="47">
        <v>131.81119889911682</v>
      </c>
      <c r="AA333" s="47">
        <v>158041.62748004106</v>
      </c>
      <c r="AB333" s="5">
        <v>1</v>
      </c>
      <c r="AC333" s="45">
        <f t="shared" si="51"/>
        <v>0</v>
      </c>
      <c r="AD333" s="47">
        <v>82.646727231356905</v>
      </c>
      <c r="AE333" s="47">
        <v>71.866719331614703</v>
      </c>
      <c r="AF333" s="47">
        <v>3.5386263246128917E-2</v>
      </c>
      <c r="AG333" s="47">
        <v>5.4076970814941658</v>
      </c>
      <c r="AH333" s="47">
        <v>5.4076970814941658</v>
      </c>
      <c r="AI333" s="61">
        <v>0</v>
      </c>
      <c r="AJ333" s="45">
        <v>62.5</v>
      </c>
      <c r="AK333" s="47">
        <v>1.7361111111111114</v>
      </c>
      <c r="AL333" s="47">
        <v>0.19946246682548083</v>
      </c>
      <c r="AM333" s="47">
        <v>131.81119889911682</v>
      </c>
      <c r="AN333" s="47">
        <v>158.04162748004106</v>
      </c>
      <c r="AO333" s="47">
        <v>5.4076970814941658</v>
      </c>
      <c r="AP333" s="61">
        <v>40.140619856284289</v>
      </c>
      <c r="AQ333" s="45">
        <v>86.763608444151188</v>
      </c>
      <c r="AR333" s="47">
        <v>13.014541266622677</v>
      </c>
      <c r="AS333" s="47">
        <f t="shared" si="52"/>
        <v>32772.57233900547</v>
      </c>
      <c r="AT333" s="47">
        <v>73.749067177528516</v>
      </c>
      <c r="AU333" s="47">
        <v>17.209747873660842</v>
      </c>
      <c r="AV333" s="47">
        <v>107.76426122148534</v>
      </c>
      <c r="AW333" s="47">
        <v>27.447396599609021</v>
      </c>
      <c r="AX333" s="47">
        <v>23.650926630213334</v>
      </c>
      <c r="AY333" s="47">
        <v>97.49082662659454</v>
      </c>
      <c r="AZ333" s="61">
        <v>32788.286769674407</v>
      </c>
      <c r="BA333" s="64" t="b">
        <f t="shared" si="46"/>
        <v>1</v>
      </c>
      <c r="BB333" s="45">
        <f t="shared" si="53"/>
        <v>0</v>
      </c>
      <c r="BC333" s="47">
        <v>17.209747873660842</v>
      </c>
      <c r="BD333" s="47">
        <v>14.964998151009429</v>
      </c>
      <c r="BE333" s="47">
        <v>5.649241395003371E-2</v>
      </c>
      <c r="BF333" s="47">
        <v>1.1506210683007234</v>
      </c>
      <c r="BG333" s="47">
        <v>1.1506210683007234</v>
      </c>
      <c r="BH333" s="61">
        <v>0</v>
      </c>
      <c r="BI333" s="45">
        <v>13.014541266622677</v>
      </c>
      <c r="BJ333" s="47">
        <v>0.36151503518396333</v>
      </c>
      <c r="BK333" s="47">
        <v>4.1534600090281232E-2</v>
      </c>
      <c r="BL333" s="47">
        <v>27.447396599609021</v>
      </c>
      <c r="BM333" s="47">
        <v>32.90942852293125</v>
      </c>
      <c r="BN333" s="47">
        <v>1.1506210683007234</v>
      </c>
      <c r="BO333" s="61">
        <v>8.3831499765074895</v>
      </c>
      <c r="BR333" s="95"/>
      <c r="BT333" s="95"/>
    </row>
    <row r="334" spans="2:72" x14ac:dyDescent="0.25">
      <c r="B334" s="4">
        <v>330</v>
      </c>
      <c r="C334" s="31">
        <v>1</v>
      </c>
      <c r="D334" s="31">
        <v>330</v>
      </c>
      <c r="E334" s="3">
        <v>28</v>
      </c>
      <c r="F334" s="5">
        <v>62</v>
      </c>
      <c r="G334" s="32">
        <v>4.011E-2</v>
      </c>
      <c r="H334" s="33">
        <v>3.2825823111850561E-3</v>
      </c>
      <c r="I334" s="36">
        <f t="shared" si="47"/>
        <v>0.36866432540940652</v>
      </c>
      <c r="J334" s="5">
        <f t="shared" si="48"/>
        <v>0.36745811390460187</v>
      </c>
      <c r="K334" s="12">
        <v>8.5900000000000004E-3</v>
      </c>
      <c r="L334" s="3">
        <v>7.1866719331614703E-4</v>
      </c>
      <c r="M334" s="3">
        <f t="shared" si="45"/>
        <v>3.5000000000000003E-2</v>
      </c>
      <c r="N334" s="5">
        <v>2.9645285516241016E-3</v>
      </c>
      <c r="O334" s="12">
        <f t="shared" si="49"/>
        <v>0.20746614225935661</v>
      </c>
      <c r="P334" s="3">
        <v>1.4909911016566029E-4</v>
      </c>
      <c r="Q334" s="3">
        <v>6.1459729365406237E-4</v>
      </c>
      <c r="R334" s="5">
        <v>0.20670244585553688</v>
      </c>
      <c r="S334" s="45">
        <v>416.66666666666669</v>
      </c>
      <c r="T334" s="46">
        <v>0.15</v>
      </c>
      <c r="U334" s="47">
        <v>62.5</v>
      </c>
      <c r="V334" s="47">
        <f t="shared" si="50"/>
        <v>158041.62748004106</v>
      </c>
      <c r="W334" s="47">
        <v>354.16666666666669</v>
      </c>
      <c r="X334" s="47">
        <v>82.646727231356905</v>
      </c>
      <c r="Y334" s="47">
        <v>519.67593734720515</v>
      </c>
      <c r="Z334" s="47">
        <v>132.3606861306863</v>
      </c>
      <c r="AA334" s="47">
        <v>158700.46267069288</v>
      </c>
      <c r="AB334" s="5">
        <v>1</v>
      </c>
      <c r="AC334" s="45">
        <f t="shared" si="51"/>
        <v>0</v>
      </c>
      <c r="AD334" s="47">
        <v>82.646727231356905</v>
      </c>
      <c r="AE334" s="47">
        <v>71.866719331614703</v>
      </c>
      <c r="AF334" s="47">
        <v>3.5386263246128917E-2</v>
      </c>
      <c r="AG334" s="47">
        <v>5.4076970814941658</v>
      </c>
      <c r="AH334" s="47">
        <v>5.4076970814941658</v>
      </c>
      <c r="AI334" s="61">
        <v>0</v>
      </c>
      <c r="AJ334" s="45">
        <v>62.5</v>
      </c>
      <c r="AK334" s="47">
        <v>1.7361111111111114</v>
      </c>
      <c r="AL334" s="47">
        <v>0.19946246682548083</v>
      </c>
      <c r="AM334" s="47">
        <v>132.3606861306863</v>
      </c>
      <c r="AN334" s="47">
        <v>158.7004626706929</v>
      </c>
      <c r="AO334" s="47">
        <v>5.4076970814941658</v>
      </c>
      <c r="AP334" s="61">
        <v>40.031271897201933</v>
      </c>
      <c r="AQ334" s="45">
        <v>86.444225941398585</v>
      </c>
      <c r="AR334" s="47">
        <v>12.966633891209788</v>
      </c>
      <c r="AS334" s="47">
        <f t="shared" si="52"/>
        <v>32788.286769674407</v>
      </c>
      <c r="AT334" s="47">
        <v>73.477592050188804</v>
      </c>
      <c r="AU334" s="47">
        <v>17.146397669050934</v>
      </c>
      <c r="AV334" s="47">
        <v>107.81516194643964</v>
      </c>
      <c r="AW334" s="47">
        <v>27.460360938334986</v>
      </c>
      <c r="AX334" s="47">
        <v>23.662097767078869</v>
      </c>
      <c r="AY334" s="47">
        <v>97.536874859055288</v>
      </c>
      <c r="AZ334" s="61">
        <v>32803.773792437518</v>
      </c>
      <c r="BA334" s="64" t="b">
        <f t="shared" si="46"/>
        <v>1</v>
      </c>
      <c r="BB334" s="45">
        <f t="shared" si="53"/>
        <v>0</v>
      </c>
      <c r="BC334" s="47">
        <v>17.146397669050934</v>
      </c>
      <c r="BD334" s="47">
        <v>14.90991101656603</v>
      </c>
      <c r="BE334" s="47">
        <v>5.628446168897127E-2</v>
      </c>
      <c r="BF334" s="47">
        <v>1.1463855570869379</v>
      </c>
      <c r="BG334" s="47">
        <v>1.1463855570869379</v>
      </c>
      <c r="BH334" s="61">
        <v>0</v>
      </c>
      <c r="BI334" s="45">
        <v>12.966633891209788</v>
      </c>
      <c r="BJ334" s="47">
        <v>0.36018427475582748</v>
      </c>
      <c r="BK334" s="47">
        <v>4.138170851781741E-2</v>
      </c>
      <c r="BL334" s="47">
        <v>27.460360938334986</v>
      </c>
      <c r="BM334" s="47">
        <v>32.924972765063686</v>
      </c>
      <c r="BN334" s="47">
        <v>1.1463855570869379</v>
      </c>
      <c r="BO334" s="61">
        <v>8.3296050553300134</v>
      </c>
      <c r="BR334" s="95"/>
      <c r="BT334" s="95"/>
    </row>
    <row r="335" spans="2:72" x14ac:dyDescent="0.25">
      <c r="B335" s="4">
        <v>331</v>
      </c>
      <c r="C335" s="31">
        <v>1</v>
      </c>
      <c r="D335" s="31">
        <v>331</v>
      </c>
      <c r="E335" s="3">
        <v>28</v>
      </c>
      <c r="F335" s="5">
        <v>62</v>
      </c>
      <c r="G335" s="32">
        <v>4.011E-2</v>
      </c>
      <c r="H335" s="33">
        <v>3.2825823111850561E-3</v>
      </c>
      <c r="I335" s="36">
        <f t="shared" si="47"/>
        <v>0.36745811390460187</v>
      </c>
      <c r="J335" s="5">
        <f t="shared" si="48"/>
        <v>0.36625584893352464</v>
      </c>
      <c r="K335" s="12">
        <v>8.5900000000000004E-3</v>
      </c>
      <c r="L335" s="3">
        <v>7.1866719331614703E-4</v>
      </c>
      <c r="M335" s="3">
        <f t="shared" si="45"/>
        <v>3.5000000000000003E-2</v>
      </c>
      <c r="N335" s="5">
        <v>2.9645285516241016E-3</v>
      </c>
      <c r="O335" s="12">
        <f t="shared" si="49"/>
        <v>0.20670244585553688</v>
      </c>
      <c r="P335" s="3">
        <v>1.4855026661458155E-4</v>
      </c>
      <c r="Q335" s="3">
        <v>6.123349209225437E-4</v>
      </c>
      <c r="R335" s="5">
        <v>0.20594156066799973</v>
      </c>
      <c r="S335" s="45">
        <v>416.66666666666669</v>
      </c>
      <c r="T335" s="46">
        <v>0.15</v>
      </c>
      <c r="U335" s="47">
        <v>62.5</v>
      </c>
      <c r="V335" s="47">
        <f t="shared" si="50"/>
        <v>158700.46267069288</v>
      </c>
      <c r="W335" s="47">
        <v>354.16666666666669</v>
      </c>
      <c r="X335" s="47">
        <v>82.646727231356905</v>
      </c>
      <c r="Y335" s="47">
        <v>521.83861809002508</v>
      </c>
      <c r="Z335" s="47">
        <v>132.91151769018185</v>
      </c>
      <c r="AA335" s="47">
        <v>159360.90971052804</v>
      </c>
      <c r="AB335" s="5">
        <v>1</v>
      </c>
      <c r="AC335" s="45">
        <f t="shared" si="51"/>
        <v>0</v>
      </c>
      <c r="AD335" s="47">
        <v>82.646727231356905</v>
      </c>
      <c r="AE335" s="47">
        <v>71.866719331614703</v>
      </c>
      <c r="AF335" s="47">
        <v>3.5386263246128917E-2</v>
      </c>
      <c r="AG335" s="47">
        <v>5.4076970814941658</v>
      </c>
      <c r="AH335" s="47">
        <v>5.4076970814941658</v>
      </c>
      <c r="AI335" s="61">
        <v>0</v>
      </c>
      <c r="AJ335" s="45">
        <v>62.5</v>
      </c>
      <c r="AK335" s="47">
        <v>1.7361111111111114</v>
      </c>
      <c r="AL335" s="47">
        <v>0.19946246682548083</v>
      </c>
      <c r="AM335" s="47">
        <v>132.91151769018185</v>
      </c>
      <c r="AN335" s="47">
        <v>159.36090971052803</v>
      </c>
      <c r="AO335" s="47">
        <v>5.4076970814941658</v>
      </c>
      <c r="AP335" s="61">
        <v>39.921656416862348</v>
      </c>
      <c r="AQ335" s="45">
        <v>86.126019106473706</v>
      </c>
      <c r="AR335" s="47">
        <v>12.918902865971054</v>
      </c>
      <c r="AS335" s="47">
        <f t="shared" si="52"/>
        <v>32803.773792437518</v>
      </c>
      <c r="AT335" s="47">
        <v>73.207116240502643</v>
      </c>
      <c r="AU335" s="47">
        <v>17.083280660676877</v>
      </c>
      <c r="AV335" s="47">
        <v>107.86531870108152</v>
      </c>
      <c r="AW335" s="47">
        <v>27.473135788932023</v>
      </c>
      <c r="AX335" s="47">
        <v>23.673105625441174</v>
      </c>
      <c r="AY335" s="47">
        <v>97.582250045740722</v>
      </c>
      <c r="AZ335" s="61">
        <v>32819.034455258305</v>
      </c>
      <c r="BA335" s="64" t="b">
        <f t="shared" si="46"/>
        <v>1</v>
      </c>
      <c r="BB335" s="45">
        <f t="shared" si="53"/>
        <v>0</v>
      </c>
      <c r="BC335" s="47">
        <v>17.083280660676877</v>
      </c>
      <c r="BD335" s="47">
        <v>14.855026661458153</v>
      </c>
      <c r="BE335" s="47">
        <v>5.6077274913747671E-2</v>
      </c>
      <c r="BF335" s="47">
        <v>1.1421656370662359</v>
      </c>
      <c r="BG335" s="47">
        <v>1.1421656370662359</v>
      </c>
      <c r="BH335" s="61">
        <v>0</v>
      </c>
      <c r="BI335" s="45">
        <v>12.918902865971054</v>
      </c>
      <c r="BJ335" s="47">
        <v>0.35885841294364046</v>
      </c>
      <c r="BK335" s="47">
        <v>4.122937974920577E-2</v>
      </c>
      <c r="BL335" s="47">
        <v>27.473135788932023</v>
      </c>
      <c r="BM335" s="47">
        <v>32.940289810929521</v>
      </c>
      <c r="BN335" s="47">
        <v>1.1421656370662359</v>
      </c>
      <c r="BO335" s="61">
        <v>8.2762854478453551</v>
      </c>
      <c r="BR335" s="95"/>
      <c r="BT335" s="95"/>
    </row>
    <row r="336" spans="2:72" x14ac:dyDescent="0.25">
      <c r="B336" s="4">
        <v>332</v>
      </c>
      <c r="C336" s="31">
        <v>1</v>
      </c>
      <c r="D336" s="31">
        <v>332</v>
      </c>
      <c r="E336" s="3">
        <v>28</v>
      </c>
      <c r="F336" s="5">
        <v>62</v>
      </c>
      <c r="G336" s="32">
        <v>4.011E-2</v>
      </c>
      <c r="H336" s="33">
        <v>3.2825823111850561E-3</v>
      </c>
      <c r="I336" s="36">
        <f t="shared" si="47"/>
        <v>0.36625584893352464</v>
      </c>
      <c r="J336" s="5">
        <f t="shared" si="48"/>
        <v>0.36505751758373911</v>
      </c>
      <c r="K336" s="12">
        <v>8.5900000000000004E-3</v>
      </c>
      <c r="L336" s="3">
        <v>7.1866719331614703E-4</v>
      </c>
      <c r="M336" s="3">
        <f t="shared" si="45"/>
        <v>3.5000000000000003E-2</v>
      </c>
      <c r="N336" s="5">
        <v>2.9645285516241016E-3</v>
      </c>
      <c r="O336" s="12">
        <f t="shared" si="49"/>
        <v>0.20594156066799973</v>
      </c>
      <c r="P336" s="3">
        <v>1.4800344339241839E-4</v>
      </c>
      <c r="Q336" s="3">
        <v>6.1008087613263675E-4</v>
      </c>
      <c r="R336" s="5">
        <v>0.2051834763484747</v>
      </c>
      <c r="S336" s="45">
        <v>416.66666666666669</v>
      </c>
      <c r="T336" s="46">
        <v>0.15</v>
      </c>
      <c r="U336" s="47">
        <v>62.5</v>
      </c>
      <c r="V336" s="47">
        <f t="shared" si="50"/>
        <v>159360.90971052804</v>
      </c>
      <c r="W336" s="47">
        <v>354.16666666666669</v>
      </c>
      <c r="X336" s="47">
        <v>82.646727231356905</v>
      </c>
      <c r="Y336" s="47">
        <v>524.00658986046255</v>
      </c>
      <c r="Z336" s="47">
        <v>133.46369686651983</v>
      </c>
      <c r="AA336" s="47">
        <v>160022.97254295726</v>
      </c>
      <c r="AB336" s="5">
        <v>1</v>
      </c>
      <c r="AC336" s="45">
        <f t="shared" si="51"/>
        <v>0</v>
      </c>
      <c r="AD336" s="47">
        <v>82.646727231356905</v>
      </c>
      <c r="AE336" s="47">
        <v>71.866719331614703</v>
      </c>
      <c r="AF336" s="47">
        <v>3.5386263246128917E-2</v>
      </c>
      <c r="AG336" s="47">
        <v>5.4076970814941658</v>
      </c>
      <c r="AH336" s="47">
        <v>5.4076970814941658</v>
      </c>
      <c r="AI336" s="61">
        <v>0</v>
      </c>
      <c r="AJ336" s="45">
        <v>62.5</v>
      </c>
      <c r="AK336" s="47">
        <v>1.7361111111111114</v>
      </c>
      <c r="AL336" s="47">
        <v>0.19946246682548083</v>
      </c>
      <c r="AM336" s="47">
        <v>133.46369686651983</v>
      </c>
      <c r="AN336" s="47">
        <v>160.02297254295726</v>
      </c>
      <c r="AO336" s="47">
        <v>5.4076970814941658</v>
      </c>
      <c r="AP336" s="61">
        <v>39.811772760771092</v>
      </c>
      <c r="AQ336" s="45">
        <v>85.808983611666562</v>
      </c>
      <c r="AR336" s="47">
        <v>12.871347541749984</v>
      </c>
      <c r="AS336" s="47">
        <f t="shared" si="52"/>
        <v>32819.034455258305</v>
      </c>
      <c r="AT336" s="47">
        <v>72.937636069916579</v>
      </c>
      <c r="AU336" s="47">
        <v>17.020395990128115</v>
      </c>
      <c r="AV336" s="47">
        <v>107.91473491618</v>
      </c>
      <c r="AW336" s="47">
        <v>27.485722025211896</v>
      </c>
      <c r="AX336" s="47">
        <v>23.683950958248079</v>
      </c>
      <c r="AY336" s="47">
        <v>97.626955290356165</v>
      </c>
      <c r="AZ336" s="61">
        <v>32834.069801980462</v>
      </c>
      <c r="BA336" s="64" t="b">
        <f t="shared" si="46"/>
        <v>1</v>
      </c>
      <c r="BB336" s="45">
        <f t="shared" si="53"/>
        <v>0</v>
      </c>
      <c r="BC336" s="47">
        <v>17.020395990128115</v>
      </c>
      <c r="BD336" s="47">
        <v>14.800344339241839</v>
      </c>
      <c r="BE336" s="47">
        <v>5.587085080655961E-2</v>
      </c>
      <c r="BF336" s="47">
        <v>1.1379612508464179</v>
      </c>
      <c r="BG336" s="47">
        <v>1.1379612508464179</v>
      </c>
      <c r="BH336" s="61">
        <v>0</v>
      </c>
      <c r="BI336" s="45">
        <v>12.871347541749984</v>
      </c>
      <c r="BJ336" s="47">
        <v>0.35753743171527735</v>
      </c>
      <c r="BK336" s="47">
        <v>4.1077611712728647E-2</v>
      </c>
      <c r="BL336" s="47">
        <v>27.485722025211896</v>
      </c>
      <c r="BM336" s="47">
        <v>32.955380708229086</v>
      </c>
      <c r="BN336" s="47">
        <v>1.1379612508464179</v>
      </c>
      <c r="BO336" s="61">
        <v>8.2231902895766655</v>
      </c>
      <c r="BR336" s="95"/>
      <c r="BT336" s="95"/>
    </row>
    <row r="337" spans="2:72" x14ac:dyDescent="0.25">
      <c r="B337" s="4">
        <v>333</v>
      </c>
      <c r="C337" s="31">
        <v>1</v>
      </c>
      <c r="D337" s="31">
        <v>333</v>
      </c>
      <c r="E337" s="3">
        <v>28</v>
      </c>
      <c r="F337" s="5">
        <v>62</v>
      </c>
      <c r="G337" s="32">
        <v>4.011E-2</v>
      </c>
      <c r="H337" s="33">
        <v>3.2825823111850561E-3</v>
      </c>
      <c r="I337" s="36">
        <f t="shared" si="47"/>
        <v>0.36505751758373911</v>
      </c>
      <c r="J337" s="5">
        <f t="shared" si="48"/>
        <v>0.36386310698505714</v>
      </c>
      <c r="K337" s="12">
        <v>8.5900000000000004E-3</v>
      </c>
      <c r="L337" s="3">
        <v>7.1866719331614703E-4</v>
      </c>
      <c r="M337" s="3">
        <f t="shared" si="45"/>
        <v>3.5000000000000003E-2</v>
      </c>
      <c r="N337" s="5">
        <v>2.9645285516241016E-3</v>
      </c>
      <c r="O337" s="12">
        <f t="shared" si="49"/>
        <v>0.2051834763484747</v>
      </c>
      <c r="P337" s="3">
        <v>1.4745863306220834E-4</v>
      </c>
      <c r="Q337" s="3">
        <v>6.0783512862864542E-4</v>
      </c>
      <c r="R337" s="5">
        <v>0.20442818258678386</v>
      </c>
      <c r="S337" s="45">
        <v>416.66666666666669</v>
      </c>
      <c r="T337" s="46">
        <v>0.15</v>
      </c>
      <c r="U337" s="47">
        <v>62.5</v>
      </c>
      <c r="V337" s="47">
        <f t="shared" si="50"/>
        <v>160022.97254295726</v>
      </c>
      <c r="W337" s="47">
        <v>354.16666666666669</v>
      </c>
      <c r="X337" s="47">
        <v>82.646727231356905</v>
      </c>
      <c r="Y337" s="47">
        <v>526.17986560308771</v>
      </c>
      <c r="Z337" s="47">
        <v>134.01722695666302</v>
      </c>
      <c r="AA337" s="47">
        <v>160686.65512103896</v>
      </c>
      <c r="AB337" s="5">
        <v>1</v>
      </c>
      <c r="AC337" s="45">
        <f t="shared" si="51"/>
        <v>0</v>
      </c>
      <c r="AD337" s="47">
        <v>82.646727231356905</v>
      </c>
      <c r="AE337" s="47">
        <v>71.866719331614703</v>
      </c>
      <c r="AF337" s="47">
        <v>3.5386263246128917E-2</v>
      </c>
      <c r="AG337" s="47">
        <v>5.4076970814941658</v>
      </c>
      <c r="AH337" s="47">
        <v>5.4076970814941658</v>
      </c>
      <c r="AI337" s="61">
        <v>0</v>
      </c>
      <c r="AJ337" s="45">
        <v>62.5</v>
      </c>
      <c r="AK337" s="47">
        <v>1.7361111111111114</v>
      </c>
      <c r="AL337" s="47">
        <v>0.19946246682548083</v>
      </c>
      <c r="AM337" s="47">
        <v>134.01722695666302</v>
      </c>
      <c r="AN337" s="47">
        <v>160.68665512103897</v>
      </c>
      <c r="AO337" s="47">
        <v>5.4076970814941658</v>
      </c>
      <c r="AP337" s="61">
        <v>39.701620272832585</v>
      </c>
      <c r="AQ337" s="45">
        <v>85.493115145197791</v>
      </c>
      <c r="AR337" s="47">
        <v>12.823967271779669</v>
      </c>
      <c r="AS337" s="47">
        <f t="shared" si="52"/>
        <v>32834.069801980462</v>
      </c>
      <c r="AT337" s="47">
        <v>72.669147873418126</v>
      </c>
      <c r="AU337" s="47">
        <v>16.957742802153959</v>
      </c>
      <c r="AV337" s="47">
        <v>107.9634140090147</v>
      </c>
      <c r="AW337" s="47">
        <v>27.498120517550621</v>
      </c>
      <c r="AX337" s="47">
        <v>23.694634515486896</v>
      </c>
      <c r="AY337" s="47">
        <v>97.67099368440347</v>
      </c>
      <c r="AZ337" s="61">
        <v>32848.880872343303</v>
      </c>
      <c r="BA337" s="64" t="b">
        <f t="shared" si="46"/>
        <v>1</v>
      </c>
      <c r="BB337" s="45">
        <f t="shared" si="53"/>
        <v>0</v>
      </c>
      <c r="BC337" s="47">
        <v>16.957742802153959</v>
      </c>
      <c r="BD337" s="47">
        <v>14.745863306220835</v>
      </c>
      <c r="BE337" s="47">
        <v>5.5665186559976293E-2</v>
      </c>
      <c r="BF337" s="47">
        <v>1.1337723412465499</v>
      </c>
      <c r="BG337" s="47">
        <v>1.1337723412465499</v>
      </c>
      <c r="BH337" s="61">
        <v>0</v>
      </c>
      <c r="BI337" s="45">
        <v>12.823967271779669</v>
      </c>
      <c r="BJ337" s="47">
        <v>0.35622131310499083</v>
      </c>
      <c r="BK337" s="47">
        <v>4.0926402344294469E-2</v>
      </c>
      <c r="BL337" s="47">
        <v>27.498120517550621</v>
      </c>
      <c r="BM337" s="47">
        <v>32.970246500543212</v>
      </c>
      <c r="BN337" s="47">
        <v>1.1337723412465499</v>
      </c>
      <c r="BO337" s="61">
        <v>8.1703187192729292</v>
      </c>
      <c r="BR337" s="95"/>
      <c r="BT337" s="95"/>
    </row>
    <row r="338" spans="2:72" x14ac:dyDescent="0.25">
      <c r="B338" s="4">
        <v>334</v>
      </c>
      <c r="C338" s="31">
        <v>1</v>
      </c>
      <c r="D338" s="31">
        <v>334</v>
      </c>
      <c r="E338" s="3">
        <v>28</v>
      </c>
      <c r="F338" s="5">
        <v>62</v>
      </c>
      <c r="G338" s="32">
        <v>4.011E-2</v>
      </c>
      <c r="H338" s="33">
        <v>3.2825823111850561E-3</v>
      </c>
      <c r="I338" s="36">
        <f t="shared" si="47"/>
        <v>0.36386310698505714</v>
      </c>
      <c r="J338" s="5">
        <f t="shared" si="48"/>
        <v>0.36267260430939968</v>
      </c>
      <c r="K338" s="12">
        <v>8.5900000000000004E-3</v>
      </c>
      <c r="L338" s="3">
        <v>7.1866719331614703E-4</v>
      </c>
      <c r="M338" s="3">
        <f t="shared" si="45"/>
        <v>3.5000000000000003E-2</v>
      </c>
      <c r="N338" s="5">
        <v>2.9645285516241016E-3</v>
      </c>
      <c r="O338" s="12">
        <f t="shared" si="49"/>
        <v>0.20442818258678386</v>
      </c>
      <c r="P338" s="3">
        <v>1.469158282143648E-4</v>
      </c>
      <c r="Q338" s="3">
        <v>6.0559764786771882E-4</v>
      </c>
      <c r="R338" s="5">
        <v>0.20367566911070178</v>
      </c>
      <c r="S338" s="45">
        <v>416.66666666666669</v>
      </c>
      <c r="T338" s="46">
        <v>0.15</v>
      </c>
      <c r="U338" s="47">
        <v>62.5</v>
      </c>
      <c r="V338" s="47">
        <f t="shared" si="50"/>
        <v>160686.65512103896</v>
      </c>
      <c r="W338" s="47">
        <v>354.16666666666669</v>
      </c>
      <c r="X338" s="47">
        <v>82.646727231356905</v>
      </c>
      <c r="Y338" s="47">
        <v>528.35845829414041</v>
      </c>
      <c r="Z338" s="47">
        <v>134.57211126564036</v>
      </c>
      <c r="AA338" s="47">
        <v>161351.96140750276</v>
      </c>
      <c r="AB338" s="5">
        <v>1</v>
      </c>
      <c r="AC338" s="45">
        <f t="shared" si="51"/>
        <v>0</v>
      </c>
      <c r="AD338" s="47">
        <v>82.646727231356905</v>
      </c>
      <c r="AE338" s="47">
        <v>71.866719331614703</v>
      </c>
      <c r="AF338" s="47">
        <v>3.5386263246128917E-2</v>
      </c>
      <c r="AG338" s="47">
        <v>5.4076970814941658</v>
      </c>
      <c r="AH338" s="47">
        <v>5.4076970814941658</v>
      </c>
      <c r="AI338" s="61">
        <v>0</v>
      </c>
      <c r="AJ338" s="45">
        <v>62.5</v>
      </c>
      <c r="AK338" s="47">
        <v>1.7361111111111114</v>
      </c>
      <c r="AL338" s="47">
        <v>0.19946246682548083</v>
      </c>
      <c r="AM338" s="47">
        <v>134.57211126564036</v>
      </c>
      <c r="AN338" s="47">
        <v>161.35196140750276</v>
      </c>
      <c r="AO338" s="47">
        <v>5.4076970814941658</v>
      </c>
      <c r="AP338" s="61">
        <v>39.591198295346132</v>
      </c>
      <c r="AQ338" s="45">
        <v>85.178409411159947</v>
      </c>
      <c r="AR338" s="47">
        <v>12.776761411673991</v>
      </c>
      <c r="AS338" s="47">
        <f t="shared" si="52"/>
        <v>32848.880872343303</v>
      </c>
      <c r="AT338" s="47">
        <v>72.401647999485959</v>
      </c>
      <c r="AU338" s="47">
        <v>16.895320244651952</v>
      </c>
      <c r="AV338" s="47">
        <v>108.01135938342611</v>
      </c>
      <c r="AW338" s="47">
        <v>27.510332132901301</v>
      </c>
      <c r="AX338" s="47">
        <v>23.705157044195484</v>
      </c>
      <c r="AY338" s="47">
        <v>97.714368307226565</v>
      </c>
      <c r="AZ338" s="61">
        <v>32863.468701997233</v>
      </c>
      <c r="BA338" s="64" t="b">
        <f t="shared" si="46"/>
        <v>1</v>
      </c>
      <c r="BB338" s="45">
        <f t="shared" si="53"/>
        <v>0</v>
      </c>
      <c r="BC338" s="47">
        <v>16.895320244651952</v>
      </c>
      <c r="BD338" s="47">
        <v>14.69158282143648</v>
      </c>
      <c r="BE338" s="47">
        <v>5.5460279376901268E-2</v>
      </c>
      <c r="BF338" s="47">
        <v>1.1295988512961865</v>
      </c>
      <c r="BG338" s="47">
        <v>1.1295988512961865</v>
      </c>
      <c r="BH338" s="61">
        <v>0</v>
      </c>
      <c r="BI338" s="45">
        <v>12.776761411673991</v>
      </c>
      <c r="BJ338" s="47">
        <v>0.35491003921316649</v>
      </c>
      <c r="BK338" s="47">
        <v>4.0775749587409718E-2</v>
      </c>
      <c r="BL338" s="47">
        <v>27.510332132901301</v>
      </c>
      <c r="BM338" s="47">
        <v>32.984888227348677</v>
      </c>
      <c r="BN338" s="47">
        <v>1.1295988512961865</v>
      </c>
      <c r="BO338" s="61">
        <v>8.1176698788970469</v>
      </c>
      <c r="BR338" s="95"/>
      <c r="BT338" s="95"/>
    </row>
    <row r="339" spans="2:72" x14ac:dyDescent="0.25">
      <c r="B339" s="4">
        <v>335</v>
      </c>
      <c r="C339" s="31">
        <v>1</v>
      </c>
      <c r="D339" s="31">
        <v>335</v>
      </c>
      <c r="E339" s="3">
        <v>28</v>
      </c>
      <c r="F339" s="5">
        <v>62</v>
      </c>
      <c r="G339" s="32">
        <v>4.011E-2</v>
      </c>
      <c r="H339" s="33">
        <v>3.2825823111850561E-3</v>
      </c>
      <c r="I339" s="36">
        <f t="shared" si="47"/>
        <v>0.36267260430939968</v>
      </c>
      <c r="J339" s="5">
        <f t="shared" si="48"/>
        <v>0.36148599677065923</v>
      </c>
      <c r="K339" s="12">
        <v>8.5900000000000004E-3</v>
      </c>
      <c r="L339" s="3">
        <v>7.1866719331614703E-4</v>
      </c>
      <c r="M339" s="3">
        <f t="shared" si="45"/>
        <v>3.5000000000000003E-2</v>
      </c>
      <c r="N339" s="5">
        <v>2.9645285516241016E-3</v>
      </c>
      <c r="O339" s="12">
        <f t="shared" si="49"/>
        <v>0.20367566911070178</v>
      </c>
      <c r="P339" s="3">
        <v>1.4637502146657631E-4</v>
      </c>
      <c r="Q339" s="3">
        <v>6.0336840341943627E-4</v>
      </c>
      <c r="R339" s="5">
        <v>0.20292592568581577</v>
      </c>
      <c r="S339" s="45">
        <v>416.66666666666669</v>
      </c>
      <c r="T339" s="46">
        <v>0.15</v>
      </c>
      <c r="U339" s="47">
        <v>62.5</v>
      </c>
      <c r="V339" s="47">
        <f t="shared" si="50"/>
        <v>161351.96140750276</v>
      </c>
      <c r="W339" s="47">
        <v>354.16666666666669</v>
      </c>
      <c r="X339" s="47">
        <v>82.646727231356905</v>
      </c>
      <c r="Y339" s="47">
        <v>530.54238094160678</v>
      </c>
      <c r="Z339" s="47">
        <v>135.12835310656638</v>
      </c>
      <c r="AA339" s="47">
        <v>162018.8953747731</v>
      </c>
      <c r="AB339" s="5">
        <v>1</v>
      </c>
      <c r="AC339" s="45">
        <f t="shared" si="51"/>
        <v>0</v>
      </c>
      <c r="AD339" s="47">
        <v>82.646727231356905</v>
      </c>
      <c r="AE339" s="47">
        <v>71.866719331614703</v>
      </c>
      <c r="AF339" s="47">
        <v>3.5386263246128917E-2</v>
      </c>
      <c r="AG339" s="47">
        <v>5.4076970814941658</v>
      </c>
      <c r="AH339" s="47">
        <v>5.4076970814941658</v>
      </c>
      <c r="AI339" s="61">
        <v>0</v>
      </c>
      <c r="AJ339" s="45">
        <v>62.5</v>
      </c>
      <c r="AK339" s="47">
        <v>1.7361111111111114</v>
      </c>
      <c r="AL339" s="47">
        <v>0.19946246682548083</v>
      </c>
      <c r="AM339" s="47">
        <v>135.12835310656638</v>
      </c>
      <c r="AN339" s="47">
        <v>162.01889537477311</v>
      </c>
      <c r="AO339" s="47">
        <v>5.4076970814941658</v>
      </c>
      <c r="AP339" s="61">
        <v>39.480506169001799</v>
      </c>
      <c r="AQ339" s="45">
        <v>84.864862129459084</v>
      </c>
      <c r="AR339" s="47">
        <v>12.729729319418862</v>
      </c>
      <c r="AS339" s="47">
        <f t="shared" si="52"/>
        <v>32863.468701997233</v>
      </c>
      <c r="AT339" s="47">
        <v>72.135132810040218</v>
      </c>
      <c r="AU339" s="47">
        <v>16.833127468656276</v>
      </c>
      <c r="AV339" s="47">
        <v>108.05857442986652</v>
      </c>
      <c r="AW339" s="47">
        <v>27.522357734807073</v>
      </c>
      <c r="AX339" s="47">
        <v>23.715519288473381</v>
      </c>
      <c r="AY339" s="47">
        <v>97.757082226057477</v>
      </c>
      <c r="AZ339" s="61">
        <v>32877.834322519142</v>
      </c>
      <c r="BA339" s="64" t="b">
        <f t="shared" si="46"/>
        <v>1</v>
      </c>
      <c r="BB339" s="45">
        <f t="shared" si="53"/>
        <v>0</v>
      </c>
      <c r="BC339" s="47">
        <v>16.833127468656276</v>
      </c>
      <c r="BD339" s="47">
        <v>14.637502146657631</v>
      </c>
      <c r="BE339" s="47">
        <v>5.5256126470534371E-2</v>
      </c>
      <c r="BF339" s="47">
        <v>1.1254407242345894</v>
      </c>
      <c r="BG339" s="47">
        <v>1.1254407242345894</v>
      </c>
      <c r="BH339" s="61">
        <v>0</v>
      </c>
      <c r="BI339" s="45">
        <v>12.729729319418862</v>
      </c>
      <c r="BJ339" s="47">
        <v>0.35360359220607956</v>
      </c>
      <c r="BK339" s="47">
        <v>4.0625651393150969E-2</v>
      </c>
      <c r="BL339" s="47">
        <v>27.522357734807073</v>
      </c>
      <c r="BM339" s="47">
        <v>32.999306924033696</v>
      </c>
      <c r="BN339" s="47">
        <v>1.1254407242345894</v>
      </c>
      <c r="BO339" s="61">
        <v>8.0652429136139041</v>
      </c>
      <c r="BR339" s="95"/>
      <c r="BT339" s="95"/>
    </row>
    <row r="340" spans="2:72" x14ac:dyDescent="0.25">
      <c r="B340" s="4">
        <v>336</v>
      </c>
      <c r="C340" s="31">
        <v>1</v>
      </c>
      <c r="D340" s="31">
        <v>336</v>
      </c>
      <c r="E340" s="3">
        <v>28</v>
      </c>
      <c r="F340" s="5">
        <v>62</v>
      </c>
      <c r="G340" s="32">
        <v>4.011E-2</v>
      </c>
      <c r="H340" s="33">
        <v>3.2825823111850561E-3</v>
      </c>
      <c r="I340" s="36">
        <f t="shared" si="47"/>
        <v>0.36148599677065923</v>
      </c>
      <c r="J340" s="5">
        <f t="shared" si="48"/>
        <v>0.36030327162456233</v>
      </c>
      <c r="K340" s="12">
        <v>8.5900000000000004E-3</v>
      </c>
      <c r="L340" s="3">
        <v>7.1866719331614703E-4</v>
      </c>
      <c r="M340" s="3">
        <f t="shared" si="45"/>
        <v>3.5000000000000003E-2</v>
      </c>
      <c r="N340" s="5">
        <v>2.9645285516241016E-3</v>
      </c>
      <c r="O340" s="12">
        <f t="shared" si="49"/>
        <v>0.20292592568581577</v>
      </c>
      <c r="P340" s="3">
        <v>1.4583620546370626E-4</v>
      </c>
      <c r="Q340" s="3">
        <v>6.0114736496539385E-4</v>
      </c>
      <c r="R340" s="5">
        <v>0.20217894211538667</v>
      </c>
      <c r="S340" s="45">
        <v>416.66666666666669</v>
      </c>
      <c r="T340" s="46">
        <v>0.15</v>
      </c>
      <c r="U340" s="47">
        <v>62.5</v>
      </c>
      <c r="V340" s="47">
        <f t="shared" si="50"/>
        <v>162018.8953747731</v>
      </c>
      <c r="W340" s="47">
        <v>354.16666666666669</v>
      </c>
      <c r="X340" s="47">
        <v>82.646727231356905</v>
      </c>
      <c r="Y340" s="47">
        <v>532.73164658529686</v>
      </c>
      <c r="Z340" s="47">
        <v>135.68595580066142</v>
      </c>
      <c r="AA340" s="47">
        <v>162687.46100499303</v>
      </c>
      <c r="AB340" s="5">
        <v>1</v>
      </c>
      <c r="AC340" s="45">
        <f t="shared" si="51"/>
        <v>0</v>
      </c>
      <c r="AD340" s="47">
        <v>82.646727231356905</v>
      </c>
      <c r="AE340" s="47">
        <v>71.866719331614703</v>
      </c>
      <c r="AF340" s="47">
        <v>3.5386263246128917E-2</v>
      </c>
      <c r="AG340" s="47">
        <v>5.4076970814941658</v>
      </c>
      <c r="AH340" s="47">
        <v>5.4076970814941658</v>
      </c>
      <c r="AI340" s="61">
        <v>0</v>
      </c>
      <c r="AJ340" s="45">
        <v>62.5</v>
      </c>
      <c r="AK340" s="47">
        <v>1.7361111111111114</v>
      </c>
      <c r="AL340" s="47">
        <v>0.19946246682548083</v>
      </c>
      <c r="AM340" s="47">
        <v>135.68595580066142</v>
      </c>
      <c r="AN340" s="47">
        <v>162.68746100499303</v>
      </c>
      <c r="AO340" s="47">
        <v>5.4076970814941658</v>
      </c>
      <c r="AP340" s="61">
        <v>39.369543232876921</v>
      </c>
      <c r="AQ340" s="45">
        <v>84.552469035756573</v>
      </c>
      <c r="AR340" s="47">
        <v>12.682870355363486</v>
      </c>
      <c r="AS340" s="47">
        <f t="shared" si="52"/>
        <v>32877.834322519142</v>
      </c>
      <c r="AT340" s="47">
        <v>71.869598680393096</v>
      </c>
      <c r="AU340" s="47">
        <v>16.771163628326217</v>
      </c>
      <c r="AV340" s="47">
        <v>108.10506252545014</v>
      </c>
      <c r="AW340" s="47">
        <v>27.534198183413881</v>
      </c>
      <c r="AX340" s="47">
        <v>23.725721989492847</v>
      </c>
      <c r="AY340" s="47">
        <v>97.799138496061758</v>
      </c>
      <c r="AZ340" s="61">
        <v>32891.978761427687</v>
      </c>
      <c r="BA340" s="64" t="b">
        <f t="shared" si="46"/>
        <v>1</v>
      </c>
      <c r="BB340" s="45">
        <f t="shared" si="53"/>
        <v>0</v>
      </c>
      <c r="BC340" s="47">
        <v>16.771163628326217</v>
      </c>
      <c r="BD340" s="47">
        <v>14.583620546370625</v>
      </c>
      <c r="BE340" s="47">
        <v>5.5052725064333827E-2</v>
      </c>
      <c r="BF340" s="47">
        <v>1.1212979035099631</v>
      </c>
      <c r="BG340" s="47">
        <v>1.1212979035099631</v>
      </c>
      <c r="BH340" s="61">
        <v>0</v>
      </c>
      <c r="BI340" s="45">
        <v>12.682870355363486</v>
      </c>
      <c r="BJ340" s="47">
        <v>0.35230195431565242</v>
      </c>
      <c r="BK340" s="47">
        <v>4.0476105720137018E-2</v>
      </c>
      <c r="BL340" s="47">
        <v>27.534198183413881</v>
      </c>
      <c r="BM340" s="47">
        <v>33.013503621913266</v>
      </c>
      <c r="BN340" s="47">
        <v>1.1212979035099631</v>
      </c>
      <c r="BO340" s="61">
        <v>8.013036971778547</v>
      </c>
      <c r="BR340" s="95"/>
      <c r="BT340" s="95"/>
    </row>
    <row r="341" spans="2:72" x14ac:dyDescent="0.25">
      <c r="B341" s="4">
        <v>337</v>
      </c>
      <c r="C341" s="31">
        <v>1</v>
      </c>
      <c r="D341" s="31">
        <v>337</v>
      </c>
      <c r="E341" s="3">
        <v>29</v>
      </c>
      <c r="F341" s="5">
        <v>63</v>
      </c>
      <c r="G341" s="32">
        <v>4.0079999999999998E-2</v>
      </c>
      <c r="H341" s="33">
        <v>3.2801707973890704E-3</v>
      </c>
      <c r="I341" s="36">
        <f t="shared" si="47"/>
        <v>0.36030327162456233</v>
      </c>
      <c r="J341" s="5">
        <f t="shared" si="48"/>
        <v>0.35912527937056682</v>
      </c>
      <c r="K341" s="12">
        <v>9.4800000000000006E-3</v>
      </c>
      <c r="L341" s="3">
        <v>7.9345348459625153E-4</v>
      </c>
      <c r="M341" s="3">
        <f t="shared" si="45"/>
        <v>3.5000000000000003E-2</v>
      </c>
      <c r="N341" s="5">
        <v>2.9645285516241016E-3</v>
      </c>
      <c r="O341" s="12">
        <f t="shared" si="49"/>
        <v>0.20217894211538667</v>
      </c>
      <c r="P341" s="3">
        <v>1.6041958613343738E-4</v>
      </c>
      <c r="Q341" s="3">
        <v>5.9888967799488801E-4</v>
      </c>
      <c r="R341" s="5">
        <v>0.20141963285125833</v>
      </c>
      <c r="S341" s="45">
        <v>416.66666666666669</v>
      </c>
      <c r="T341" s="46">
        <v>0.15</v>
      </c>
      <c r="U341" s="47">
        <v>62.5</v>
      </c>
      <c r="V341" s="47">
        <f t="shared" si="50"/>
        <v>162687.46100499303</v>
      </c>
      <c r="W341" s="47">
        <v>354.16666666666669</v>
      </c>
      <c r="X341" s="47">
        <v>91.247150728568926</v>
      </c>
      <c r="Y341" s="47">
        <v>534.50507960819505</v>
      </c>
      <c r="Z341" s="47">
        <v>136.23740466711612</v>
      </c>
      <c r="AA341" s="47">
        <v>163348.64819587223</v>
      </c>
      <c r="AB341" s="5">
        <v>1</v>
      </c>
      <c r="AC341" s="45">
        <f t="shared" si="51"/>
        <v>0</v>
      </c>
      <c r="AD341" s="47">
        <v>91.247150728568926</v>
      </c>
      <c r="AE341" s="47">
        <v>79.345348459625157</v>
      </c>
      <c r="AF341" s="47">
        <v>3.9039944238888326E-2</v>
      </c>
      <c r="AG341" s="47">
        <v>5.9704211065913286</v>
      </c>
      <c r="AH341" s="47">
        <v>5.9704211065913286</v>
      </c>
      <c r="AI341" s="61">
        <v>0</v>
      </c>
      <c r="AJ341" s="45">
        <v>62.5</v>
      </c>
      <c r="AK341" s="47">
        <v>1.7361111111111114</v>
      </c>
      <c r="AL341" s="47">
        <v>0.19931593386912752</v>
      </c>
      <c r="AM341" s="47">
        <v>136.23740466711612</v>
      </c>
      <c r="AN341" s="47">
        <v>163.34864819587224</v>
      </c>
      <c r="AO341" s="47">
        <v>5.9704211065913286</v>
      </c>
      <c r="AP341" s="61">
        <v>39.822382400593213</v>
      </c>
      <c r="AQ341" s="45">
        <v>84.241225881411111</v>
      </c>
      <c r="AR341" s="47">
        <v>12.636183882211666</v>
      </c>
      <c r="AS341" s="47">
        <f t="shared" si="52"/>
        <v>32891.978761427687</v>
      </c>
      <c r="AT341" s="47">
        <v>71.605041999199457</v>
      </c>
      <c r="AU341" s="47">
        <v>18.448252405345301</v>
      </c>
      <c r="AV341" s="47">
        <v>108.06567155048535</v>
      </c>
      <c r="AW341" s="47">
        <v>27.544334352143363</v>
      </c>
      <c r="AX341" s="47">
        <v>26.204322539038266</v>
      </c>
      <c r="AY341" s="47">
        <v>97.827819318926089</v>
      </c>
      <c r="AZ341" s="61">
        <v>32901.624746361929</v>
      </c>
      <c r="BA341" s="64" t="b">
        <f t="shared" si="46"/>
        <v>1</v>
      </c>
      <c r="BB341" s="45">
        <f t="shared" si="53"/>
        <v>0</v>
      </c>
      <c r="BC341" s="47">
        <v>18.448252405345301</v>
      </c>
      <c r="BD341" s="47">
        <v>16.041958613343741</v>
      </c>
      <c r="BE341" s="47">
        <v>6.0513418802876327E-2</v>
      </c>
      <c r="BF341" s="47">
        <v>1.2334036054022177</v>
      </c>
      <c r="BG341" s="47">
        <v>1.2334036054022177</v>
      </c>
      <c r="BH341" s="61">
        <v>0</v>
      </c>
      <c r="BI341" s="45">
        <v>12.636183882211666</v>
      </c>
      <c r="BJ341" s="47">
        <v>0.35100510783921302</v>
      </c>
      <c r="BK341" s="47">
        <v>4.0297484656400567E-2</v>
      </c>
      <c r="BL341" s="47">
        <v>27.544334352143363</v>
      </c>
      <c r="BM341" s="47">
        <v>33.025656888219913</v>
      </c>
      <c r="BN341" s="47">
        <v>1.2334036054022177</v>
      </c>
      <c r="BO341" s="61">
        <v>8.0775573283545175</v>
      </c>
      <c r="BR341" s="95"/>
      <c r="BT341" s="95"/>
    </row>
    <row r="342" spans="2:72" x14ac:dyDescent="0.25">
      <c r="B342" s="4">
        <v>338</v>
      </c>
      <c r="C342" s="31">
        <v>1</v>
      </c>
      <c r="D342" s="31">
        <v>338</v>
      </c>
      <c r="E342" s="3">
        <v>29</v>
      </c>
      <c r="F342" s="5">
        <v>63</v>
      </c>
      <c r="G342" s="32">
        <v>4.0079999999999998E-2</v>
      </c>
      <c r="H342" s="33">
        <v>3.2801707973890704E-3</v>
      </c>
      <c r="I342" s="36">
        <f t="shared" si="47"/>
        <v>0.35912527937056682</v>
      </c>
      <c r="J342" s="5">
        <f t="shared" si="48"/>
        <v>0.35795113849916965</v>
      </c>
      <c r="K342" s="12">
        <v>9.4800000000000006E-3</v>
      </c>
      <c r="L342" s="3">
        <v>7.9345348459625153E-4</v>
      </c>
      <c r="M342" s="3">
        <f t="shared" si="45"/>
        <v>3.5000000000000003E-2</v>
      </c>
      <c r="N342" s="5">
        <v>2.9645285516241016E-3</v>
      </c>
      <c r="O342" s="12">
        <f t="shared" si="49"/>
        <v>0.20141963285125833</v>
      </c>
      <c r="P342" s="3">
        <v>1.5981710955192854E-4</v>
      </c>
      <c r="Q342" s="3">
        <v>5.9664047006089446E-4</v>
      </c>
      <c r="R342" s="5">
        <v>0.20066317527164551</v>
      </c>
      <c r="S342" s="45">
        <v>416.66666666666669</v>
      </c>
      <c r="T342" s="46">
        <v>0.15</v>
      </c>
      <c r="U342" s="47">
        <v>62.5</v>
      </c>
      <c r="V342" s="47">
        <f t="shared" si="50"/>
        <v>163348.64819587223</v>
      </c>
      <c r="W342" s="47">
        <v>354.16666666666669</v>
      </c>
      <c r="X342" s="47">
        <v>91.247150728568926</v>
      </c>
      <c r="Y342" s="47">
        <v>536.67388652332477</v>
      </c>
      <c r="Z342" s="47">
        <v>136.7902013319447</v>
      </c>
      <c r="AA342" s="47">
        <v>164011.45139700169</v>
      </c>
      <c r="AB342" s="5">
        <v>1</v>
      </c>
      <c r="AC342" s="45">
        <f t="shared" si="51"/>
        <v>0</v>
      </c>
      <c r="AD342" s="47">
        <v>91.247150728568926</v>
      </c>
      <c r="AE342" s="47">
        <v>79.345348459625157</v>
      </c>
      <c r="AF342" s="47">
        <v>3.9039944238888326E-2</v>
      </c>
      <c r="AG342" s="47">
        <v>5.9704211065913286</v>
      </c>
      <c r="AH342" s="47">
        <v>5.9704211065913286</v>
      </c>
      <c r="AI342" s="61">
        <v>0</v>
      </c>
      <c r="AJ342" s="45">
        <v>62.5</v>
      </c>
      <c r="AK342" s="47">
        <v>1.7361111111111114</v>
      </c>
      <c r="AL342" s="47">
        <v>0.19931593386912752</v>
      </c>
      <c r="AM342" s="47">
        <v>136.7902013319447</v>
      </c>
      <c r="AN342" s="47">
        <v>164.01145139700168</v>
      </c>
      <c r="AO342" s="47">
        <v>5.9704211065913286</v>
      </c>
      <c r="AP342" s="61">
        <v>39.712375864292355</v>
      </c>
      <c r="AQ342" s="45">
        <v>83.924847021357635</v>
      </c>
      <c r="AR342" s="47">
        <v>12.588727053203646</v>
      </c>
      <c r="AS342" s="47">
        <f t="shared" si="52"/>
        <v>32901.624746361929</v>
      </c>
      <c r="AT342" s="47">
        <v>71.336119968153994</v>
      </c>
      <c r="AU342" s="47">
        <v>18.378967598471782</v>
      </c>
      <c r="AV342" s="47">
        <v>108.09665718438589</v>
      </c>
      <c r="AW342" s="47">
        <v>27.552232129930001</v>
      </c>
      <c r="AX342" s="47">
        <v>26.211836095685413</v>
      </c>
      <c r="AY342" s="47">
        <v>97.85586945687659</v>
      </c>
      <c r="AZ342" s="61">
        <v>32911.058618233503</v>
      </c>
      <c r="BA342" s="64" t="b">
        <f t="shared" si="46"/>
        <v>1</v>
      </c>
      <c r="BB342" s="45">
        <f t="shared" si="53"/>
        <v>0</v>
      </c>
      <c r="BC342" s="47">
        <v>18.378967598471782</v>
      </c>
      <c r="BD342" s="47">
        <v>15.981710955192854</v>
      </c>
      <c r="BE342" s="47">
        <v>6.0286152802667074E-2</v>
      </c>
      <c r="BF342" s="47">
        <v>1.2287713980407973</v>
      </c>
      <c r="BG342" s="47">
        <v>1.2287713980407973</v>
      </c>
      <c r="BH342" s="61">
        <v>0</v>
      </c>
      <c r="BI342" s="45">
        <v>12.588727053203646</v>
      </c>
      <c r="BJ342" s="47">
        <v>0.34968686258899023</v>
      </c>
      <c r="BK342" s="47">
        <v>4.0146142221325357E-2</v>
      </c>
      <c r="BL342" s="47">
        <v>27.552232129930001</v>
      </c>
      <c r="BM342" s="47">
        <v>33.035126323786081</v>
      </c>
      <c r="BN342" s="47">
        <v>1.2287713980407973</v>
      </c>
      <c r="BO342" s="61">
        <v>8.0250635370206975</v>
      </c>
      <c r="BR342" s="95"/>
      <c r="BT342" s="95"/>
    </row>
    <row r="343" spans="2:72" x14ac:dyDescent="0.25">
      <c r="B343" s="4">
        <v>339</v>
      </c>
      <c r="C343" s="31">
        <v>1</v>
      </c>
      <c r="D343" s="31">
        <v>339</v>
      </c>
      <c r="E343" s="3">
        <v>29</v>
      </c>
      <c r="F343" s="5">
        <v>63</v>
      </c>
      <c r="G343" s="32">
        <v>4.0079999999999998E-2</v>
      </c>
      <c r="H343" s="33">
        <v>3.2801707973890704E-3</v>
      </c>
      <c r="I343" s="36">
        <f t="shared" si="47"/>
        <v>0.35795113849916965</v>
      </c>
      <c r="J343" s="5">
        <f t="shared" si="48"/>
        <v>0.35678083641848168</v>
      </c>
      <c r="K343" s="12">
        <v>9.4800000000000006E-3</v>
      </c>
      <c r="L343" s="3">
        <v>7.9345348459625153E-4</v>
      </c>
      <c r="M343" s="3">
        <f t="shared" si="45"/>
        <v>3.5000000000000003E-2</v>
      </c>
      <c r="N343" s="5">
        <v>2.9645285516241016E-3</v>
      </c>
      <c r="O343" s="12">
        <f t="shared" si="49"/>
        <v>0.20066317527164551</v>
      </c>
      <c r="P343" s="3">
        <v>1.5921689564943551E-4</v>
      </c>
      <c r="Q343" s="3">
        <v>5.9439970931929082E-4</v>
      </c>
      <c r="R343" s="5">
        <v>0.19990955866667678</v>
      </c>
      <c r="S343" s="45">
        <v>416.66666666666669</v>
      </c>
      <c r="T343" s="46">
        <v>0.15</v>
      </c>
      <c r="U343" s="47">
        <v>62.5</v>
      </c>
      <c r="V343" s="47">
        <f t="shared" si="50"/>
        <v>164011.45139700169</v>
      </c>
      <c r="W343" s="47">
        <v>354.16666666666669</v>
      </c>
      <c r="X343" s="47">
        <v>91.247150728568926</v>
      </c>
      <c r="Y343" s="47">
        <v>538.84799422808555</v>
      </c>
      <c r="Z343" s="47">
        <v>137.34434908930658</v>
      </c>
      <c r="AA343" s="47">
        <v>164675.87455807856</v>
      </c>
      <c r="AB343" s="5">
        <v>1</v>
      </c>
      <c r="AC343" s="45">
        <f t="shared" si="51"/>
        <v>0</v>
      </c>
      <c r="AD343" s="47">
        <v>91.247150728568926</v>
      </c>
      <c r="AE343" s="47">
        <v>79.345348459625157</v>
      </c>
      <c r="AF343" s="47">
        <v>3.9039944238888326E-2</v>
      </c>
      <c r="AG343" s="47">
        <v>5.9704211065913286</v>
      </c>
      <c r="AH343" s="47">
        <v>5.9704211065913286</v>
      </c>
      <c r="AI343" s="61">
        <v>0</v>
      </c>
      <c r="AJ343" s="45">
        <v>62.5</v>
      </c>
      <c r="AK343" s="47">
        <v>1.7361111111111114</v>
      </c>
      <c r="AL343" s="47">
        <v>0.19931593386912752</v>
      </c>
      <c r="AM343" s="47">
        <v>137.34434908930658</v>
      </c>
      <c r="AN343" s="47">
        <v>164.67587455807856</v>
      </c>
      <c r="AO343" s="47">
        <v>5.9704211065913286</v>
      </c>
      <c r="AP343" s="61">
        <v>39.602100460577347</v>
      </c>
      <c r="AQ343" s="45">
        <v>83.609656363185636</v>
      </c>
      <c r="AR343" s="47">
        <v>12.541448454477845</v>
      </c>
      <c r="AS343" s="47">
        <f t="shared" si="52"/>
        <v>32911.058618233503</v>
      </c>
      <c r="AT343" s="47">
        <v>71.068207908707791</v>
      </c>
      <c r="AU343" s="47">
        <v>18.309942999685084</v>
      </c>
      <c r="AV343" s="47">
        <v>108.1269495105649</v>
      </c>
      <c r="AW343" s="47">
        <v>27.559953193877575</v>
      </c>
      <c r="AX343" s="47">
        <v>26.21918153549311</v>
      </c>
      <c r="AY343" s="47">
        <v>97.883291969221844</v>
      </c>
      <c r="AZ343" s="61">
        <v>32920.281405954491</v>
      </c>
      <c r="BA343" s="64" t="b">
        <f t="shared" si="46"/>
        <v>1</v>
      </c>
      <c r="BB343" s="45">
        <f t="shared" si="53"/>
        <v>0</v>
      </c>
      <c r="BC343" s="47">
        <v>18.309942999685084</v>
      </c>
      <c r="BD343" s="47">
        <v>15.92168956494355</v>
      </c>
      <c r="BE343" s="47">
        <v>6.0059740329425453E-2</v>
      </c>
      <c r="BF343" s="47">
        <v>1.2241565875354798</v>
      </c>
      <c r="BG343" s="47">
        <v>1.2241565875354798</v>
      </c>
      <c r="BH343" s="61">
        <v>0</v>
      </c>
      <c r="BI343" s="45">
        <v>12.541448454477845</v>
      </c>
      <c r="BJ343" s="47">
        <v>0.3483735681799402</v>
      </c>
      <c r="BK343" s="47">
        <v>3.9995368172412442E-2</v>
      </c>
      <c r="BL343" s="47">
        <v>27.559953193877575</v>
      </c>
      <c r="BM343" s="47">
        <v>33.044383879459225</v>
      </c>
      <c r="BN343" s="47">
        <v>1.2241565875354798</v>
      </c>
      <c r="BO343" s="61">
        <v>7.9727961564241498</v>
      </c>
      <c r="BR343" s="95"/>
      <c r="BT343" s="95"/>
    </row>
    <row r="344" spans="2:72" x14ac:dyDescent="0.25">
      <c r="B344" s="4">
        <v>340</v>
      </c>
      <c r="C344" s="31">
        <v>1</v>
      </c>
      <c r="D344" s="31">
        <v>340</v>
      </c>
      <c r="E344" s="3">
        <v>29</v>
      </c>
      <c r="F344" s="5">
        <v>63</v>
      </c>
      <c r="G344" s="32">
        <v>4.0079999999999998E-2</v>
      </c>
      <c r="H344" s="33">
        <v>3.2801707973890704E-3</v>
      </c>
      <c r="I344" s="36">
        <f t="shared" si="47"/>
        <v>0.35678083641848168</v>
      </c>
      <c r="J344" s="5">
        <f t="shared" si="48"/>
        <v>0.35561436057778223</v>
      </c>
      <c r="K344" s="12">
        <v>9.4800000000000006E-3</v>
      </c>
      <c r="L344" s="3">
        <v>7.9345348459625153E-4</v>
      </c>
      <c r="M344" s="3">
        <f t="shared" si="45"/>
        <v>3.5000000000000003E-2</v>
      </c>
      <c r="N344" s="5">
        <v>2.9645285516241016E-3</v>
      </c>
      <c r="O344" s="12">
        <f t="shared" si="49"/>
        <v>0.19990955866667678</v>
      </c>
      <c r="P344" s="3">
        <v>1.5861893592817347E-4</v>
      </c>
      <c r="Q344" s="3">
        <v>5.9216736404554945E-4</v>
      </c>
      <c r="R344" s="5">
        <v>0.19915877236670307</v>
      </c>
      <c r="S344" s="45">
        <v>416.66666666666669</v>
      </c>
      <c r="T344" s="46">
        <v>0.15</v>
      </c>
      <c r="U344" s="47">
        <v>62.5</v>
      </c>
      <c r="V344" s="47">
        <f t="shared" si="50"/>
        <v>164675.87455807856</v>
      </c>
      <c r="W344" s="47">
        <v>354.16666666666669</v>
      </c>
      <c r="X344" s="47">
        <v>91.247150728568926</v>
      </c>
      <c r="Y344" s="47">
        <v>541.02741567815883</v>
      </c>
      <c r="Z344" s="47">
        <v>137.89985124141234</v>
      </c>
      <c r="AA344" s="47">
        <v>165341.92163845341</v>
      </c>
      <c r="AB344" s="5">
        <v>1</v>
      </c>
      <c r="AC344" s="45">
        <f t="shared" si="51"/>
        <v>0</v>
      </c>
      <c r="AD344" s="47">
        <v>91.247150728568926</v>
      </c>
      <c r="AE344" s="47">
        <v>79.345348459625157</v>
      </c>
      <c r="AF344" s="47">
        <v>3.9039944238888326E-2</v>
      </c>
      <c r="AG344" s="47">
        <v>5.9704211065913286</v>
      </c>
      <c r="AH344" s="47">
        <v>5.9704211065913286</v>
      </c>
      <c r="AI344" s="61">
        <v>0</v>
      </c>
      <c r="AJ344" s="45">
        <v>62.5</v>
      </c>
      <c r="AK344" s="47">
        <v>1.7361111111111114</v>
      </c>
      <c r="AL344" s="47">
        <v>0.19931593386912752</v>
      </c>
      <c r="AM344" s="47">
        <v>137.89985124141234</v>
      </c>
      <c r="AN344" s="47">
        <v>165.34192163845341</v>
      </c>
      <c r="AO344" s="47">
        <v>5.9704211065913286</v>
      </c>
      <c r="AP344" s="61">
        <v>39.491555532308254</v>
      </c>
      <c r="AQ344" s="45">
        <v>83.295649444448671</v>
      </c>
      <c r="AR344" s="47">
        <v>12.494347416667299</v>
      </c>
      <c r="AS344" s="47">
        <f t="shared" si="52"/>
        <v>32920.281405954491</v>
      </c>
      <c r="AT344" s="47">
        <v>70.801302027781361</v>
      </c>
      <c r="AU344" s="47">
        <v>18.241177631739948</v>
      </c>
      <c r="AV344" s="47">
        <v>108.15655189479335</v>
      </c>
      <c r="AW344" s="47">
        <v>27.567498401871102</v>
      </c>
      <c r="AX344" s="47">
        <v>26.226359674610901</v>
      </c>
      <c r="AY344" s="47">
        <v>97.910089902868677</v>
      </c>
      <c r="AZ344" s="61">
        <v>32929.294134265969</v>
      </c>
      <c r="BA344" s="64" t="b">
        <f t="shared" si="46"/>
        <v>1</v>
      </c>
      <c r="BB344" s="45">
        <f t="shared" si="53"/>
        <v>0</v>
      </c>
      <c r="BC344" s="47">
        <v>18.241177631739948</v>
      </c>
      <c r="BD344" s="47">
        <v>15.861893592817347</v>
      </c>
      <c r="BE344" s="47">
        <v>5.9834178177620101E-2</v>
      </c>
      <c r="BF344" s="47">
        <v>1.2195591085501103</v>
      </c>
      <c r="BG344" s="47">
        <v>1.2195591085501103</v>
      </c>
      <c r="BH344" s="61">
        <v>0</v>
      </c>
      <c r="BI344" s="45">
        <v>12.494347416667299</v>
      </c>
      <c r="BJ344" s="47">
        <v>0.34706520601853613</v>
      </c>
      <c r="BK344" s="47">
        <v>3.9845160375013823E-2</v>
      </c>
      <c r="BL344" s="47">
        <v>27.567498401871102</v>
      </c>
      <c r="BM344" s="47">
        <v>33.053430583843479</v>
      </c>
      <c r="BN344" s="47">
        <v>1.2195591085501103</v>
      </c>
      <c r="BO344" s="61">
        <v>7.9207542976015146</v>
      </c>
      <c r="BR344" s="95"/>
      <c r="BT344" s="95"/>
    </row>
    <row r="345" spans="2:72" x14ac:dyDescent="0.25">
      <c r="B345" s="4">
        <v>341</v>
      </c>
      <c r="C345" s="31">
        <v>1</v>
      </c>
      <c r="D345" s="31">
        <v>341</v>
      </c>
      <c r="E345" s="3">
        <v>29</v>
      </c>
      <c r="F345" s="5">
        <v>63</v>
      </c>
      <c r="G345" s="32">
        <v>4.0079999999999998E-2</v>
      </c>
      <c r="H345" s="33">
        <v>3.2801707973890704E-3</v>
      </c>
      <c r="I345" s="36">
        <f t="shared" si="47"/>
        <v>0.35561436057778223</v>
      </c>
      <c r="J345" s="5">
        <f t="shared" si="48"/>
        <v>0.35445169846738456</v>
      </c>
      <c r="K345" s="12">
        <v>9.4800000000000006E-3</v>
      </c>
      <c r="L345" s="3">
        <v>7.9345348459625153E-4</v>
      </c>
      <c r="M345" s="3">
        <f t="shared" si="45"/>
        <v>3.5000000000000003E-2</v>
      </c>
      <c r="N345" s="5">
        <v>2.9645285516241016E-3</v>
      </c>
      <c r="O345" s="12">
        <f t="shared" si="49"/>
        <v>0.19915877236670307</v>
      </c>
      <c r="P345" s="3">
        <v>1.580232219222722E-4</v>
      </c>
      <c r="Q345" s="3">
        <v>5.8994340263428821E-4</v>
      </c>
      <c r="R345" s="5">
        <v>0.19841080574214651</v>
      </c>
      <c r="S345" s="45">
        <v>416.66666666666669</v>
      </c>
      <c r="T345" s="46">
        <v>0.15</v>
      </c>
      <c r="U345" s="47">
        <v>62.5</v>
      </c>
      <c r="V345" s="47">
        <f t="shared" si="50"/>
        <v>165341.92163845341</v>
      </c>
      <c r="W345" s="47">
        <v>354.16666666666669</v>
      </c>
      <c r="X345" s="47">
        <v>91.247150728568926</v>
      </c>
      <c r="Y345" s="47">
        <v>543.21216386089066</v>
      </c>
      <c r="Z345" s="47">
        <v>138.45671109854365</v>
      </c>
      <c r="AA345" s="47">
        <v>166009.59660715383</v>
      </c>
      <c r="AB345" s="5">
        <v>1</v>
      </c>
      <c r="AC345" s="45">
        <f t="shared" si="51"/>
        <v>0</v>
      </c>
      <c r="AD345" s="47">
        <v>91.247150728568926</v>
      </c>
      <c r="AE345" s="47">
        <v>79.345348459625157</v>
      </c>
      <c r="AF345" s="47">
        <v>3.9039944238888326E-2</v>
      </c>
      <c r="AG345" s="47">
        <v>5.9704211065913286</v>
      </c>
      <c r="AH345" s="47">
        <v>5.9704211065913286</v>
      </c>
      <c r="AI345" s="61">
        <v>0</v>
      </c>
      <c r="AJ345" s="45">
        <v>62.5</v>
      </c>
      <c r="AK345" s="47">
        <v>1.7361111111111114</v>
      </c>
      <c r="AL345" s="47">
        <v>0.19931593386912752</v>
      </c>
      <c r="AM345" s="47">
        <v>138.45671109854365</v>
      </c>
      <c r="AN345" s="47">
        <v>166.00959660715384</v>
      </c>
      <c r="AO345" s="47">
        <v>5.9704211065913286</v>
      </c>
      <c r="AP345" s="61">
        <v>39.380740420739144</v>
      </c>
      <c r="AQ345" s="45">
        <v>82.982821819459616</v>
      </c>
      <c r="AR345" s="47">
        <v>12.447423272918941</v>
      </c>
      <c r="AS345" s="47">
        <f t="shared" si="52"/>
        <v>32929.294134265969</v>
      </c>
      <c r="AT345" s="47">
        <v>70.535398546540677</v>
      </c>
      <c r="AU345" s="47">
        <v>18.172670521061303</v>
      </c>
      <c r="AV345" s="47">
        <v>108.18546768919525</v>
      </c>
      <c r="AW345" s="47">
        <v>27.574868608317203</v>
      </c>
      <c r="AX345" s="47">
        <v>26.233371325879137</v>
      </c>
      <c r="AY345" s="47">
        <v>97.936266292369851</v>
      </c>
      <c r="AZ345" s="61">
        <v>32938.097823754084</v>
      </c>
      <c r="BA345" s="64" t="b">
        <f t="shared" si="46"/>
        <v>1</v>
      </c>
      <c r="BB345" s="45">
        <f t="shared" si="53"/>
        <v>0</v>
      </c>
      <c r="BC345" s="47">
        <v>18.172670521061303</v>
      </c>
      <c r="BD345" s="47">
        <v>15.802322192227221</v>
      </c>
      <c r="BE345" s="47">
        <v>5.9609463153758507E-2</v>
      </c>
      <c r="BF345" s="47">
        <v>1.2149788959939201</v>
      </c>
      <c r="BG345" s="47">
        <v>1.2149788959939201</v>
      </c>
      <c r="BH345" s="61">
        <v>0</v>
      </c>
      <c r="BI345" s="45">
        <v>12.447423272918941</v>
      </c>
      <c r="BJ345" s="47">
        <v>0.3457617575810818</v>
      </c>
      <c r="BK345" s="47">
        <v>3.9695516702498414E-2</v>
      </c>
      <c r="BL345" s="47">
        <v>27.574868608317203</v>
      </c>
      <c r="BM345" s="47">
        <v>33.06226746137235</v>
      </c>
      <c r="BN345" s="47">
        <v>1.2149788959939201</v>
      </c>
      <c r="BO345" s="61">
        <v>7.8689370749791339</v>
      </c>
      <c r="BR345" s="95"/>
      <c r="BT345" s="95"/>
    </row>
    <row r="346" spans="2:72" x14ac:dyDescent="0.25">
      <c r="B346" s="4">
        <v>342</v>
      </c>
      <c r="C346" s="31">
        <v>1</v>
      </c>
      <c r="D346" s="31">
        <v>342</v>
      </c>
      <c r="E346" s="3">
        <v>29</v>
      </c>
      <c r="F346" s="5">
        <v>63</v>
      </c>
      <c r="G346" s="32">
        <v>4.0079999999999998E-2</v>
      </c>
      <c r="H346" s="33">
        <v>3.2801707973890704E-3</v>
      </c>
      <c r="I346" s="36">
        <f t="shared" si="47"/>
        <v>0.35445169846738456</v>
      </c>
      <c r="J346" s="5">
        <f t="shared" si="48"/>
        <v>0.35329283761850161</v>
      </c>
      <c r="K346" s="12">
        <v>9.4800000000000006E-3</v>
      </c>
      <c r="L346" s="3">
        <v>7.9345348459625153E-4</v>
      </c>
      <c r="M346" s="3">
        <f t="shared" si="45"/>
        <v>3.5000000000000003E-2</v>
      </c>
      <c r="N346" s="5">
        <v>2.9645285516241016E-3</v>
      </c>
      <c r="O346" s="12">
        <f t="shared" si="49"/>
        <v>0.19841080574214651</v>
      </c>
      <c r="P346" s="3">
        <v>1.5742974519765611E-4</v>
      </c>
      <c r="Q346" s="3">
        <v>5.8772779359882318E-4</v>
      </c>
      <c r="R346" s="5">
        <v>0.19766564820335</v>
      </c>
      <c r="S346" s="45">
        <v>416.66666666666669</v>
      </c>
      <c r="T346" s="46">
        <v>0.15</v>
      </c>
      <c r="U346" s="47">
        <v>62.5</v>
      </c>
      <c r="V346" s="47">
        <f t="shared" si="50"/>
        <v>166009.59660715383</v>
      </c>
      <c r="W346" s="47">
        <v>354.16666666666669</v>
      </c>
      <c r="X346" s="47">
        <v>91.247150728568926</v>
      </c>
      <c r="Y346" s="47">
        <v>545.40225179536947</v>
      </c>
      <c r="Z346" s="47">
        <v>139.01493197907274</v>
      </c>
      <c r="AA346" s="47">
        <v>166678.90344290822</v>
      </c>
      <c r="AB346" s="5">
        <v>1</v>
      </c>
      <c r="AC346" s="45">
        <f t="shared" si="51"/>
        <v>0</v>
      </c>
      <c r="AD346" s="47">
        <v>91.247150728568926</v>
      </c>
      <c r="AE346" s="47">
        <v>79.345348459625157</v>
      </c>
      <c r="AF346" s="47">
        <v>3.9039944238888326E-2</v>
      </c>
      <c r="AG346" s="47">
        <v>5.9704211065913286</v>
      </c>
      <c r="AH346" s="47">
        <v>5.9704211065913286</v>
      </c>
      <c r="AI346" s="61">
        <v>0</v>
      </c>
      <c r="AJ346" s="45">
        <v>62.5</v>
      </c>
      <c r="AK346" s="47">
        <v>1.7361111111111114</v>
      </c>
      <c r="AL346" s="47">
        <v>0.19931593386912752</v>
      </c>
      <c r="AM346" s="47">
        <v>139.01493197907274</v>
      </c>
      <c r="AN346" s="47">
        <v>166.67890344290822</v>
      </c>
      <c r="AO346" s="47">
        <v>5.9704211065913286</v>
      </c>
      <c r="AP346" s="61">
        <v>39.269654465513881</v>
      </c>
      <c r="AQ346" s="45">
        <v>82.671169059227708</v>
      </c>
      <c r="AR346" s="47">
        <v>12.400675358884156</v>
      </c>
      <c r="AS346" s="47">
        <f t="shared" si="52"/>
        <v>32938.097823754084</v>
      </c>
      <c r="AT346" s="47">
        <v>70.270493700343565</v>
      </c>
      <c r="AU346" s="47">
        <v>18.10442069773045</v>
      </c>
      <c r="AV346" s="47">
        <v>108.21370023230027</v>
      </c>
      <c r="AW346" s="47">
        <v>27.5820646641575</v>
      </c>
      <c r="AX346" s="47">
        <v>26.240217298841749</v>
      </c>
      <c r="AY346" s="47">
        <v>97.96182415997167</v>
      </c>
      <c r="AZ346" s="61">
        <v>32946.693490866019</v>
      </c>
      <c r="BA346" s="64" t="b">
        <f t="shared" si="46"/>
        <v>1</v>
      </c>
      <c r="BB346" s="45">
        <f t="shared" si="53"/>
        <v>0</v>
      </c>
      <c r="BC346" s="47">
        <v>18.10442069773045</v>
      </c>
      <c r="BD346" s="47">
        <v>15.74297451976561</v>
      </c>
      <c r="BE346" s="47">
        <v>5.9385592076341684E-2</v>
      </c>
      <c r="BF346" s="47">
        <v>1.2104158850205908</v>
      </c>
      <c r="BG346" s="47">
        <v>1.2104158850205908</v>
      </c>
      <c r="BH346" s="61">
        <v>0</v>
      </c>
      <c r="BI346" s="45">
        <v>12.400675358884156</v>
      </c>
      <c r="BJ346" s="47">
        <v>0.34446320441344885</v>
      </c>
      <c r="BK346" s="47">
        <v>3.9546435036221982E-2</v>
      </c>
      <c r="BL346" s="47">
        <v>27.5820646641575</v>
      </c>
      <c r="BM346" s="47">
        <v>33.070895532324855</v>
      </c>
      <c r="BN346" s="47">
        <v>1.2104158850205908</v>
      </c>
      <c r="BO346" s="61">
        <v>7.8173436063601649</v>
      </c>
      <c r="BR346" s="95"/>
      <c r="BT346" s="95"/>
    </row>
    <row r="347" spans="2:72" x14ac:dyDescent="0.25">
      <c r="B347" s="4">
        <v>343</v>
      </c>
      <c r="C347" s="31">
        <v>1</v>
      </c>
      <c r="D347" s="31">
        <v>343</v>
      </c>
      <c r="E347" s="3">
        <v>29</v>
      </c>
      <c r="F347" s="5">
        <v>63</v>
      </c>
      <c r="G347" s="32">
        <v>4.0079999999999998E-2</v>
      </c>
      <c r="H347" s="33">
        <v>3.2801707973890704E-3</v>
      </c>
      <c r="I347" s="36">
        <f t="shared" si="47"/>
        <v>0.35329283761850161</v>
      </c>
      <c r="J347" s="5">
        <f t="shared" si="48"/>
        <v>0.35213776560311244</v>
      </c>
      <c r="K347" s="12">
        <v>9.4800000000000006E-3</v>
      </c>
      <c r="L347" s="3">
        <v>7.9345348459625153E-4</v>
      </c>
      <c r="M347" s="3">
        <f t="shared" si="45"/>
        <v>3.5000000000000003E-2</v>
      </c>
      <c r="N347" s="5">
        <v>2.9645285516241016E-3</v>
      </c>
      <c r="O347" s="12">
        <f t="shared" si="49"/>
        <v>0.19766564820335</v>
      </c>
      <c r="P347" s="3">
        <v>1.5683849735192485E-4</v>
      </c>
      <c r="Q347" s="3">
        <v>5.8552050557072273E-4</v>
      </c>
      <c r="R347" s="5">
        <v>0.19692328920042734</v>
      </c>
      <c r="S347" s="45">
        <v>416.66666666666669</v>
      </c>
      <c r="T347" s="46">
        <v>0.15</v>
      </c>
      <c r="U347" s="47">
        <v>62.5</v>
      </c>
      <c r="V347" s="47">
        <f t="shared" si="50"/>
        <v>166678.90344290822</v>
      </c>
      <c r="W347" s="47">
        <v>354.16666666666669</v>
      </c>
      <c r="X347" s="47">
        <v>91.247150728568926</v>
      </c>
      <c r="Y347" s="47">
        <v>547.59769253250397</v>
      </c>
      <c r="Z347" s="47">
        <v>139.57451720948234</v>
      </c>
      <c r="AA347" s="47">
        <v>167349.84613416932</v>
      </c>
      <c r="AB347" s="5">
        <v>1</v>
      </c>
      <c r="AC347" s="45">
        <f t="shared" si="51"/>
        <v>0</v>
      </c>
      <c r="AD347" s="47">
        <v>91.247150728568926</v>
      </c>
      <c r="AE347" s="47">
        <v>79.345348459625157</v>
      </c>
      <c r="AF347" s="47">
        <v>3.9039944238888326E-2</v>
      </c>
      <c r="AG347" s="47">
        <v>5.9704211065913286</v>
      </c>
      <c r="AH347" s="47">
        <v>5.9704211065913286</v>
      </c>
      <c r="AI347" s="61">
        <v>0</v>
      </c>
      <c r="AJ347" s="45">
        <v>62.5</v>
      </c>
      <c r="AK347" s="47">
        <v>1.7361111111111114</v>
      </c>
      <c r="AL347" s="47">
        <v>0.19931593386912752</v>
      </c>
      <c r="AM347" s="47">
        <v>139.57451720948234</v>
      </c>
      <c r="AN347" s="47">
        <v>167.34984613416933</v>
      </c>
      <c r="AO347" s="47">
        <v>5.9704211065913286</v>
      </c>
      <c r="AP347" s="61">
        <v>39.158297004662373</v>
      </c>
      <c r="AQ347" s="45">
        <v>82.360686751395832</v>
      </c>
      <c r="AR347" s="47">
        <v>12.354103012709375</v>
      </c>
      <c r="AS347" s="47">
        <f t="shared" si="52"/>
        <v>32946.693490866019</v>
      </c>
      <c r="AT347" s="47">
        <v>70.006583738686459</v>
      </c>
      <c r="AU347" s="47">
        <v>18.036427195471358</v>
      </c>
      <c r="AV347" s="47">
        <v>108.24125284909606</v>
      </c>
      <c r="AW347" s="47">
        <v>27.589087416881938</v>
      </c>
      <c r="AX347" s="47">
        <v>26.24689839975893</v>
      </c>
      <c r="AY347" s="47">
        <v>97.986766515661415</v>
      </c>
      <c r="AZ347" s="61">
        <v>32955.082147926019</v>
      </c>
      <c r="BA347" s="64" t="b">
        <f t="shared" si="46"/>
        <v>1</v>
      </c>
      <c r="BB347" s="45">
        <f t="shared" si="53"/>
        <v>0</v>
      </c>
      <c r="BC347" s="47">
        <v>18.036427195471358</v>
      </c>
      <c r="BD347" s="47">
        <v>15.683849735192485</v>
      </c>
      <c r="BE347" s="47">
        <v>5.9162561775819196E-2</v>
      </c>
      <c r="BF347" s="47">
        <v>1.2058700110273461</v>
      </c>
      <c r="BG347" s="47">
        <v>1.2058700110273461</v>
      </c>
      <c r="BH347" s="61">
        <v>0</v>
      </c>
      <c r="BI347" s="45">
        <v>12.354103012709375</v>
      </c>
      <c r="BJ347" s="47">
        <v>0.34316952813081603</v>
      </c>
      <c r="BK347" s="47">
        <v>3.9397913265497138E-2</v>
      </c>
      <c r="BL347" s="47">
        <v>27.589087416881938</v>
      </c>
      <c r="BM347" s="47">
        <v>33.079315812841465</v>
      </c>
      <c r="BN347" s="47">
        <v>1.2058700110273461</v>
      </c>
      <c r="BO347" s="61">
        <v>7.765973012911874</v>
      </c>
      <c r="BR347" s="95"/>
      <c r="BT347" s="95"/>
    </row>
    <row r="348" spans="2:72" x14ac:dyDescent="0.25">
      <c r="B348" s="4">
        <v>344</v>
      </c>
      <c r="C348" s="31">
        <v>1</v>
      </c>
      <c r="D348" s="31">
        <v>344</v>
      </c>
      <c r="E348" s="3">
        <v>29</v>
      </c>
      <c r="F348" s="5">
        <v>63</v>
      </c>
      <c r="G348" s="32">
        <v>4.0079999999999998E-2</v>
      </c>
      <c r="H348" s="33">
        <v>3.2801707973890704E-3</v>
      </c>
      <c r="I348" s="36">
        <f t="shared" si="47"/>
        <v>0.35213776560311244</v>
      </c>
      <c r="J348" s="5">
        <f t="shared" si="48"/>
        <v>0.35098647003382882</v>
      </c>
      <c r="K348" s="12">
        <v>9.4800000000000006E-3</v>
      </c>
      <c r="L348" s="3">
        <v>7.9345348459625153E-4</v>
      </c>
      <c r="M348" s="3">
        <f t="shared" si="45"/>
        <v>3.5000000000000003E-2</v>
      </c>
      <c r="N348" s="5">
        <v>2.9645285516241016E-3</v>
      </c>
      <c r="O348" s="12">
        <f t="shared" si="49"/>
        <v>0.19692328920042734</v>
      </c>
      <c r="P348" s="3">
        <v>1.5624947001423447E-4</v>
      </c>
      <c r="Q348" s="3">
        <v>5.8332150729936358E-4</v>
      </c>
      <c r="R348" s="5">
        <v>0.19618371822311373</v>
      </c>
      <c r="S348" s="45">
        <v>416.66666666666669</v>
      </c>
      <c r="T348" s="46">
        <v>0.15</v>
      </c>
      <c r="U348" s="47">
        <v>62.5</v>
      </c>
      <c r="V348" s="47">
        <f t="shared" si="50"/>
        <v>167349.84613416932</v>
      </c>
      <c r="W348" s="47">
        <v>354.16666666666669</v>
      </c>
      <c r="X348" s="47">
        <v>91.247150728568926</v>
      </c>
      <c r="Y348" s="47">
        <v>549.79849915510022</v>
      </c>
      <c r="Z348" s="47">
        <v>140.13547012438542</v>
      </c>
      <c r="AA348" s="47">
        <v>168022.4286791381</v>
      </c>
      <c r="AB348" s="5">
        <v>1</v>
      </c>
      <c r="AC348" s="45">
        <f t="shared" si="51"/>
        <v>0</v>
      </c>
      <c r="AD348" s="47">
        <v>91.247150728568926</v>
      </c>
      <c r="AE348" s="47">
        <v>79.345348459625157</v>
      </c>
      <c r="AF348" s="47">
        <v>3.9039944238888326E-2</v>
      </c>
      <c r="AG348" s="47">
        <v>5.9704211065913286</v>
      </c>
      <c r="AH348" s="47">
        <v>5.9704211065913286</v>
      </c>
      <c r="AI348" s="61">
        <v>0</v>
      </c>
      <c r="AJ348" s="45">
        <v>62.5</v>
      </c>
      <c r="AK348" s="47">
        <v>1.7361111111111114</v>
      </c>
      <c r="AL348" s="47">
        <v>0.19931593386912752</v>
      </c>
      <c r="AM348" s="47">
        <v>140.13547012438542</v>
      </c>
      <c r="AN348" s="47">
        <v>168.0224286791381</v>
      </c>
      <c r="AO348" s="47">
        <v>5.9704211065913286</v>
      </c>
      <c r="AP348" s="61">
        <v>39.046667374596652</v>
      </c>
      <c r="AQ348" s="45">
        <v>82.051370500178066</v>
      </c>
      <c r="AR348" s="47">
        <v>12.307705575026709</v>
      </c>
      <c r="AS348" s="47">
        <f t="shared" si="52"/>
        <v>32955.082147926019</v>
      </c>
      <c r="AT348" s="47">
        <v>69.74366492515135</v>
      </c>
      <c r="AU348" s="47">
        <v>17.968689051636964</v>
      </c>
      <c r="AV348" s="47">
        <v>108.26812885108063</v>
      </c>
      <c r="AW348" s="47">
        <v>27.595937710542177</v>
      </c>
      <c r="AX348" s="47">
        <v>26.253415431619825</v>
      </c>
      <c r="AY348" s="47">
        <v>98.011096357214598</v>
      </c>
      <c r="AZ348" s="61">
        <v>32963.264803151244</v>
      </c>
      <c r="BA348" s="64" t="b">
        <f t="shared" si="46"/>
        <v>1</v>
      </c>
      <c r="BB348" s="45">
        <f t="shared" si="53"/>
        <v>0</v>
      </c>
      <c r="BC348" s="47">
        <v>17.968689051636964</v>
      </c>
      <c r="BD348" s="47">
        <v>15.624947001423447</v>
      </c>
      <c r="BE348" s="47">
        <v>5.8940369094544282E-2</v>
      </c>
      <c r="BF348" s="47">
        <v>1.201341209654031</v>
      </c>
      <c r="BG348" s="47">
        <v>1.201341209654031</v>
      </c>
      <c r="BH348" s="61">
        <v>0</v>
      </c>
      <c r="BI348" s="45">
        <v>12.307705575026709</v>
      </c>
      <c r="BJ348" s="47">
        <v>0.34188071041740864</v>
      </c>
      <c r="BK348" s="47">
        <v>3.9249949287563458E-2</v>
      </c>
      <c r="BL348" s="47">
        <v>27.595937710542177</v>
      </c>
      <c r="BM348" s="47">
        <v>33.087529314940092</v>
      </c>
      <c r="BN348" s="47">
        <v>1.201341209654031</v>
      </c>
      <c r="BO348" s="61">
        <v>7.7148244191529818</v>
      </c>
      <c r="BR348" s="95"/>
      <c r="BT348" s="95"/>
    </row>
    <row r="349" spans="2:72" x14ac:dyDescent="0.25">
      <c r="B349" s="4">
        <v>345</v>
      </c>
      <c r="C349" s="31">
        <v>1</v>
      </c>
      <c r="D349" s="31">
        <v>345</v>
      </c>
      <c r="E349" s="3">
        <v>29</v>
      </c>
      <c r="F349" s="5">
        <v>63</v>
      </c>
      <c r="G349" s="32">
        <v>4.0079999999999998E-2</v>
      </c>
      <c r="H349" s="33">
        <v>3.2801707973890704E-3</v>
      </c>
      <c r="I349" s="36">
        <f t="shared" si="47"/>
        <v>0.35098647003382882</v>
      </c>
      <c r="J349" s="5">
        <f t="shared" si="48"/>
        <v>0.34983893856376236</v>
      </c>
      <c r="K349" s="12">
        <v>9.4800000000000006E-3</v>
      </c>
      <c r="L349" s="3">
        <v>7.9345348459625153E-4</v>
      </c>
      <c r="M349" s="3">
        <f t="shared" si="45"/>
        <v>3.5000000000000003E-2</v>
      </c>
      <c r="N349" s="5">
        <v>2.9645285516241016E-3</v>
      </c>
      <c r="O349" s="12">
        <f t="shared" si="49"/>
        <v>0.19618371822311373</v>
      </c>
      <c r="P349" s="3">
        <v>1.5566265484517872E-4</v>
      </c>
      <c r="Q349" s="3">
        <v>5.8113076765148807E-4</v>
      </c>
      <c r="R349" s="5">
        <v>0.19544692480061707</v>
      </c>
      <c r="S349" s="45">
        <v>416.66666666666669</v>
      </c>
      <c r="T349" s="46">
        <v>0.15</v>
      </c>
      <c r="U349" s="47">
        <v>62.5</v>
      </c>
      <c r="V349" s="47">
        <f t="shared" si="50"/>
        <v>168022.4286791381</v>
      </c>
      <c r="W349" s="47">
        <v>354.16666666666669</v>
      </c>
      <c r="X349" s="47">
        <v>91.247150728568926</v>
      </c>
      <c r="Y349" s="47">
        <v>552.00468477794038</v>
      </c>
      <c r="Z349" s="47">
        <v>140.6977940665451</v>
      </c>
      <c r="AA349" s="47">
        <v>168696.65508578758</v>
      </c>
      <c r="AB349" s="5">
        <v>1</v>
      </c>
      <c r="AC349" s="45">
        <f t="shared" si="51"/>
        <v>0</v>
      </c>
      <c r="AD349" s="47">
        <v>91.247150728568926</v>
      </c>
      <c r="AE349" s="47">
        <v>79.345348459625157</v>
      </c>
      <c r="AF349" s="47">
        <v>3.9039944238888326E-2</v>
      </c>
      <c r="AG349" s="47">
        <v>5.9704211065913286</v>
      </c>
      <c r="AH349" s="47">
        <v>5.9704211065913286</v>
      </c>
      <c r="AI349" s="61">
        <v>0</v>
      </c>
      <c r="AJ349" s="45">
        <v>62.5</v>
      </c>
      <c r="AK349" s="47">
        <v>1.7361111111111114</v>
      </c>
      <c r="AL349" s="47">
        <v>0.19931593386912752</v>
      </c>
      <c r="AM349" s="47">
        <v>140.6977940665451</v>
      </c>
      <c r="AN349" s="47">
        <v>168.6966550857876</v>
      </c>
      <c r="AO349" s="47">
        <v>5.9704211065913286</v>
      </c>
      <c r="AP349" s="61">
        <v>38.934764910106864</v>
      </c>
      <c r="AQ349" s="45">
        <v>81.743215926297395</v>
      </c>
      <c r="AR349" s="47">
        <v>12.261482388944607</v>
      </c>
      <c r="AS349" s="47">
        <f t="shared" si="52"/>
        <v>32963.264803151244</v>
      </c>
      <c r="AT349" s="47">
        <v>69.481733537352781</v>
      </c>
      <c r="AU349" s="47">
        <v>17.901205307195553</v>
      </c>
      <c r="AV349" s="47">
        <v>108.29433153631416</v>
      </c>
      <c r="AW349" s="47">
        <v>27.602616385764765</v>
      </c>
      <c r="AX349" s="47">
        <v>26.259769194155112</v>
      </c>
      <c r="AY349" s="47">
        <v>98.034816670242037</v>
      </c>
      <c r="AZ349" s="61">
        <v>32971.242460667556</v>
      </c>
      <c r="BA349" s="64" t="b">
        <f t="shared" si="46"/>
        <v>1</v>
      </c>
      <c r="BB349" s="45">
        <f t="shared" si="53"/>
        <v>0</v>
      </c>
      <c r="BC349" s="47">
        <v>17.901205307195553</v>
      </c>
      <c r="BD349" s="47">
        <v>15.566265484517873</v>
      </c>
      <c r="BE349" s="47">
        <v>5.8719010886729095E-2</v>
      </c>
      <c r="BF349" s="47">
        <v>1.1968294167822051</v>
      </c>
      <c r="BG349" s="47">
        <v>1.1968294167822051</v>
      </c>
      <c r="BH349" s="61">
        <v>0</v>
      </c>
      <c r="BI349" s="45">
        <v>12.261482388944607</v>
      </c>
      <c r="BJ349" s="47">
        <v>0.34059673302623916</v>
      </c>
      <c r="BK349" s="47">
        <v>3.9102541007557688E-2</v>
      </c>
      <c r="BL349" s="47">
        <v>27.602616385764765</v>
      </c>
      <c r="BM349" s="47">
        <v>33.095537046531959</v>
      </c>
      <c r="BN349" s="47">
        <v>1.1968294167822051</v>
      </c>
      <c r="BO349" s="61">
        <v>7.6638969529409424</v>
      </c>
      <c r="BR349" s="95"/>
      <c r="BT349" s="95"/>
    </row>
    <row r="350" spans="2:72" x14ac:dyDescent="0.25">
      <c r="B350" s="4">
        <v>346</v>
      </c>
      <c r="C350" s="31">
        <v>1</v>
      </c>
      <c r="D350" s="31">
        <v>346</v>
      </c>
      <c r="E350" s="3">
        <v>29</v>
      </c>
      <c r="F350" s="5">
        <v>63</v>
      </c>
      <c r="G350" s="32">
        <v>4.0079999999999998E-2</v>
      </c>
      <c r="H350" s="33">
        <v>3.2801707973890704E-3</v>
      </c>
      <c r="I350" s="36">
        <f t="shared" si="47"/>
        <v>0.34983893856376236</v>
      </c>
      <c r="J350" s="5">
        <f t="shared" si="48"/>
        <v>0.3486951588863923</v>
      </c>
      <c r="K350" s="12">
        <v>9.4800000000000006E-3</v>
      </c>
      <c r="L350" s="3">
        <v>7.9345348459625153E-4</v>
      </c>
      <c r="M350" s="3">
        <f t="shared" si="45"/>
        <v>3.5000000000000003E-2</v>
      </c>
      <c r="N350" s="5">
        <v>2.9645285516241016E-3</v>
      </c>
      <c r="O350" s="12">
        <f t="shared" si="49"/>
        <v>0.19544692480061707</v>
      </c>
      <c r="P350" s="3">
        <v>1.5507804353667116E-4</v>
      </c>
      <c r="Q350" s="3">
        <v>5.7894825561076349E-4</v>
      </c>
      <c r="R350" s="5">
        <v>0.19471289850146964</v>
      </c>
      <c r="S350" s="45">
        <v>416.66666666666669</v>
      </c>
      <c r="T350" s="46">
        <v>0.15</v>
      </c>
      <c r="U350" s="47">
        <v>62.5</v>
      </c>
      <c r="V350" s="47">
        <f t="shared" si="50"/>
        <v>168696.65508578758</v>
      </c>
      <c r="W350" s="47">
        <v>354.16666666666669</v>
      </c>
      <c r="X350" s="47">
        <v>91.247150728568926</v>
      </c>
      <c r="Y350" s="47">
        <v>554.21626254786065</v>
      </c>
      <c r="Z350" s="47">
        <v>141.26149238689462</v>
      </c>
      <c r="AA350" s="47">
        <v>169372.52937188663</v>
      </c>
      <c r="AB350" s="5">
        <v>1</v>
      </c>
      <c r="AC350" s="45">
        <f t="shared" si="51"/>
        <v>0</v>
      </c>
      <c r="AD350" s="47">
        <v>91.247150728568926</v>
      </c>
      <c r="AE350" s="47">
        <v>79.345348459625157</v>
      </c>
      <c r="AF350" s="47">
        <v>3.9039944238888326E-2</v>
      </c>
      <c r="AG350" s="47">
        <v>5.9704211065913286</v>
      </c>
      <c r="AH350" s="47">
        <v>5.9704211065913286</v>
      </c>
      <c r="AI350" s="61">
        <v>0</v>
      </c>
      <c r="AJ350" s="45">
        <v>62.5</v>
      </c>
      <c r="AK350" s="47">
        <v>1.7361111111111114</v>
      </c>
      <c r="AL350" s="47">
        <v>0.19931593386912752</v>
      </c>
      <c r="AM350" s="47">
        <v>141.26149238689462</v>
      </c>
      <c r="AN350" s="47">
        <v>169.37252937188663</v>
      </c>
      <c r="AO350" s="47">
        <v>5.9704211065913286</v>
      </c>
      <c r="AP350" s="61">
        <v>38.822588944357321</v>
      </c>
      <c r="AQ350" s="45">
        <v>81.436218666923779</v>
      </c>
      <c r="AR350" s="47">
        <v>12.215432800038567</v>
      </c>
      <c r="AS350" s="47">
        <f t="shared" si="52"/>
        <v>32971.242460667556</v>
      </c>
      <c r="AT350" s="47">
        <v>69.220785866885208</v>
      </c>
      <c r="AU350" s="47">
        <v>17.833975006717182</v>
      </c>
      <c r="AV350" s="47">
        <v>108.31986418947075</v>
      </c>
      <c r="AW350" s="47">
        <v>27.60912427976433</v>
      </c>
      <c r="AX350" s="47">
        <v>26.26596048384955</v>
      </c>
      <c r="AY350" s="47">
        <v>98.057930428236574</v>
      </c>
      <c r="AZ350" s="61">
        <v>32979.016120525346</v>
      </c>
      <c r="BA350" s="64" t="b">
        <f t="shared" si="46"/>
        <v>1</v>
      </c>
      <c r="BB350" s="45">
        <f t="shared" si="53"/>
        <v>0</v>
      </c>
      <c r="BC350" s="47">
        <v>17.833975006717182</v>
      </c>
      <c r="BD350" s="47">
        <v>15.507804353667115</v>
      </c>
      <c r="BE350" s="47">
        <v>5.849848401840025E-2</v>
      </c>
      <c r="BF350" s="47">
        <v>1.1923345685342335</v>
      </c>
      <c r="BG350" s="47">
        <v>1.1923345685342335</v>
      </c>
      <c r="BH350" s="61">
        <v>0</v>
      </c>
      <c r="BI350" s="45">
        <v>12.215432800038567</v>
      </c>
      <c r="BJ350" s="47">
        <v>0.33931757777884913</v>
      </c>
      <c r="BK350" s="47">
        <v>3.8955686338484133E-2</v>
      </c>
      <c r="BL350" s="47">
        <v>27.60912427976433</v>
      </c>
      <c r="BM350" s="47">
        <v>33.103340011437432</v>
      </c>
      <c r="BN350" s="47">
        <v>1.1923345685342335</v>
      </c>
      <c r="BO350" s="61">
        <v>7.6131897454593354</v>
      </c>
      <c r="BR350" s="95"/>
      <c r="BT350" s="95"/>
    </row>
    <row r="351" spans="2:72" x14ac:dyDescent="0.25">
      <c r="B351" s="4">
        <v>347</v>
      </c>
      <c r="C351" s="31">
        <v>1</v>
      </c>
      <c r="D351" s="31">
        <v>347</v>
      </c>
      <c r="E351" s="3">
        <v>29</v>
      </c>
      <c r="F351" s="5">
        <v>63</v>
      </c>
      <c r="G351" s="32">
        <v>4.0079999999999998E-2</v>
      </c>
      <c r="H351" s="33">
        <v>3.2801707973890704E-3</v>
      </c>
      <c r="I351" s="36">
        <f t="shared" si="47"/>
        <v>0.3486951588863923</v>
      </c>
      <c r="J351" s="5">
        <f t="shared" si="48"/>
        <v>0.34755511873543327</v>
      </c>
      <c r="K351" s="12">
        <v>9.4800000000000006E-3</v>
      </c>
      <c r="L351" s="3">
        <v>7.9345348459625153E-4</v>
      </c>
      <c r="M351" s="3">
        <f t="shared" si="45"/>
        <v>3.5000000000000003E-2</v>
      </c>
      <c r="N351" s="5">
        <v>2.9645285516241016E-3</v>
      </c>
      <c r="O351" s="12">
        <f t="shared" si="49"/>
        <v>0.19471289850146964</v>
      </c>
      <c r="P351" s="3">
        <v>1.5449562781182734E-4</v>
      </c>
      <c r="Q351" s="3">
        <v>5.7677394027734323E-4</v>
      </c>
      <c r="R351" s="5">
        <v>0.19398162893338047</v>
      </c>
      <c r="S351" s="45">
        <v>416.66666666666669</v>
      </c>
      <c r="T351" s="46">
        <v>0.15</v>
      </c>
      <c r="U351" s="47">
        <v>62.5</v>
      </c>
      <c r="V351" s="47">
        <f t="shared" si="50"/>
        <v>169372.52937188663</v>
      </c>
      <c r="W351" s="47">
        <v>354.16666666666669</v>
      </c>
      <c r="X351" s="47">
        <v>91.247150728568926</v>
      </c>
      <c r="Y351" s="47">
        <v>556.43324564382885</v>
      </c>
      <c r="Z351" s="47">
        <v>141.82656844455713</v>
      </c>
      <c r="AA351" s="47">
        <v>170050.055565024</v>
      </c>
      <c r="AB351" s="5">
        <v>1</v>
      </c>
      <c r="AC351" s="45">
        <f t="shared" si="51"/>
        <v>0</v>
      </c>
      <c r="AD351" s="47">
        <v>91.247150728568926</v>
      </c>
      <c r="AE351" s="47">
        <v>79.345348459625157</v>
      </c>
      <c r="AF351" s="47">
        <v>3.9039944238888326E-2</v>
      </c>
      <c r="AG351" s="47">
        <v>5.9704211065913286</v>
      </c>
      <c r="AH351" s="47">
        <v>5.9704211065913286</v>
      </c>
      <c r="AI351" s="61">
        <v>0</v>
      </c>
      <c r="AJ351" s="45">
        <v>62.5</v>
      </c>
      <c r="AK351" s="47">
        <v>1.7361111111111114</v>
      </c>
      <c r="AL351" s="47">
        <v>0.19931593386912752</v>
      </c>
      <c r="AM351" s="47">
        <v>141.82656844455713</v>
      </c>
      <c r="AN351" s="47">
        <v>170.050055565024</v>
      </c>
      <c r="AO351" s="47">
        <v>5.9704211065913286</v>
      </c>
      <c r="AP351" s="61">
        <v>38.710138808882462</v>
      </c>
      <c r="AQ351" s="45">
        <v>81.130374375612348</v>
      </c>
      <c r="AR351" s="47">
        <v>12.169556156341853</v>
      </c>
      <c r="AS351" s="47">
        <f t="shared" si="52"/>
        <v>32979.016120525346</v>
      </c>
      <c r="AT351" s="47">
        <v>68.960818219270507</v>
      </c>
      <c r="AU351" s="47">
        <v>17.766997198360144</v>
      </c>
      <c r="AV351" s="47">
        <v>108.34473008189016</v>
      </c>
      <c r="AW351" s="47">
        <v>27.615462226356783</v>
      </c>
      <c r="AX351" s="47">
        <v>26.2719900939545</v>
      </c>
      <c r="AY351" s="47">
        <v>98.080440592620036</v>
      </c>
      <c r="AZ351" s="61">
        <v>32986.586778715209</v>
      </c>
      <c r="BA351" s="64" t="b">
        <f t="shared" si="46"/>
        <v>1</v>
      </c>
      <c r="BB351" s="45">
        <f t="shared" si="53"/>
        <v>0</v>
      </c>
      <c r="BC351" s="47">
        <v>17.766997198360144</v>
      </c>
      <c r="BD351" s="47">
        <v>15.449562781182733</v>
      </c>
      <c r="BE351" s="47">
        <v>5.8278785367354376E-2</v>
      </c>
      <c r="BF351" s="47">
        <v>1.1878566012723828</v>
      </c>
      <c r="BG351" s="47">
        <v>1.1878566012723828</v>
      </c>
      <c r="BH351" s="61">
        <v>0</v>
      </c>
      <c r="BI351" s="45">
        <v>12.169556156341853</v>
      </c>
      <c r="BJ351" s="47">
        <v>0.33804322656505154</v>
      </c>
      <c r="BK351" s="47">
        <v>3.8809383201185065E-2</v>
      </c>
      <c r="BL351" s="47">
        <v>27.615462226356783</v>
      </c>
      <c r="BM351" s="47">
        <v>33.110939209401792</v>
      </c>
      <c r="BN351" s="47">
        <v>1.1878566012723828</v>
      </c>
      <c r="BO351" s="61">
        <v>7.562701931205364</v>
      </c>
      <c r="BR351" s="95"/>
      <c r="BT351" s="95"/>
    </row>
    <row r="352" spans="2:72" x14ac:dyDescent="0.25">
      <c r="B352" s="4">
        <v>348</v>
      </c>
      <c r="C352" s="31">
        <v>1</v>
      </c>
      <c r="D352" s="31">
        <v>348</v>
      </c>
      <c r="E352" s="3">
        <v>29</v>
      </c>
      <c r="F352" s="5">
        <v>63</v>
      </c>
      <c r="G352" s="32">
        <v>4.0079999999999998E-2</v>
      </c>
      <c r="H352" s="33">
        <v>3.2801707973890704E-3</v>
      </c>
      <c r="I352" s="36">
        <f t="shared" si="47"/>
        <v>0.34755511873543327</v>
      </c>
      <c r="J352" s="5">
        <f t="shared" si="48"/>
        <v>0.34641880588470386</v>
      </c>
      <c r="K352" s="12">
        <v>9.4800000000000006E-3</v>
      </c>
      <c r="L352" s="3">
        <v>7.9345348459625153E-4</v>
      </c>
      <c r="M352" s="3">
        <f t="shared" si="45"/>
        <v>3.5000000000000003E-2</v>
      </c>
      <c r="N352" s="5">
        <v>2.9645285516241016E-3</v>
      </c>
      <c r="O352" s="12">
        <f t="shared" si="49"/>
        <v>0.19398162893338047</v>
      </c>
      <c r="P352" s="3">
        <v>1.5391539942484779E-4</v>
      </c>
      <c r="Q352" s="3">
        <v>5.7460779086742871E-4</v>
      </c>
      <c r="R352" s="5">
        <v>0.19325310574308818</v>
      </c>
      <c r="S352" s="45">
        <v>416.66666666666669</v>
      </c>
      <c r="T352" s="46">
        <v>0.15</v>
      </c>
      <c r="U352" s="47">
        <v>62.5</v>
      </c>
      <c r="V352" s="47">
        <f t="shared" si="50"/>
        <v>170050.055565024</v>
      </c>
      <c r="W352" s="47">
        <v>354.16666666666669</v>
      </c>
      <c r="X352" s="47">
        <v>91.247150728568926</v>
      </c>
      <c r="Y352" s="47">
        <v>558.65564727702429</v>
      </c>
      <c r="Z352" s="47">
        <v>142.39302560686593</v>
      </c>
      <c r="AA352" s="47">
        <v>170729.23770263224</v>
      </c>
      <c r="AB352" s="5">
        <v>1</v>
      </c>
      <c r="AC352" s="45">
        <f t="shared" si="51"/>
        <v>0</v>
      </c>
      <c r="AD352" s="47">
        <v>91.247150728568926</v>
      </c>
      <c r="AE352" s="47">
        <v>79.345348459625157</v>
      </c>
      <c r="AF352" s="47">
        <v>3.9039944238888326E-2</v>
      </c>
      <c r="AG352" s="47">
        <v>5.9704211065913286</v>
      </c>
      <c r="AH352" s="47">
        <v>5.9704211065913286</v>
      </c>
      <c r="AI352" s="61">
        <v>0</v>
      </c>
      <c r="AJ352" s="45">
        <v>62.5</v>
      </c>
      <c r="AK352" s="47">
        <v>1.7361111111111114</v>
      </c>
      <c r="AL352" s="47">
        <v>0.19931593386912752</v>
      </c>
      <c r="AM352" s="47">
        <v>142.39302560686593</v>
      </c>
      <c r="AN352" s="47">
        <v>170.72923770263225</v>
      </c>
      <c r="AO352" s="47">
        <v>5.9704211065913286</v>
      </c>
      <c r="AP352" s="61">
        <v>38.597413833583047</v>
      </c>
      <c r="AQ352" s="45">
        <v>80.825678722241861</v>
      </c>
      <c r="AR352" s="47">
        <v>12.12385180833628</v>
      </c>
      <c r="AS352" s="47">
        <f t="shared" si="52"/>
        <v>32986.586778715209</v>
      </c>
      <c r="AT352" s="47">
        <v>68.701826913905592</v>
      </c>
      <c r="AU352" s="47">
        <v>17.700270933857496</v>
      </c>
      <c r="AV352" s="47">
        <v>108.36893247162921</v>
      </c>
      <c r="AW352" s="47">
        <v>27.621631055972411</v>
      </c>
      <c r="AX352" s="47">
        <v>26.277858814500423</v>
      </c>
      <c r="AY352" s="47">
        <v>98.102350112789622</v>
      </c>
      <c r="AZ352" s="61">
        <v>32993.955427183624</v>
      </c>
      <c r="BA352" s="64" t="b">
        <f t="shared" si="46"/>
        <v>1</v>
      </c>
      <c r="BB352" s="45">
        <f t="shared" si="53"/>
        <v>0</v>
      </c>
      <c r="BC352" s="47">
        <v>17.700270933857496</v>
      </c>
      <c r="BD352" s="47">
        <v>15.39153994248478</v>
      </c>
      <c r="BE352" s="47">
        <v>5.805991182311393E-2</v>
      </c>
      <c r="BF352" s="47">
        <v>1.183395451597915</v>
      </c>
      <c r="BG352" s="47">
        <v>1.183395451597915</v>
      </c>
      <c r="BH352" s="61">
        <v>0</v>
      </c>
      <c r="BI352" s="45">
        <v>12.12385180833628</v>
      </c>
      <c r="BJ352" s="47">
        <v>0.3367736613426745</v>
      </c>
      <c r="BK352" s="47">
        <v>3.8663629524311301E-2</v>
      </c>
      <c r="BL352" s="47">
        <v>27.621631055972411</v>
      </c>
      <c r="BM352" s="47">
        <v>33.11833563611092</v>
      </c>
      <c r="BN352" s="47">
        <v>1.183395451597915</v>
      </c>
      <c r="BO352" s="61">
        <v>7.5124326479773256</v>
      </c>
      <c r="BR352" s="95"/>
      <c r="BT352" s="95"/>
    </row>
    <row r="353" spans="2:72" x14ac:dyDescent="0.25">
      <c r="B353" s="4">
        <v>349</v>
      </c>
      <c r="C353" s="31">
        <v>1</v>
      </c>
      <c r="D353" s="31">
        <v>349</v>
      </c>
      <c r="E353" s="3">
        <v>30</v>
      </c>
      <c r="F353" s="5">
        <v>64</v>
      </c>
      <c r="G353" s="32">
        <v>4.0039999999999999E-2</v>
      </c>
      <c r="H353" s="33">
        <v>3.2769553464755408E-3</v>
      </c>
      <c r="I353" s="36">
        <f t="shared" si="47"/>
        <v>0.34641880588470386</v>
      </c>
      <c r="J353" s="5">
        <f t="shared" si="48"/>
        <v>0.34528731477248997</v>
      </c>
      <c r="K353" s="12">
        <v>1.047E-2</v>
      </c>
      <c r="L353" s="3">
        <v>8.7671513189380157E-4</v>
      </c>
      <c r="M353" s="3">
        <f t="shared" si="45"/>
        <v>3.5000000000000003E-2</v>
      </c>
      <c r="N353" s="5">
        <v>2.9645285516241016E-3</v>
      </c>
      <c r="O353" s="12">
        <f t="shared" si="49"/>
        <v>0.19325310574308818</v>
      </c>
      <c r="P353" s="3">
        <v>1.6942792209043834E-4</v>
      </c>
      <c r="Q353" s="3">
        <v>5.7240207575293708E-4</v>
      </c>
      <c r="R353" s="5">
        <v>0.19251127574524482</v>
      </c>
      <c r="S353" s="45">
        <v>416.66666666666669</v>
      </c>
      <c r="T353" s="46">
        <v>0.15</v>
      </c>
      <c r="U353" s="47">
        <v>62.5</v>
      </c>
      <c r="V353" s="47">
        <f t="shared" si="50"/>
        <v>170729.23770263224</v>
      </c>
      <c r="W353" s="47">
        <v>354.16666666666669</v>
      </c>
      <c r="X353" s="47">
        <v>100.82224016778717</v>
      </c>
      <c r="Y353" s="47">
        <v>560.30228666224946</v>
      </c>
      <c r="Z353" s="47">
        <v>142.9524036798278</v>
      </c>
      <c r="AA353" s="47">
        <v>171399.93201211351</v>
      </c>
      <c r="AB353" s="5">
        <v>1</v>
      </c>
      <c r="AC353" s="45">
        <f t="shared" si="51"/>
        <v>0</v>
      </c>
      <c r="AD353" s="47">
        <v>100.82224016778717</v>
      </c>
      <c r="AE353" s="47">
        <v>87.671513189380164</v>
      </c>
      <c r="AF353" s="47">
        <v>4.3094345081930975E-2</v>
      </c>
      <c r="AG353" s="47">
        <v>6.5969106617444693</v>
      </c>
      <c r="AH353" s="47">
        <v>6.5969106617444693</v>
      </c>
      <c r="AI353" s="61">
        <v>0</v>
      </c>
      <c r="AJ353" s="45">
        <v>62.5</v>
      </c>
      <c r="AK353" s="47">
        <v>1.7361111111111114</v>
      </c>
      <c r="AL353" s="47">
        <v>0.19912055056709013</v>
      </c>
      <c r="AM353" s="47">
        <v>142.9524036798278</v>
      </c>
      <c r="AN353" s="47">
        <v>171.39993201211351</v>
      </c>
      <c r="AO353" s="47">
        <v>6.5969106617444693</v>
      </c>
      <c r="AP353" s="61">
        <v>39.112391768914712</v>
      </c>
      <c r="AQ353" s="45">
        <v>80.522127392953408</v>
      </c>
      <c r="AR353" s="47">
        <v>12.078319108943012</v>
      </c>
      <c r="AS353" s="47">
        <f t="shared" si="52"/>
        <v>32993.955427183624</v>
      </c>
      <c r="AT353" s="47">
        <v>68.443808284010402</v>
      </c>
      <c r="AU353" s="47">
        <v>19.484211040400407</v>
      </c>
      <c r="AV353" s="47">
        <v>108.28015705243381</v>
      </c>
      <c r="AW353" s="47">
        <v>27.625995984566391</v>
      </c>
      <c r="AX353" s="47">
        <v>29.039934327254805</v>
      </c>
      <c r="AY353" s="47">
        <v>98.109676867646101</v>
      </c>
      <c r="AZ353" s="61">
        <v>32996.419574300206</v>
      </c>
      <c r="BA353" s="64" t="b">
        <f t="shared" si="46"/>
        <v>1</v>
      </c>
      <c r="BB353" s="45">
        <f t="shared" si="53"/>
        <v>0</v>
      </c>
      <c r="BC353" s="47">
        <v>19.484211040400407</v>
      </c>
      <c r="BD353" s="47">
        <v>16.942792209043834</v>
      </c>
      <c r="BE353" s="47">
        <v>6.3848889540697867E-2</v>
      </c>
      <c r="BF353" s="47">
        <v>1.3026338604486354</v>
      </c>
      <c r="BG353" s="47">
        <v>1.3026338604486354</v>
      </c>
      <c r="BH353" s="61">
        <v>0</v>
      </c>
      <c r="BI353" s="45">
        <v>12.078319108943012</v>
      </c>
      <c r="BJ353" s="47">
        <v>0.33550886413730591</v>
      </c>
      <c r="BK353" s="47">
        <v>3.848066481436381E-2</v>
      </c>
      <c r="BL353" s="47">
        <v>27.625995984566391</v>
      </c>
      <c r="BM353" s="47">
        <v>33.1235691854951</v>
      </c>
      <c r="BN353" s="47">
        <v>1.3026338604486354</v>
      </c>
      <c r="BO353" s="61">
        <v>7.5863515691399908</v>
      </c>
      <c r="BR353" s="95"/>
      <c r="BT353" s="95"/>
    </row>
    <row r="354" spans="2:72" x14ac:dyDescent="0.25">
      <c r="B354" s="4">
        <v>350</v>
      </c>
      <c r="C354" s="31">
        <v>1</v>
      </c>
      <c r="D354" s="31">
        <v>350</v>
      </c>
      <c r="E354" s="3">
        <v>30</v>
      </c>
      <c r="F354" s="5">
        <v>64</v>
      </c>
      <c r="G354" s="32">
        <v>4.0039999999999999E-2</v>
      </c>
      <c r="H354" s="33">
        <v>3.2769553464755408E-3</v>
      </c>
      <c r="I354" s="36">
        <f t="shared" si="47"/>
        <v>0.34528731477248997</v>
      </c>
      <c r="J354" s="5">
        <f t="shared" si="48"/>
        <v>0.34415951939536688</v>
      </c>
      <c r="K354" s="12">
        <v>1.047E-2</v>
      </c>
      <c r="L354" s="3">
        <v>8.7671513189380157E-4</v>
      </c>
      <c r="M354" s="3">
        <f t="shared" si="45"/>
        <v>3.5000000000000003E-2</v>
      </c>
      <c r="N354" s="5">
        <v>2.9645285516241016E-3</v>
      </c>
      <c r="O354" s="12">
        <f t="shared" si="49"/>
        <v>0.19251127574524482</v>
      </c>
      <c r="P354" s="3">
        <v>1.6877754850603633E-4</v>
      </c>
      <c r="Q354" s="3">
        <v>5.7020482759493946E-4</v>
      </c>
      <c r="R354" s="5">
        <v>0.19177229336914386</v>
      </c>
      <c r="S354" s="45">
        <v>416.66666666666669</v>
      </c>
      <c r="T354" s="46">
        <v>0.15</v>
      </c>
      <c r="U354" s="47">
        <v>62.5</v>
      </c>
      <c r="V354" s="47">
        <f t="shared" si="50"/>
        <v>171399.93201211351</v>
      </c>
      <c r="W354" s="47">
        <v>354.16666666666669</v>
      </c>
      <c r="X354" s="47">
        <v>100.82224016778717</v>
      </c>
      <c r="Y354" s="47">
        <v>562.50012196555474</v>
      </c>
      <c r="Z354" s="47">
        <v>143.51314713381495</v>
      </c>
      <c r="AA354" s="47">
        <v>172072.26341344413</v>
      </c>
      <c r="AB354" s="5">
        <v>1</v>
      </c>
      <c r="AC354" s="45">
        <f t="shared" si="51"/>
        <v>0</v>
      </c>
      <c r="AD354" s="47">
        <v>100.82224016778717</v>
      </c>
      <c r="AE354" s="47">
        <v>87.671513189380164</v>
      </c>
      <c r="AF354" s="47">
        <v>4.3094345081930975E-2</v>
      </c>
      <c r="AG354" s="47">
        <v>6.5969106617444693</v>
      </c>
      <c r="AH354" s="47">
        <v>6.5969106617444693</v>
      </c>
      <c r="AI354" s="61">
        <v>0</v>
      </c>
      <c r="AJ354" s="45">
        <v>62.5</v>
      </c>
      <c r="AK354" s="47">
        <v>1.7361111111111114</v>
      </c>
      <c r="AL354" s="47">
        <v>0.19912055056709013</v>
      </c>
      <c r="AM354" s="47">
        <v>143.51314713381495</v>
      </c>
      <c r="AN354" s="47">
        <v>172.07226341344415</v>
      </c>
      <c r="AO354" s="47">
        <v>6.5969106617444693</v>
      </c>
      <c r="AP354" s="61">
        <v>39.00080382157126</v>
      </c>
      <c r="AQ354" s="45">
        <v>80.213031560518672</v>
      </c>
      <c r="AR354" s="47">
        <v>12.031954734077802</v>
      </c>
      <c r="AS354" s="47">
        <f t="shared" si="52"/>
        <v>32996.419574300206</v>
      </c>
      <c r="AT354" s="47">
        <v>68.181076826440872</v>
      </c>
      <c r="AU354" s="47">
        <v>19.409418078194175</v>
      </c>
      <c r="AV354" s="47">
        <v>108.28761608644479</v>
      </c>
      <c r="AW354" s="47">
        <v>27.627899040945746</v>
      </c>
      <c r="AX354" s="47">
        <v>29.041934784806028</v>
      </c>
      <c r="AY354" s="47">
        <v>98.116435293533925</v>
      </c>
      <c r="AZ354" s="61">
        <v>32998.692580015602</v>
      </c>
      <c r="BA354" s="64" t="b">
        <f t="shared" si="46"/>
        <v>1</v>
      </c>
      <c r="BB354" s="45">
        <f t="shared" si="53"/>
        <v>0</v>
      </c>
      <c r="BC354" s="47">
        <v>19.409418078194175</v>
      </c>
      <c r="BD354" s="47">
        <v>16.877754850603633</v>
      </c>
      <c r="BE354" s="47">
        <v>6.360379634331742E-2</v>
      </c>
      <c r="BF354" s="47">
        <v>1.2976335119669298</v>
      </c>
      <c r="BG354" s="47">
        <v>1.2976335119669298</v>
      </c>
      <c r="BH354" s="61">
        <v>0</v>
      </c>
      <c r="BI354" s="45">
        <v>12.031954734077802</v>
      </c>
      <c r="BJ354" s="47">
        <v>0.33422096483549452</v>
      </c>
      <c r="BK354" s="47">
        <v>3.8332951216766054E-2</v>
      </c>
      <c r="BL354" s="47">
        <v>27.627899040945746</v>
      </c>
      <c r="BM354" s="47">
        <v>33.125850950093948</v>
      </c>
      <c r="BN354" s="47">
        <v>1.2976335119669298</v>
      </c>
      <c r="BO354" s="61">
        <v>7.5357483232778018</v>
      </c>
      <c r="BR354" s="95"/>
      <c r="BT354" s="95"/>
    </row>
    <row r="355" spans="2:72" x14ac:dyDescent="0.25">
      <c r="B355" s="4">
        <v>351</v>
      </c>
      <c r="C355" s="31">
        <v>1</v>
      </c>
      <c r="D355" s="31">
        <v>351</v>
      </c>
      <c r="E355" s="3">
        <v>30</v>
      </c>
      <c r="F355" s="5">
        <v>64</v>
      </c>
      <c r="G355" s="32">
        <v>4.0039999999999999E-2</v>
      </c>
      <c r="H355" s="33">
        <v>3.2769553464755408E-3</v>
      </c>
      <c r="I355" s="36">
        <f t="shared" si="47"/>
        <v>0.34415951939536688</v>
      </c>
      <c r="J355" s="5">
        <f t="shared" si="48"/>
        <v>0.34303540768213248</v>
      </c>
      <c r="K355" s="12">
        <v>1.047E-2</v>
      </c>
      <c r="L355" s="3">
        <v>8.7671513189380157E-4</v>
      </c>
      <c r="M355" s="3">
        <f t="shared" si="45"/>
        <v>3.5000000000000003E-2</v>
      </c>
      <c r="N355" s="5">
        <v>2.9645285516241016E-3</v>
      </c>
      <c r="O355" s="12">
        <f t="shared" si="49"/>
        <v>0.19177229336914386</v>
      </c>
      <c r="P355" s="3">
        <v>1.6812967147470577E-4</v>
      </c>
      <c r="Q355" s="3">
        <v>5.6801601389179848E-4</v>
      </c>
      <c r="R355" s="5">
        <v>0.19103614768377736</v>
      </c>
      <c r="S355" s="45">
        <v>416.66666666666669</v>
      </c>
      <c r="T355" s="46">
        <v>0.15</v>
      </c>
      <c r="U355" s="47">
        <v>62.5</v>
      </c>
      <c r="V355" s="47">
        <f t="shared" si="50"/>
        <v>172072.26341344413</v>
      </c>
      <c r="W355" s="47">
        <v>354.16666666666669</v>
      </c>
      <c r="X355" s="47">
        <v>100.82224016778717</v>
      </c>
      <c r="Y355" s="47">
        <v>564.7033219457486</v>
      </c>
      <c r="Z355" s="47">
        <v>144.07525930157394</v>
      </c>
      <c r="AA355" s="47">
        <v>172746.23590258716</v>
      </c>
      <c r="AB355" s="5">
        <v>1</v>
      </c>
      <c r="AC355" s="45">
        <f t="shared" si="51"/>
        <v>0</v>
      </c>
      <c r="AD355" s="47">
        <v>100.82224016778717</v>
      </c>
      <c r="AE355" s="47">
        <v>87.671513189380164</v>
      </c>
      <c r="AF355" s="47">
        <v>4.3094345081930975E-2</v>
      </c>
      <c r="AG355" s="47">
        <v>6.5969106617444693</v>
      </c>
      <c r="AH355" s="47">
        <v>6.5969106617444693</v>
      </c>
      <c r="AI355" s="61">
        <v>0</v>
      </c>
      <c r="AJ355" s="45">
        <v>62.5</v>
      </c>
      <c r="AK355" s="47">
        <v>1.7361111111111114</v>
      </c>
      <c r="AL355" s="47">
        <v>0.19912055056709013</v>
      </c>
      <c r="AM355" s="47">
        <v>144.07525930157394</v>
      </c>
      <c r="AN355" s="47">
        <v>172.74623590258716</v>
      </c>
      <c r="AO355" s="47">
        <v>6.5969106617444693</v>
      </c>
      <c r="AP355" s="61">
        <v>38.888943500187231</v>
      </c>
      <c r="AQ355" s="45">
        <v>79.905122237143274</v>
      </c>
      <c r="AR355" s="47">
        <v>11.985768335571491</v>
      </c>
      <c r="AS355" s="47">
        <f t="shared" si="52"/>
        <v>32998.692580015602</v>
      </c>
      <c r="AT355" s="47">
        <v>67.919353901571796</v>
      </c>
      <c r="AU355" s="47">
        <v>19.33491221959116</v>
      </c>
      <c r="AV355" s="47">
        <v>108.29445112271016</v>
      </c>
      <c r="AW355" s="47">
        <v>27.629642894016907</v>
      </c>
      <c r="AX355" s="47">
        <v>29.043767890793998</v>
      </c>
      <c r="AY355" s="47">
        <v>98.122628332199824</v>
      </c>
      <c r="AZ355" s="61">
        <v>33000.775433703275</v>
      </c>
      <c r="BA355" s="64" t="b">
        <f t="shared" si="46"/>
        <v>1</v>
      </c>
      <c r="BB355" s="45">
        <f t="shared" si="53"/>
        <v>0</v>
      </c>
      <c r="BC355" s="47">
        <v>19.33491221959116</v>
      </c>
      <c r="BD355" s="47">
        <v>16.81296714747058</v>
      </c>
      <c r="BE355" s="47">
        <v>6.3359643971624524E-2</v>
      </c>
      <c r="BF355" s="47">
        <v>1.2926523580461025</v>
      </c>
      <c r="BG355" s="47">
        <v>1.2926523580461025</v>
      </c>
      <c r="BH355" s="61">
        <v>0</v>
      </c>
      <c r="BI355" s="45">
        <v>11.985768335571491</v>
      </c>
      <c r="BJ355" s="47">
        <v>0.33293800932143036</v>
      </c>
      <c r="BK355" s="47">
        <v>3.8185804639177451E-2</v>
      </c>
      <c r="BL355" s="47">
        <v>27.629642894016907</v>
      </c>
      <c r="BM355" s="47">
        <v>33.127941829926279</v>
      </c>
      <c r="BN355" s="47">
        <v>1.2926523580461025</v>
      </c>
      <c r="BO355" s="61">
        <v>7.4853695530259658</v>
      </c>
      <c r="BR355" s="95"/>
      <c r="BT355" s="95"/>
    </row>
    <row r="356" spans="2:72" x14ac:dyDescent="0.25">
      <c r="B356" s="4">
        <v>352</v>
      </c>
      <c r="C356" s="31">
        <v>1</v>
      </c>
      <c r="D356" s="31">
        <v>352</v>
      </c>
      <c r="E356" s="3">
        <v>30</v>
      </c>
      <c r="F356" s="5">
        <v>64</v>
      </c>
      <c r="G356" s="32">
        <v>4.0039999999999999E-2</v>
      </c>
      <c r="H356" s="33">
        <v>3.2769553464755408E-3</v>
      </c>
      <c r="I356" s="36">
        <f t="shared" si="47"/>
        <v>0.34303540768213248</v>
      </c>
      <c r="J356" s="5">
        <f t="shared" si="48"/>
        <v>0.34191496760101231</v>
      </c>
      <c r="K356" s="12">
        <v>1.047E-2</v>
      </c>
      <c r="L356" s="3">
        <v>8.7671513189380157E-4</v>
      </c>
      <c r="M356" s="3">
        <f t="shared" si="45"/>
        <v>3.5000000000000003E-2</v>
      </c>
      <c r="N356" s="5">
        <v>2.9645285516241016E-3</v>
      </c>
      <c r="O356" s="12">
        <f t="shared" si="49"/>
        <v>0.19103614768377736</v>
      </c>
      <c r="P356" s="3">
        <v>1.6748428141306662E-4</v>
      </c>
      <c r="Q356" s="3">
        <v>5.6583560226663922E-4</v>
      </c>
      <c r="R356" s="5">
        <v>0.19030282780009766</v>
      </c>
      <c r="S356" s="45">
        <v>416.66666666666669</v>
      </c>
      <c r="T356" s="46">
        <v>0.15</v>
      </c>
      <c r="U356" s="47">
        <v>62.5</v>
      </c>
      <c r="V356" s="47">
        <f t="shared" si="50"/>
        <v>172746.23590258716</v>
      </c>
      <c r="W356" s="47">
        <v>354.16666666666669</v>
      </c>
      <c r="X356" s="47">
        <v>100.82224016778717</v>
      </c>
      <c r="Y356" s="47">
        <v>566.91189969742322</v>
      </c>
      <c r="Z356" s="47">
        <v>144.63874352398619</v>
      </c>
      <c r="AA356" s="47">
        <v>173421.85348525946</v>
      </c>
      <c r="AB356" s="5">
        <v>1</v>
      </c>
      <c r="AC356" s="45">
        <f t="shared" si="51"/>
        <v>0</v>
      </c>
      <c r="AD356" s="47">
        <v>100.82224016778717</v>
      </c>
      <c r="AE356" s="47">
        <v>87.671513189380164</v>
      </c>
      <c r="AF356" s="47">
        <v>4.3094345081930975E-2</v>
      </c>
      <c r="AG356" s="47">
        <v>6.5969106617444693</v>
      </c>
      <c r="AH356" s="47">
        <v>6.5969106617444693</v>
      </c>
      <c r="AI356" s="61">
        <v>0</v>
      </c>
      <c r="AJ356" s="45">
        <v>62.5</v>
      </c>
      <c r="AK356" s="47">
        <v>1.7361111111111114</v>
      </c>
      <c r="AL356" s="47">
        <v>0.19912055056709013</v>
      </c>
      <c r="AM356" s="47">
        <v>144.63874352398619</v>
      </c>
      <c r="AN356" s="47">
        <v>173.42185348525948</v>
      </c>
      <c r="AO356" s="47">
        <v>6.5969106617444693</v>
      </c>
      <c r="AP356" s="61">
        <v>38.776810139927143</v>
      </c>
      <c r="AQ356" s="45">
        <v>79.598394868240575</v>
      </c>
      <c r="AR356" s="47">
        <v>11.939759230236085</v>
      </c>
      <c r="AS356" s="47">
        <f t="shared" si="52"/>
        <v>33000.775433703275</v>
      </c>
      <c r="AT356" s="47">
        <v>67.658635638004483</v>
      </c>
      <c r="AU356" s="47">
        <v>19.26069236250266</v>
      </c>
      <c r="AV356" s="47">
        <v>108.30066539428771</v>
      </c>
      <c r="AW356" s="47">
        <v>27.631228368644219</v>
      </c>
      <c r="AX356" s="47">
        <v>29.045434512300798</v>
      </c>
      <c r="AY356" s="47">
        <v>98.128258913028631</v>
      </c>
      <c r="AZ356" s="61">
        <v>33002.669120579092</v>
      </c>
      <c r="BA356" s="64" t="b">
        <f t="shared" si="46"/>
        <v>1</v>
      </c>
      <c r="BB356" s="45">
        <f t="shared" si="53"/>
        <v>0</v>
      </c>
      <c r="BC356" s="47">
        <v>19.26069236250266</v>
      </c>
      <c r="BD356" s="47">
        <v>16.748428141306665</v>
      </c>
      <c r="BE356" s="47">
        <v>6.3116428814123701E-2</v>
      </c>
      <c r="BF356" s="47">
        <v>1.2876903250050593</v>
      </c>
      <c r="BG356" s="47">
        <v>1.2876903250050593</v>
      </c>
      <c r="BH356" s="61">
        <v>0</v>
      </c>
      <c r="BI356" s="45">
        <v>11.939759230236085</v>
      </c>
      <c r="BJ356" s="47">
        <v>0.33165997861766905</v>
      </c>
      <c r="BK356" s="47">
        <v>3.803922290500969E-2</v>
      </c>
      <c r="BL356" s="47">
        <v>27.631228368644219</v>
      </c>
      <c r="BM356" s="47">
        <v>33.129842814004427</v>
      </c>
      <c r="BN356" s="47">
        <v>1.2876903250050593</v>
      </c>
      <c r="BO356" s="61">
        <v>7.4352143541682736</v>
      </c>
      <c r="BR356" s="95"/>
      <c r="BT356" s="95"/>
    </row>
    <row r="357" spans="2:72" x14ac:dyDescent="0.25">
      <c r="B357" s="4">
        <v>353</v>
      </c>
      <c r="C357" s="31">
        <v>1</v>
      </c>
      <c r="D357" s="31">
        <v>353</v>
      </c>
      <c r="E357" s="3">
        <v>30</v>
      </c>
      <c r="F357" s="5">
        <v>64</v>
      </c>
      <c r="G357" s="32">
        <v>4.0039999999999999E-2</v>
      </c>
      <c r="H357" s="33">
        <v>3.2769553464755408E-3</v>
      </c>
      <c r="I357" s="36">
        <f t="shared" si="47"/>
        <v>0.34191496760101231</v>
      </c>
      <c r="J357" s="5">
        <f t="shared" si="48"/>
        <v>0.3407981871595307</v>
      </c>
      <c r="K357" s="12">
        <v>1.047E-2</v>
      </c>
      <c r="L357" s="3">
        <v>8.7671513189380157E-4</v>
      </c>
      <c r="M357" s="3">
        <f t="shared" si="45"/>
        <v>3.5000000000000003E-2</v>
      </c>
      <c r="N357" s="5">
        <v>2.9645285516241016E-3</v>
      </c>
      <c r="O357" s="12">
        <f t="shared" si="49"/>
        <v>0.19030282780009766</v>
      </c>
      <c r="P357" s="3">
        <v>1.6684136877452604E-4</v>
      </c>
      <c r="Q357" s="3">
        <v>5.6366356046687013E-4</v>
      </c>
      <c r="R357" s="5">
        <v>0.18957232287085626</v>
      </c>
      <c r="S357" s="45">
        <v>416.66666666666669</v>
      </c>
      <c r="T357" s="46">
        <v>0.15</v>
      </c>
      <c r="U357" s="47">
        <v>62.5</v>
      </c>
      <c r="V357" s="47">
        <f t="shared" si="50"/>
        <v>173421.85348525946</v>
      </c>
      <c r="W357" s="47">
        <v>354.16666666666669</v>
      </c>
      <c r="X357" s="47">
        <v>100.82224016778717</v>
      </c>
      <c r="Y357" s="47">
        <v>569.12586834713409</v>
      </c>
      <c r="Z357" s="47">
        <v>145.20360315008787</v>
      </c>
      <c r="AA357" s="47">
        <v>174099.12017695536</v>
      </c>
      <c r="AB357" s="5">
        <v>1</v>
      </c>
      <c r="AC357" s="45">
        <f t="shared" si="51"/>
        <v>0</v>
      </c>
      <c r="AD357" s="47">
        <v>100.82224016778717</v>
      </c>
      <c r="AE357" s="47">
        <v>87.671513189380164</v>
      </c>
      <c r="AF357" s="47">
        <v>4.3094345081930975E-2</v>
      </c>
      <c r="AG357" s="47">
        <v>6.5969106617444693</v>
      </c>
      <c r="AH357" s="47">
        <v>6.5969106617444693</v>
      </c>
      <c r="AI357" s="61">
        <v>0</v>
      </c>
      <c r="AJ357" s="45">
        <v>62.5</v>
      </c>
      <c r="AK357" s="47">
        <v>1.7361111111111114</v>
      </c>
      <c r="AL357" s="47">
        <v>0.19912055056709013</v>
      </c>
      <c r="AM357" s="47">
        <v>145.20360315008787</v>
      </c>
      <c r="AN357" s="47">
        <v>174.09912017695535</v>
      </c>
      <c r="AO357" s="47">
        <v>6.5969106617444693</v>
      </c>
      <c r="AP357" s="61">
        <v>38.664403074332945</v>
      </c>
      <c r="AQ357" s="45">
        <v>79.292844916707367</v>
      </c>
      <c r="AR357" s="47">
        <v>11.893926737506105</v>
      </c>
      <c r="AS357" s="47">
        <f t="shared" si="52"/>
        <v>33002.669120579092</v>
      </c>
      <c r="AT357" s="47">
        <v>67.39891817920126</v>
      </c>
      <c r="AU357" s="47">
        <v>19.186757409070491</v>
      </c>
      <c r="AV357" s="47">
        <v>108.3062621206457</v>
      </c>
      <c r="AW357" s="47">
        <v>27.63265628622489</v>
      </c>
      <c r="AX357" s="47">
        <v>29.046935512763934</v>
      </c>
      <c r="AY357" s="47">
        <v>98.133329953092172</v>
      </c>
      <c r="AZ357" s="61">
        <v>33004.37462171779</v>
      </c>
      <c r="BA357" s="64" t="b">
        <f t="shared" si="46"/>
        <v>1</v>
      </c>
      <c r="BB357" s="45">
        <f t="shared" si="53"/>
        <v>0</v>
      </c>
      <c r="BC357" s="47">
        <v>19.186757409070491</v>
      </c>
      <c r="BD357" s="47">
        <v>16.684136877452605</v>
      </c>
      <c r="BE357" s="47">
        <v>6.2874147273182746E-2</v>
      </c>
      <c r="BF357" s="47">
        <v>1.2827473394455344</v>
      </c>
      <c r="BG357" s="47">
        <v>1.2827473394455344</v>
      </c>
      <c r="BH357" s="61">
        <v>0</v>
      </c>
      <c r="BI357" s="45">
        <v>11.893926737506105</v>
      </c>
      <c r="BJ357" s="47">
        <v>0.33038685381961402</v>
      </c>
      <c r="BK357" s="47">
        <v>3.7893203846029594E-2</v>
      </c>
      <c r="BL357" s="47">
        <v>27.63265628622489</v>
      </c>
      <c r="BM357" s="47">
        <v>33.13155488718364</v>
      </c>
      <c r="BN357" s="47">
        <v>1.2827473394455344</v>
      </c>
      <c r="BO357" s="61">
        <v>7.385281826019308</v>
      </c>
      <c r="BR357" s="95"/>
      <c r="BT357" s="95"/>
    </row>
    <row r="358" spans="2:72" x14ac:dyDescent="0.25">
      <c r="B358" s="4">
        <v>354</v>
      </c>
      <c r="C358" s="31">
        <v>1</v>
      </c>
      <c r="D358" s="31">
        <v>354</v>
      </c>
      <c r="E358" s="3">
        <v>30</v>
      </c>
      <c r="F358" s="5">
        <v>64</v>
      </c>
      <c r="G358" s="32">
        <v>4.0039999999999999E-2</v>
      </c>
      <c r="H358" s="33">
        <v>3.2769553464755408E-3</v>
      </c>
      <c r="I358" s="36">
        <f t="shared" si="47"/>
        <v>0.3407981871595307</v>
      </c>
      <c r="J358" s="5">
        <f t="shared" si="48"/>
        <v>0.3396850544043824</v>
      </c>
      <c r="K358" s="12">
        <v>1.047E-2</v>
      </c>
      <c r="L358" s="3">
        <v>8.7671513189380157E-4</v>
      </c>
      <c r="M358" s="3">
        <f t="shared" si="45"/>
        <v>3.5000000000000003E-2</v>
      </c>
      <c r="N358" s="5">
        <v>2.9645285516241016E-3</v>
      </c>
      <c r="O358" s="12">
        <f t="shared" si="49"/>
        <v>0.18957232287085626</v>
      </c>
      <c r="P358" s="3">
        <v>1.6620092404913709E-4</v>
      </c>
      <c r="Q358" s="3">
        <v>5.614998563637061E-4</v>
      </c>
      <c r="R358" s="5">
        <v>0.18884462209044342</v>
      </c>
      <c r="S358" s="45">
        <v>416.66666666666669</v>
      </c>
      <c r="T358" s="46">
        <v>0.15</v>
      </c>
      <c r="U358" s="47">
        <v>62.5</v>
      </c>
      <c r="V358" s="47">
        <f t="shared" si="50"/>
        <v>174099.12017695536</v>
      </c>
      <c r="W358" s="47">
        <v>354.16666666666669</v>
      </c>
      <c r="X358" s="47">
        <v>100.82224016778717</v>
      </c>
      <c r="Y358" s="47">
        <v>571.3452410534768</v>
      </c>
      <c r="Z358" s="47">
        <v>145.76984153708975</v>
      </c>
      <c r="AA358" s="47">
        <v>174778.04000297061</v>
      </c>
      <c r="AB358" s="5">
        <v>1</v>
      </c>
      <c r="AC358" s="45">
        <f t="shared" si="51"/>
        <v>0</v>
      </c>
      <c r="AD358" s="47">
        <v>100.82224016778717</v>
      </c>
      <c r="AE358" s="47">
        <v>87.671513189380164</v>
      </c>
      <c r="AF358" s="47">
        <v>4.3094345081930975E-2</v>
      </c>
      <c r="AG358" s="47">
        <v>6.5969106617444693</v>
      </c>
      <c r="AH358" s="47">
        <v>6.5969106617444693</v>
      </c>
      <c r="AI358" s="61">
        <v>0</v>
      </c>
      <c r="AJ358" s="45">
        <v>62.5</v>
      </c>
      <c r="AK358" s="47">
        <v>1.7361111111111114</v>
      </c>
      <c r="AL358" s="47">
        <v>0.19912055056709013</v>
      </c>
      <c r="AM358" s="47">
        <v>145.76984153708975</v>
      </c>
      <c r="AN358" s="47">
        <v>174.77804000297061</v>
      </c>
      <c r="AO358" s="47">
        <v>6.5969106617444693</v>
      </c>
      <c r="AP358" s="61">
        <v>38.551721635319559</v>
      </c>
      <c r="AQ358" s="45">
        <v>78.98846786285678</v>
      </c>
      <c r="AR358" s="47">
        <v>11.848270179428516</v>
      </c>
      <c r="AS358" s="47">
        <f t="shared" si="52"/>
        <v>33004.37462171779</v>
      </c>
      <c r="AT358" s="47">
        <v>67.140197683428269</v>
      </c>
      <c r="AU358" s="47">
        <v>19.113106265650764</v>
      </c>
      <c r="AV358" s="47">
        <v>108.31124450771694</v>
      </c>
      <c r="AW358" s="47">
        <v>27.633927464702747</v>
      </c>
      <c r="AX358" s="47">
        <v>29.048271751990772</v>
      </c>
      <c r="AY358" s="47">
        <v>98.137844357198105</v>
      </c>
      <c r="AZ358" s="61">
        <v>33005.892914069402</v>
      </c>
      <c r="BA358" s="64" t="b">
        <f t="shared" si="46"/>
        <v>1</v>
      </c>
      <c r="BB358" s="45">
        <f t="shared" si="53"/>
        <v>0</v>
      </c>
      <c r="BC358" s="47">
        <v>19.113106265650764</v>
      </c>
      <c r="BD358" s="47">
        <v>16.620092404913709</v>
      </c>
      <c r="BE358" s="47">
        <v>6.2632795764979432E-2</v>
      </c>
      <c r="BF358" s="47">
        <v>1.277823328251017</v>
      </c>
      <c r="BG358" s="47">
        <v>1.277823328251017</v>
      </c>
      <c r="BH358" s="61">
        <v>0</v>
      </c>
      <c r="BI358" s="45">
        <v>11.848270179428516</v>
      </c>
      <c r="BJ358" s="47">
        <v>0.32911861609523663</v>
      </c>
      <c r="BK358" s="47">
        <v>3.7747745302327072E-2</v>
      </c>
      <c r="BL358" s="47">
        <v>27.633927464702747</v>
      </c>
      <c r="BM358" s="47">
        <v>33.133079030178578</v>
      </c>
      <c r="BN358" s="47">
        <v>1.277823328251017</v>
      </c>
      <c r="BO358" s="61">
        <v>7.3355710714107971</v>
      </c>
      <c r="BR358" s="95"/>
      <c r="BT358" s="95"/>
    </row>
    <row r="359" spans="2:72" x14ac:dyDescent="0.25">
      <c r="B359" s="4">
        <v>355</v>
      </c>
      <c r="C359" s="31">
        <v>1</v>
      </c>
      <c r="D359" s="31">
        <v>355</v>
      </c>
      <c r="E359" s="3">
        <v>30</v>
      </c>
      <c r="F359" s="5">
        <v>64</v>
      </c>
      <c r="G359" s="32">
        <v>4.0039999999999999E-2</v>
      </c>
      <c r="H359" s="33">
        <v>3.2769553464755408E-3</v>
      </c>
      <c r="I359" s="36">
        <f t="shared" si="47"/>
        <v>0.3396850544043824</v>
      </c>
      <c r="J359" s="5">
        <f t="shared" si="48"/>
        <v>0.33857555742130474</v>
      </c>
      <c r="K359" s="12">
        <v>1.047E-2</v>
      </c>
      <c r="L359" s="3">
        <v>8.7671513189380157E-4</v>
      </c>
      <c r="M359" s="3">
        <f t="shared" si="45"/>
        <v>3.5000000000000003E-2</v>
      </c>
      <c r="N359" s="5">
        <v>2.9645285516241016E-3</v>
      </c>
      <c r="O359" s="12">
        <f t="shared" si="49"/>
        <v>0.18884462209044342</v>
      </c>
      <c r="P359" s="3">
        <v>1.6556293776345821E-4</v>
      </c>
      <c r="Q359" s="3">
        <v>5.5934445795169255E-4</v>
      </c>
      <c r="R359" s="5">
        <v>0.18811971469472827</v>
      </c>
      <c r="S359" s="45">
        <v>416.66666666666669</v>
      </c>
      <c r="T359" s="46">
        <v>0.15</v>
      </c>
      <c r="U359" s="47">
        <v>62.5</v>
      </c>
      <c r="V359" s="47">
        <f t="shared" si="50"/>
        <v>174778.04000297061</v>
      </c>
      <c r="W359" s="47">
        <v>354.16666666666669</v>
      </c>
      <c r="X359" s="47">
        <v>100.82224016778717</v>
      </c>
      <c r="Y359" s="47">
        <v>573.57003100716565</v>
      </c>
      <c r="Z359" s="47">
        <v>146.33746205039719</v>
      </c>
      <c r="AA359" s="47">
        <v>175458.61699842624</v>
      </c>
      <c r="AB359" s="5">
        <v>1</v>
      </c>
      <c r="AC359" s="45">
        <f t="shared" si="51"/>
        <v>0</v>
      </c>
      <c r="AD359" s="47">
        <v>100.82224016778717</v>
      </c>
      <c r="AE359" s="47">
        <v>87.671513189380164</v>
      </c>
      <c r="AF359" s="47">
        <v>4.3094345081930975E-2</v>
      </c>
      <c r="AG359" s="47">
        <v>6.5969106617444693</v>
      </c>
      <c r="AH359" s="47">
        <v>6.5969106617444693</v>
      </c>
      <c r="AI359" s="61">
        <v>0</v>
      </c>
      <c r="AJ359" s="45">
        <v>62.5</v>
      </c>
      <c r="AK359" s="47">
        <v>1.7361111111111114</v>
      </c>
      <c r="AL359" s="47">
        <v>0.19912055056709013</v>
      </c>
      <c r="AM359" s="47">
        <v>146.33746205039719</v>
      </c>
      <c r="AN359" s="47">
        <v>175.45861699842624</v>
      </c>
      <c r="AO359" s="47">
        <v>6.5969106617444693</v>
      </c>
      <c r="AP359" s="61">
        <v>38.43876515317141</v>
      </c>
      <c r="AQ359" s="45">
        <v>78.685259204351425</v>
      </c>
      <c r="AR359" s="47">
        <v>11.802788880652713</v>
      </c>
      <c r="AS359" s="47">
        <f t="shared" si="52"/>
        <v>33005.892914069402</v>
      </c>
      <c r="AT359" s="47">
        <v>66.882470323698712</v>
      </c>
      <c r="AU359" s="47">
        <v>19.039737842797692</v>
      </c>
      <c r="AV359" s="47">
        <v>108.31561574795218</v>
      </c>
      <c r="AW359" s="47">
        <v>27.635042718581882</v>
      </c>
      <c r="AX359" s="47">
        <v>29.049444086172912</v>
      </c>
      <c r="AY359" s="47">
        <v>98.141805017938424</v>
      </c>
      <c r="AZ359" s="61">
        <v>33007.22497047556</v>
      </c>
      <c r="BA359" s="64" t="b">
        <f t="shared" si="46"/>
        <v>1</v>
      </c>
      <c r="BB359" s="45">
        <f t="shared" si="53"/>
        <v>0</v>
      </c>
      <c r="BC359" s="47">
        <v>19.039737842797692</v>
      </c>
      <c r="BD359" s="47">
        <v>16.556293776345822</v>
      </c>
      <c r="BE359" s="47">
        <v>6.2392370719448573E-2</v>
      </c>
      <c r="BF359" s="47">
        <v>1.2729182185856593</v>
      </c>
      <c r="BG359" s="47">
        <v>1.2729182185856593</v>
      </c>
      <c r="BH359" s="61">
        <v>0</v>
      </c>
      <c r="BI359" s="45">
        <v>11.802788880652713</v>
      </c>
      <c r="BJ359" s="47">
        <v>0.32785524668479765</v>
      </c>
      <c r="BK359" s="47">
        <v>3.7602845122283166E-2</v>
      </c>
      <c r="BL359" s="47">
        <v>27.635042718581882</v>
      </c>
      <c r="BM359" s="47">
        <v>33.134416219579656</v>
      </c>
      <c r="BN359" s="47">
        <v>1.2729182185856593</v>
      </c>
      <c r="BO359" s="61">
        <v>7.2860811966780838</v>
      </c>
      <c r="BR359" s="95"/>
      <c r="BT359" s="95"/>
    </row>
    <row r="360" spans="2:72" x14ac:dyDescent="0.25">
      <c r="B360" s="4">
        <v>356</v>
      </c>
      <c r="C360" s="31">
        <v>1</v>
      </c>
      <c r="D360" s="31">
        <v>356</v>
      </c>
      <c r="E360" s="3">
        <v>30</v>
      </c>
      <c r="F360" s="5">
        <v>64</v>
      </c>
      <c r="G360" s="32">
        <v>4.0039999999999999E-2</v>
      </c>
      <c r="H360" s="33">
        <v>3.2769553464755408E-3</v>
      </c>
      <c r="I360" s="36">
        <f t="shared" si="47"/>
        <v>0.33857555742130474</v>
      </c>
      <c r="J360" s="5">
        <f t="shared" si="48"/>
        <v>0.33746968433494989</v>
      </c>
      <c r="K360" s="12">
        <v>1.047E-2</v>
      </c>
      <c r="L360" s="3">
        <v>8.7671513189380157E-4</v>
      </c>
      <c r="M360" s="3">
        <f t="shared" si="45"/>
        <v>3.5000000000000003E-2</v>
      </c>
      <c r="N360" s="5">
        <v>2.9645285516241016E-3</v>
      </c>
      <c r="O360" s="12">
        <f t="shared" si="49"/>
        <v>0.18811971469472827</v>
      </c>
      <c r="P360" s="3">
        <v>1.6492740048041301E-4</v>
      </c>
      <c r="Q360" s="3">
        <v>5.5719733334823264E-4</v>
      </c>
      <c r="R360" s="5">
        <v>0.18739758996089964</v>
      </c>
      <c r="S360" s="45">
        <v>416.66666666666669</v>
      </c>
      <c r="T360" s="46">
        <v>0.15</v>
      </c>
      <c r="U360" s="47">
        <v>62.5</v>
      </c>
      <c r="V360" s="47">
        <f t="shared" si="50"/>
        <v>175458.61699842624</v>
      </c>
      <c r="W360" s="47">
        <v>354.16666666666669</v>
      </c>
      <c r="X360" s="47">
        <v>100.82224016778717</v>
      </c>
      <c r="Y360" s="47">
        <v>575.80025143111232</v>
      </c>
      <c r="Z360" s="47">
        <v>146.9064680636302</v>
      </c>
      <c r="AA360" s="47">
        <v>176140.8552082926</v>
      </c>
      <c r="AB360" s="5">
        <v>1</v>
      </c>
      <c r="AC360" s="45">
        <f t="shared" si="51"/>
        <v>0</v>
      </c>
      <c r="AD360" s="47">
        <v>100.82224016778717</v>
      </c>
      <c r="AE360" s="47">
        <v>87.671513189380164</v>
      </c>
      <c r="AF360" s="47">
        <v>4.3094345081930975E-2</v>
      </c>
      <c r="AG360" s="47">
        <v>6.5969106617444693</v>
      </c>
      <c r="AH360" s="47">
        <v>6.5969106617444693</v>
      </c>
      <c r="AI360" s="61">
        <v>0</v>
      </c>
      <c r="AJ360" s="45">
        <v>62.5</v>
      </c>
      <c r="AK360" s="47">
        <v>1.7361111111111114</v>
      </c>
      <c r="AL360" s="47">
        <v>0.19912055056709013</v>
      </c>
      <c r="AM360" s="47">
        <v>146.9064680636302</v>
      </c>
      <c r="AN360" s="47">
        <v>176.14085520829261</v>
      </c>
      <c r="AO360" s="47">
        <v>6.5969106617444693</v>
      </c>
      <c r="AP360" s="61">
        <v>38.325532956538019</v>
      </c>
      <c r="AQ360" s="45">
        <v>78.383214456136784</v>
      </c>
      <c r="AR360" s="47">
        <v>11.757482168420516</v>
      </c>
      <c r="AS360" s="47">
        <f t="shared" si="52"/>
        <v>33007.22497047556</v>
      </c>
      <c r="AT360" s="47">
        <v>66.625732287716261</v>
      </c>
      <c r="AU360" s="47">
        <v>18.966651055247496</v>
      </c>
      <c r="AV360" s="47">
        <v>108.3193790203737</v>
      </c>
      <c r="AW360" s="47">
        <v>27.63600285894033</v>
      </c>
      <c r="AX360" s="47">
        <v>29.050453367900523</v>
      </c>
      <c r="AY360" s="47">
        <v>98.14521481573783</v>
      </c>
      <c r="AZ360" s="61">
        <v>33008.371759685819</v>
      </c>
      <c r="BA360" s="64" t="b">
        <f t="shared" si="46"/>
        <v>1</v>
      </c>
      <c r="BB360" s="45">
        <f t="shared" si="53"/>
        <v>0</v>
      </c>
      <c r="BC360" s="47">
        <v>18.966651055247496</v>
      </c>
      <c r="BD360" s="47">
        <v>16.492740048041302</v>
      </c>
      <c r="BE360" s="47">
        <v>6.215286858022924E-2</v>
      </c>
      <c r="BF360" s="47">
        <v>1.2680319378932117</v>
      </c>
      <c r="BG360" s="47">
        <v>1.2680319378932117</v>
      </c>
      <c r="BH360" s="61">
        <v>0</v>
      </c>
      <c r="BI360" s="45">
        <v>11.757482168420516</v>
      </c>
      <c r="BJ360" s="47">
        <v>0.32659672690056996</v>
      </c>
      <c r="BK360" s="47">
        <v>3.745850116253821E-2</v>
      </c>
      <c r="BL360" s="47">
        <v>27.63600285894033</v>
      </c>
      <c r="BM360" s="47">
        <v>33.135567427869447</v>
      </c>
      <c r="BN360" s="47">
        <v>1.2680319378932117</v>
      </c>
      <c r="BO360" s="61">
        <v>7.2368113116465755</v>
      </c>
      <c r="BR360" s="95"/>
      <c r="BT360" s="95"/>
    </row>
    <row r="361" spans="2:72" x14ac:dyDescent="0.25">
      <c r="B361" s="4">
        <v>357</v>
      </c>
      <c r="C361" s="31">
        <v>1</v>
      </c>
      <c r="D361" s="31">
        <v>357</v>
      </c>
      <c r="E361" s="3">
        <v>30</v>
      </c>
      <c r="F361" s="5">
        <v>64</v>
      </c>
      <c r="G361" s="32">
        <v>4.0039999999999999E-2</v>
      </c>
      <c r="H361" s="33">
        <v>3.2769553464755408E-3</v>
      </c>
      <c r="I361" s="36">
        <f t="shared" si="47"/>
        <v>0.33746968433494989</v>
      </c>
      <c r="J361" s="5">
        <f t="shared" si="48"/>
        <v>0.33636742330875807</v>
      </c>
      <c r="K361" s="12">
        <v>1.047E-2</v>
      </c>
      <c r="L361" s="3">
        <v>8.7671513189380157E-4</v>
      </c>
      <c r="M361" s="3">
        <f t="shared" si="45"/>
        <v>3.5000000000000003E-2</v>
      </c>
      <c r="N361" s="5">
        <v>2.9645285516241016E-3</v>
      </c>
      <c r="O361" s="12">
        <f t="shared" si="49"/>
        <v>0.18739758996089964</v>
      </c>
      <c r="P361" s="3">
        <v>1.6429430279915069E-4</v>
      </c>
      <c r="Q361" s="3">
        <v>5.5505845079311582E-4</v>
      </c>
      <c r="R361" s="5">
        <v>0.18667823720730736</v>
      </c>
      <c r="S361" s="45">
        <v>416.66666666666669</v>
      </c>
      <c r="T361" s="46">
        <v>0.15</v>
      </c>
      <c r="U361" s="47">
        <v>62.5</v>
      </c>
      <c r="V361" s="47">
        <f t="shared" si="50"/>
        <v>176140.8552082926</v>
      </c>
      <c r="W361" s="47">
        <v>354.16666666666669</v>
      </c>
      <c r="X361" s="47">
        <v>100.82224016778717</v>
      </c>
      <c r="Y361" s="47">
        <v>578.0359155805038</v>
      </c>
      <c r="Z361" s="47">
        <v>147.4768629586433</v>
      </c>
      <c r="AA361" s="47">
        <v>176824.75868741333</v>
      </c>
      <c r="AB361" s="5">
        <v>1</v>
      </c>
      <c r="AC361" s="45">
        <f t="shared" si="51"/>
        <v>0</v>
      </c>
      <c r="AD361" s="47">
        <v>100.82224016778717</v>
      </c>
      <c r="AE361" s="47">
        <v>87.671513189380164</v>
      </c>
      <c r="AF361" s="47">
        <v>4.3094345081930975E-2</v>
      </c>
      <c r="AG361" s="47">
        <v>6.5969106617444693</v>
      </c>
      <c r="AH361" s="47">
        <v>6.5969106617444693</v>
      </c>
      <c r="AI361" s="61">
        <v>0</v>
      </c>
      <c r="AJ361" s="45">
        <v>62.5</v>
      </c>
      <c r="AK361" s="47">
        <v>1.7361111111111114</v>
      </c>
      <c r="AL361" s="47">
        <v>0.19912055056709013</v>
      </c>
      <c r="AM361" s="47">
        <v>147.4768629586433</v>
      </c>
      <c r="AN361" s="47">
        <v>176.82475868741332</v>
      </c>
      <c r="AO361" s="47">
        <v>6.5969106617444693</v>
      </c>
      <c r="AP361" s="61">
        <v>38.212024372430427</v>
      </c>
      <c r="AQ361" s="45">
        <v>78.082329150374861</v>
      </c>
      <c r="AR361" s="47">
        <v>11.712349372556227</v>
      </c>
      <c r="AS361" s="47">
        <f t="shared" si="52"/>
        <v>33008.371759685819</v>
      </c>
      <c r="AT361" s="47">
        <v>66.369979777818628</v>
      </c>
      <c r="AU361" s="47">
        <v>18.893844821902327</v>
      </c>
      <c r="AV361" s="47">
        <v>108.32253749062846</v>
      </c>
      <c r="AW361" s="47">
        <v>27.63680869344363</v>
      </c>
      <c r="AX361" s="47">
        <v>29.051300446176636</v>
      </c>
      <c r="AY361" s="47">
        <v>98.148076618902195</v>
      </c>
      <c r="AZ361" s="61">
        <v>33009.33424637383</v>
      </c>
      <c r="BA361" s="64" t="b">
        <f t="shared" si="46"/>
        <v>1</v>
      </c>
      <c r="BB361" s="45">
        <f t="shared" si="53"/>
        <v>0</v>
      </c>
      <c r="BC361" s="47">
        <v>18.893844821902327</v>
      </c>
      <c r="BD361" s="47">
        <v>16.429430279915067</v>
      </c>
      <c r="BE361" s="47">
        <v>6.1914285804612043E-2</v>
      </c>
      <c r="BF361" s="47">
        <v>1.2631644138959361</v>
      </c>
      <c r="BG361" s="47">
        <v>1.2631644138959361</v>
      </c>
      <c r="BH361" s="61">
        <v>0</v>
      </c>
      <c r="BI361" s="45">
        <v>11.712349372556227</v>
      </c>
      <c r="BJ361" s="47">
        <v>0.3253430381265619</v>
      </c>
      <c r="BK361" s="47">
        <v>3.7314711287960142E-2</v>
      </c>
      <c r="BL361" s="47">
        <v>27.63680869344363</v>
      </c>
      <c r="BM361" s="47">
        <v>33.136533623438908</v>
      </c>
      <c r="BN361" s="47">
        <v>1.2631644138959361</v>
      </c>
      <c r="BO361" s="61">
        <v>7.1877605296182878</v>
      </c>
      <c r="BR361" s="95"/>
      <c r="BT361" s="95"/>
    </row>
    <row r="362" spans="2:72" x14ac:dyDescent="0.25">
      <c r="B362" s="4">
        <v>358</v>
      </c>
      <c r="C362" s="31">
        <v>1</v>
      </c>
      <c r="D362" s="31">
        <v>358</v>
      </c>
      <c r="E362" s="3">
        <v>30</v>
      </c>
      <c r="F362" s="5">
        <v>64</v>
      </c>
      <c r="G362" s="32">
        <v>4.0039999999999999E-2</v>
      </c>
      <c r="H362" s="33">
        <v>3.2769553464755408E-3</v>
      </c>
      <c r="I362" s="36">
        <f t="shared" si="47"/>
        <v>0.33636742330875807</v>
      </c>
      <c r="J362" s="5">
        <f t="shared" si="48"/>
        <v>0.33526876254483057</v>
      </c>
      <c r="K362" s="12">
        <v>1.047E-2</v>
      </c>
      <c r="L362" s="3">
        <v>8.7671513189380157E-4</v>
      </c>
      <c r="M362" s="3">
        <f t="shared" si="45"/>
        <v>3.5000000000000003E-2</v>
      </c>
      <c r="N362" s="5">
        <v>2.9645285516241016E-3</v>
      </c>
      <c r="O362" s="12">
        <f t="shared" si="49"/>
        <v>0.18667823720730736</v>
      </c>
      <c r="P362" s="3">
        <v>1.6366363535490685E-4</v>
      </c>
      <c r="Q362" s="3">
        <v>5.5292777864804712E-4</v>
      </c>
      <c r="R362" s="5">
        <v>0.1859616457933044</v>
      </c>
      <c r="S362" s="45">
        <v>416.66666666666669</v>
      </c>
      <c r="T362" s="46">
        <v>0.15</v>
      </c>
      <c r="U362" s="47">
        <v>62.5</v>
      </c>
      <c r="V362" s="47">
        <f t="shared" si="50"/>
        <v>176824.75868741333</v>
      </c>
      <c r="W362" s="47">
        <v>354.16666666666669</v>
      </c>
      <c r="X362" s="47">
        <v>100.82224016778717</v>
      </c>
      <c r="Y362" s="47">
        <v>580.27703674288171</v>
      </c>
      <c r="Z362" s="47">
        <v>148.04865012554589</v>
      </c>
      <c r="AA362" s="47">
        <v>177510.33150052954</v>
      </c>
      <c r="AB362" s="5">
        <v>1</v>
      </c>
      <c r="AC362" s="45">
        <f t="shared" si="51"/>
        <v>0</v>
      </c>
      <c r="AD362" s="47">
        <v>100.82224016778717</v>
      </c>
      <c r="AE362" s="47">
        <v>87.671513189380164</v>
      </c>
      <c r="AF362" s="47">
        <v>4.3094345081930975E-2</v>
      </c>
      <c r="AG362" s="47">
        <v>6.5969106617444693</v>
      </c>
      <c r="AH362" s="47">
        <v>6.5969106617444693</v>
      </c>
      <c r="AI362" s="61">
        <v>0</v>
      </c>
      <c r="AJ362" s="45">
        <v>62.5</v>
      </c>
      <c r="AK362" s="47">
        <v>1.7361111111111114</v>
      </c>
      <c r="AL362" s="47">
        <v>0.19912055056709013</v>
      </c>
      <c r="AM362" s="47">
        <v>148.04865012554589</v>
      </c>
      <c r="AN362" s="47">
        <v>177.51033150052956</v>
      </c>
      <c r="AO362" s="47">
        <v>6.5969106617444693</v>
      </c>
      <c r="AP362" s="61">
        <v>38.098238726216785</v>
      </c>
      <c r="AQ362" s="45">
        <v>77.782598836378071</v>
      </c>
      <c r="AR362" s="47">
        <v>11.667389825456711</v>
      </c>
      <c r="AS362" s="47">
        <f t="shared" si="52"/>
        <v>33009.33424637383</v>
      </c>
      <c r="AT362" s="47">
        <v>66.115209010921362</v>
      </c>
      <c r="AU362" s="47">
        <v>18.821318065814285</v>
      </c>
      <c r="AV362" s="47">
        <v>108.3250943110411</v>
      </c>
      <c r="AW362" s="47">
        <v>27.63746102635832</v>
      </c>
      <c r="AX362" s="47">
        <v>29.051986166431305</v>
      </c>
      <c r="AY362" s="47">
        <v>98.150393283666276</v>
      </c>
      <c r="AZ362" s="61">
        <v>33010.113391153529</v>
      </c>
      <c r="BA362" s="64" t="b">
        <f t="shared" si="46"/>
        <v>1</v>
      </c>
      <c r="BB362" s="45">
        <f t="shared" si="53"/>
        <v>0</v>
      </c>
      <c r="BC362" s="47">
        <v>18.821318065814285</v>
      </c>
      <c r="BD362" s="47">
        <v>16.366363535490688</v>
      </c>
      <c r="BE362" s="47">
        <v>6.1676618863486805E-2</v>
      </c>
      <c r="BF362" s="47">
        <v>1.2583155745935422</v>
      </c>
      <c r="BG362" s="47">
        <v>1.2583155745935422</v>
      </c>
      <c r="BH362" s="61">
        <v>0</v>
      </c>
      <c r="BI362" s="45">
        <v>11.667389825456711</v>
      </c>
      <c r="BJ362" s="47">
        <v>0.32409416181824202</v>
      </c>
      <c r="BK362" s="47">
        <v>3.7171473371612897E-2</v>
      </c>
      <c r="BL362" s="47">
        <v>27.63746102635832</v>
      </c>
      <c r="BM362" s="47">
        <v>33.137315770603621</v>
      </c>
      <c r="BN362" s="47">
        <v>1.2583155745935422</v>
      </c>
      <c r="BO362" s="61">
        <v>7.1389279673583239</v>
      </c>
      <c r="BR362" s="95"/>
      <c r="BT362" s="95"/>
    </row>
    <row r="363" spans="2:72" x14ac:dyDescent="0.25">
      <c r="B363" s="4">
        <v>359</v>
      </c>
      <c r="C363" s="31">
        <v>1</v>
      </c>
      <c r="D363" s="31">
        <v>359</v>
      </c>
      <c r="E363" s="3">
        <v>30</v>
      </c>
      <c r="F363" s="5">
        <v>64</v>
      </c>
      <c r="G363" s="32">
        <v>4.0039999999999999E-2</v>
      </c>
      <c r="H363" s="33">
        <v>3.2769553464755408E-3</v>
      </c>
      <c r="I363" s="36">
        <f t="shared" si="47"/>
        <v>0.33526876254483057</v>
      </c>
      <c r="J363" s="5">
        <f t="shared" si="48"/>
        <v>0.33417369028380361</v>
      </c>
      <c r="K363" s="12">
        <v>1.047E-2</v>
      </c>
      <c r="L363" s="3">
        <v>8.7671513189380157E-4</v>
      </c>
      <c r="M363" s="3">
        <f t="shared" si="45"/>
        <v>3.5000000000000003E-2</v>
      </c>
      <c r="N363" s="5">
        <v>2.9645285516241016E-3</v>
      </c>
      <c r="O363" s="12">
        <f t="shared" si="49"/>
        <v>0.1859616457933044</v>
      </c>
      <c r="P363" s="3">
        <v>1.6303538881886527E-4</v>
      </c>
      <c r="Q363" s="3">
        <v>5.5080528539618024E-4</v>
      </c>
      <c r="R363" s="5">
        <v>0.18524780511908936</v>
      </c>
      <c r="S363" s="45">
        <v>416.66666666666669</v>
      </c>
      <c r="T363" s="46">
        <v>0.15</v>
      </c>
      <c r="U363" s="47">
        <v>62.5</v>
      </c>
      <c r="V363" s="47">
        <f t="shared" si="50"/>
        <v>177510.33150052954</v>
      </c>
      <c r="W363" s="47">
        <v>354.16666666666669</v>
      </c>
      <c r="X363" s="47">
        <v>100.82224016778717</v>
      </c>
      <c r="Y363" s="47">
        <v>582.52362823822114</v>
      </c>
      <c r="Z363" s="47">
        <v>148.62183296272218</v>
      </c>
      <c r="AA363" s="47">
        <v>178197.57772230389</v>
      </c>
      <c r="AB363" s="5">
        <v>1</v>
      </c>
      <c r="AC363" s="45">
        <f t="shared" si="51"/>
        <v>0</v>
      </c>
      <c r="AD363" s="47">
        <v>100.82224016778717</v>
      </c>
      <c r="AE363" s="47">
        <v>87.671513189380164</v>
      </c>
      <c r="AF363" s="47">
        <v>4.3094345081930975E-2</v>
      </c>
      <c r="AG363" s="47">
        <v>6.5969106617444693</v>
      </c>
      <c r="AH363" s="47">
        <v>6.5969106617444693</v>
      </c>
      <c r="AI363" s="61">
        <v>0</v>
      </c>
      <c r="AJ363" s="45">
        <v>62.5</v>
      </c>
      <c r="AK363" s="47">
        <v>1.7361111111111114</v>
      </c>
      <c r="AL363" s="47">
        <v>0.19912055056709013</v>
      </c>
      <c r="AM363" s="47">
        <v>148.62183296272218</v>
      </c>
      <c r="AN363" s="47">
        <v>178.19757772230389</v>
      </c>
      <c r="AO363" s="47">
        <v>6.5969106617444693</v>
      </c>
      <c r="AP363" s="61">
        <v>37.984175341618716</v>
      </c>
      <c r="AQ363" s="45">
        <v>77.484019080543504</v>
      </c>
      <c r="AR363" s="47">
        <v>11.622602862081525</v>
      </c>
      <c r="AS363" s="47">
        <f t="shared" si="52"/>
        <v>33010.113391153529</v>
      </c>
      <c r="AT363" s="47">
        <v>65.861416218461983</v>
      </c>
      <c r="AU363" s="47">
        <v>18.749069714169504</v>
      </c>
      <c r="AV363" s="47">
        <v>108.32705262066665</v>
      </c>
      <c r="AW363" s="47">
        <v>27.637960658565408</v>
      </c>
      <c r="AX363" s="47">
        <v>29.05251137053579</v>
      </c>
      <c r="AY363" s="47">
        <v>98.152167654241637</v>
      </c>
      <c r="AZ363" s="61">
        <v>33010.710150595143</v>
      </c>
      <c r="BA363" s="64" t="b">
        <f t="shared" si="46"/>
        <v>1</v>
      </c>
      <c r="BB363" s="45">
        <f t="shared" si="53"/>
        <v>0</v>
      </c>
      <c r="BC363" s="47">
        <v>18.749069714169504</v>
      </c>
      <c r="BD363" s="47">
        <v>16.303538881886528</v>
      </c>
      <c r="BE363" s="47">
        <v>6.1439864241290394E-2</v>
      </c>
      <c r="BF363" s="47">
        <v>1.2534853482621335</v>
      </c>
      <c r="BG363" s="47">
        <v>1.2534853482621335</v>
      </c>
      <c r="BH363" s="61">
        <v>0</v>
      </c>
      <c r="BI363" s="45">
        <v>11.622602862081525</v>
      </c>
      <c r="BJ363" s="47">
        <v>0.32285007950226463</v>
      </c>
      <c r="BK363" s="47">
        <v>3.7028785294724975E-2</v>
      </c>
      <c r="BL363" s="47">
        <v>27.637960658565408</v>
      </c>
      <c r="BM363" s="47">
        <v>33.137914829619909</v>
      </c>
      <c r="BN363" s="47">
        <v>1.2534853482621335</v>
      </c>
      <c r="BO363" s="61">
        <v>7.0903127450816132</v>
      </c>
      <c r="BR363" s="95"/>
      <c r="BT363" s="95"/>
    </row>
    <row r="364" spans="2:72" x14ac:dyDescent="0.25">
      <c r="B364" s="4">
        <v>360</v>
      </c>
      <c r="C364" s="31">
        <v>1</v>
      </c>
      <c r="D364" s="31">
        <v>360</v>
      </c>
      <c r="E364" s="3">
        <v>30</v>
      </c>
      <c r="F364" s="5">
        <v>64</v>
      </c>
      <c r="G364" s="32">
        <v>4.0039999999999999E-2</v>
      </c>
      <c r="H364" s="33">
        <v>3.2769553464755408E-3</v>
      </c>
      <c r="I364" s="36">
        <f t="shared" si="47"/>
        <v>0.33417369028380361</v>
      </c>
      <c r="J364" s="5">
        <f t="shared" si="48"/>
        <v>0.33308219480472245</v>
      </c>
      <c r="K364" s="12">
        <v>1.047E-2</v>
      </c>
      <c r="L364" s="3">
        <v>8.7671513189380157E-4</v>
      </c>
      <c r="M364" s="3">
        <f t="shared" si="45"/>
        <v>3.5000000000000003E-2</v>
      </c>
      <c r="N364" s="5">
        <v>2.9645285516241016E-3</v>
      </c>
      <c r="O364" s="12">
        <f t="shared" si="49"/>
        <v>0.18524780511908936</v>
      </c>
      <c r="P364" s="3">
        <v>1.6240955389801968E-4</v>
      </c>
      <c r="Q364" s="3">
        <v>5.4869093964165063E-4</v>
      </c>
      <c r="R364" s="5">
        <v>0.18453670462554969</v>
      </c>
      <c r="S364" s="45">
        <v>416.66666666666669</v>
      </c>
      <c r="T364" s="46">
        <v>0.15</v>
      </c>
      <c r="U364" s="47">
        <v>62.5</v>
      </c>
      <c r="V364" s="47">
        <f t="shared" si="50"/>
        <v>178197.57772230389</v>
      </c>
      <c r="W364" s="47">
        <v>354.16666666666669</v>
      </c>
      <c r="X364" s="47">
        <v>100.82224016778717</v>
      </c>
      <c r="Y364" s="47">
        <v>584.77570341900969</v>
      </c>
      <c r="Z364" s="47">
        <v>149.19641487685146</v>
      </c>
      <c r="AA364" s="47">
        <v>178886.50143734491</v>
      </c>
      <c r="AB364" s="5">
        <v>1</v>
      </c>
      <c r="AC364" s="45">
        <f t="shared" si="51"/>
        <v>0</v>
      </c>
      <c r="AD364" s="47">
        <v>100.82224016778717</v>
      </c>
      <c r="AE364" s="47">
        <v>87.671513189380164</v>
      </c>
      <c r="AF364" s="47">
        <v>4.3094345081930975E-2</v>
      </c>
      <c r="AG364" s="47">
        <v>6.5969106617444693</v>
      </c>
      <c r="AH364" s="47">
        <v>6.5969106617444693</v>
      </c>
      <c r="AI364" s="61">
        <v>0</v>
      </c>
      <c r="AJ364" s="45">
        <v>62.5</v>
      </c>
      <c r="AK364" s="47">
        <v>1.7361111111111114</v>
      </c>
      <c r="AL364" s="47">
        <v>0.19912055056709013</v>
      </c>
      <c r="AM364" s="47">
        <v>149.19641487685146</v>
      </c>
      <c r="AN364" s="47">
        <v>178.88650143734492</v>
      </c>
      <c r="AO364" s="47">
        <v>6.5969106617444693</v>
      </c>
      <c r="AP364" s="61">
        <v>37.869833540706971</v>
      </c>
      <c r="AQ364" s="45">
        <v>77.186585466287241</v>
      </c>
      <c r="AR364" s="47">
        <v>11.577987819943086</v>
      </c>
      <c r="AS364" s="47">
        <f t="shared" si="52"/>
        <v>33010.710150595143</v>
      </c>
      <c r="AT364" s="47">
        <v>65.608597646344151</v>
      </c>
      <c r="AU364" s="47">
        <v>18.67709869827226</v>
      </c>
      <c r="AV364" s="47">
        <v>108.32841554534315</v>
      </c>
      <c r="AW364" s="47">
        <v>27.638308387573797</v>
      </c>
      <c r="AX364" s="47">
        <v>29.052876896816652</v>
      </c>
      <c r="AY364" s="47">
        <v>98.153402562864301</v>
      </c>
      <c r="AZ364" s="61">
        <v>33011.125477241301</v>
      </c>
      <c r="BA364" s="64" t="b">
        <f t="shared" si="46"/>
        <v>1</v>
      </c>
      <c r="BB364" s="45">
        <f t="shared" si="53"/>
        <v>0</v>
      </c>
      <c r="BC364" s="47">
        <v>18.67709869827226</v>
      </c>
      <c r="BD364" s="47">
        <v>16.240955389801968</v>
      </c>
      <c r="BE364" s="47">
        <v>6.1204018435954646E-2</v>
      </c>
      <c r="BF364" s="47">
        <v>1.2486736634531235</v>
      </c>
      <c r="BG364" s="47">
        <v>1.2486736634531235</v>
      </c>
      <c r="BH364" s="61">
        <v>0</v>
      </c>
      <c r="BI364" s="45">
        <v>11.577987819943086</v>
      </c>
      <c r="BJ364" s="47">
        <v>0.32161077277619687</v>
      </c>
      <c r="BK364" s="47">
        <v>3.6886644946658102E-2</v>
      </c>
      <c r="BL364" s="47">
        <v>27.638308387573797</v>
      </c>
      <c r="BM364" s="47">
        <v>33.138331756700971</v>
      </c>
      <c r="BN364" s="47">
        <v>1.2486736634531235</v>
      </c>
      <c r="BO364" s="61">
        <v>7.0419139864394946</v>
      </c>
      <c r="BR364" s="95"/>
      <c r="BT364" s="95"/>
    </row>
    <row r="365" spans="2:72" x14ac:dyDescent="0.25">
      <c r="B365" s="4">
        <v>361</v>
      </c>
      <c r="C365" s="31">
        <v>1</v>
      </c>
      <c r="D365" s="31">
        <v>361</v>
      </c>
      <c r="E365" s="3">
        <v>31</v>
      </c>
      <c r="F365" s="5">
        <v>65</v>
      </c>
      <c r="G365" s="32">
        <v>3.9989999999999998E-2</v>
      </c>
      <c r="H365" s="33">
        <v>3.2729358734158165E-3</v>
      </c>
      <c r="I365" s="36">
        <f t="shared" si="47"/>
        <v>0.33308219480472245</v>
      </c>
      <c r="J365" s="5">
        <f t="shared" si="48"/>
        <v>0.33199559451362282</v>
      </c>
      <c r="K365" s="12">
        <v>1.1560000000000001E-2</v>
      </c>
      <c r="L365" s="3">
        <v>9.6847541142486282E-4</v>
      </c>
      <c r="M365" s="3">
        <f t="shared" si="45"/>
        <v>3.5000000000000003E-2</v>
      </c>
      <c r="N365" s="5">
        <v>2.9645285516241016E-3</v>
      </c>
      <c r="O365" s="12">
        <f t="shared" si="49"/>
        <v>0.18453670462554969</v>
      </c>
      <c r="P365" s="3">
        <v>1.7871926093521761E-4</v>
      </c>
      <c r="Q365" s="3">
        <v>5.4653451133329786E-4</v>
      </c>
      <c r="R365" s="5">
        <v>0.18381145085328118</v>
      </c>
      <c r="S365" s="45">
        <v>416.66666666666669</v>
      </c>
      <c r="T365" s="46">
        <v>0.15</v>
      </c>
      <c r="U365" s="47">
        <v>62.5</v>
      </c>
      <c r="V365" s="47">
        <f t="shared" si="50"/>
        <v>178886.50143734491</v>
      </c>
      <c r="W365" s="47">
        <v>354.16666666666669</v>
      </c>
      <c r="X365" s="47">
        <v>111.37467231385921</v>
      </c>
      <c r="Y365" s="47">
        <v>586.27869045223156</v>
      </c>
      <c r="Z365" s="47">
        <v>149.76297676845829</v>
      </c>
      <c r="AA365" s="47">
        <v>179565.80914538147</v>
      </c>
      <c r="AB365" s="5">
        <v>1</v>
      </c>
      <c r="AC365" s="45">
        <f t="shared" si="51"/>
        <v>0</v>
      </c>
      <c r="AD365" s="47">
        <v>111.37467231385921</v>
      </c>
      <c r="AE365" s="47">
        <v>96.847541142486278</v>
      </c>
      <c r="AF365" s="47">
        <v>4.7546368748603587E-2</v>
      </c>
      <c r="AG365" s="47">
        <v>7.2873387700607664</v>
      </c>
      <c r="AH365" s="47">
        <v>7.2873387700607664</v>
      </c>
      <c r="AI365" s="61">
        <v>0</v>
      </c>
      <c r="AJ365" s="45">
        <v>62.5</v>
      </c>
      <c r="AK365" s="47">
        <v>1.7361111111111114</v>
      </c>
      <c r="AL365" s="47">
        <v>0.19887631175269718</v>
      </c>
      <c r="AM365" s="47">
        <v>149.76297676845829</v>
      </c>
      <c r="AN365" s="47">
        <v>179.56580914538148</v>
      </c>
      <c r="AO365" s="47">
        <v>7.2873387700607664</v>
      </c>
      <c r="AP365" s="61">
        <v>38.44727159377917</v>
      </c>
      <c r="AQ365" s="45">
        <v>76.890293593979038</v>
      </c>
      <c r="AR365" s="47">
        <v>11.533544039096856</v>
      </c>
      <c r="AS365" s="47">
        <f t="shared" si="52"/>
        <v>33011.125477241301</v>
      </c>
      <c r="AT365" s="47">
        <v>65.356749554882185</v>
      </c>
      <c r="AU365" s="47">
        <v>20.552715007550024</v>
      </c>
      <c r="AV365" s="47">
        <v>108.18993752823761</v>
      </c>
      <c r="AW365" s="47">
        <v>27.636766207764058</v>
      </c>
      <c r="AX365" s="47">
        <v>32.091868699696938</v>
      </c>
      <c r="AY365" s="47">
        <v>98.138911753439359</v>
      </c>
      <c r="AZ365" s="61">
        <v>33006.251902655975</v>
      </c>
      <c r="BA365" s="64" t="b">
        <f t="shared" si="46"/>
        <v>1</v>
      </c>
      <c r="BB365" s="45">
        <f t="shared" si="53"/>
        <v>0</v>
      </c>
      <c r="BC365" s="47">
        <v>20.552715007550024</v>
      </c>
      <c r="BD365" s="47">
        <v>17.871926093521761</v>
      </c>
      <c r="BE365" s="47">
        <v>6.7267718244302097E-2</v>
      </c>
      <c r="BF365" s="47">
        <v>1.3740283161362823</v>
      </c>
      <c r="BG365" s="47">
        <v>1.3740283161362823</v>
      </c>
      <c r="BH365" s="61">
        <v>0</v>
      </c>
      <c r="BI365" s="45">
        <v>11.533544039096856</v>
      </c>
      <c r="BJ365" s="47">
        <v>0.32037622330824606</v>
      </c>
      <c r="BK365" s="47">
        <v>3.6699979198926216E-2</v>
      </c>
      <c r="BL365" s="47">
        <v>27.636766207764058</v>
      </c>
      <c r="BM365" s="47">
        <v>33.136482683109094</v>
      </c>
      <c r="BN365" s="47">
        <v>1.3740283161362823</v>
      </c>
      <c r="BO365" s="61">
        <v>7.1241796357787806</v>
      </c>
      <c r="BR365" s="95"/>
      <c r="BT365" s="95"/>
    </row>
    <row r="366" spans="2:72" x14ac:dyDescent="0.25">
      <c r="B366" s="4">
        <v>362</v>
      </c>
      <c r="C366" s="31">
        <v>1</v>
      </c>
      <c r="D366" s="31">
        <v>362</v>
      </c>
      <c r="E366" s="3">
        <v>31</v>
      </c>
      <c r="F366" s="5">
        <v>65</v>
      </c>
      <c r="G366" s="32">
        <v>3.9989999999999998E-2</v>
      </c>
      <c r="H366" s="33">
        <v>3.2729358734158165E-3</v>
      </c>
      <c r="I366" s="36">
        <f t="shared" si="47"/>
        <v>0.33199559451362282</v>
      </c>
      <c r="J366" s="5">
        <f t="shared" si="48"/>
        <v>0.33091253899378692</v>
      </c>
      <c r="K366" s="12">
        <v>1.1560000000000001E-2</v>
      </c>
      <c r="L366" s="3">
        <v>9.6847541142486282E-4</v>
      </c>
      <c r="M366" s="3">
        <f t="shared" si="45"/>
        <v>3.5000000000000003E-2</v>
      </c>
      <c r="N366" s="5">
        <v>2.9645285516241016E-3</v>
      </c>
      <c r="O366" s="12">
        <f t="shared" si="49"/>
        <v>0.18381145085328118</v>
      </c>
      <c r="P366" s="3">
        <v>1.7801687048973246E-4</v>
      </c>
      <c r="Q366" s="3">
        <v>5.4438655807476479E-4</v>
      </c>
      <c r="R366" s="5">
        <v>0.18308904742471668</v>
      </c>
      <c r="S366" s="45">
        <v>416.66666666666669</v>
      </c>
      <c r="T366" s="46">
        <v>0.15</v>
      </c>
      <c r="U366" s="47">
        <v>62.5</v>
      </c>
      <c r="V366" s="47">
        <f t="shared" si="50"/>
        <v>179565.80914538147</v>
      </c>
      <c r="W366" s="47">
        <v>354.16666666666669</v>
      </c>
      <c r="X366" s="47">
        <v>111.37467231385921</v>
      </c>
      <c r="Y366" s="47">
        <v>588.50202101895229</v>
      </c>
      <c r="Z366" s="47">
        <v>150.33091930062767</v>
      </c>
      <c r="AA366" s="47">
        <v>180246.77224145259</v>
      </c>
      <c r="AB366" s="5">
        <v>1</v>
      </c>
      <c r="AC366" s="45">
        <f t="shared" si="51"/>
        <v>0</v>
      </c>
      <c r="AD366" s="47">
        <v>111.37467231385921</v>
      </c>
      <c r="AE366" s="47">
        <v>96.847541142486278</v>
      </c>
      <c r="AF366" s="47">
        <v>4.7546368748603587E-2</v>
      </c>
      <c r="AG366" s="47">
        <v>7.2873387700607664</v>
      </c>
      <c r="AH366" s="47">
        <v>7.2873387700607664</v>
      </c>
      <c r="AI366" s="61">
        <v>0</v>
      </c>
      <c r="AJ366" s="45">
        <v>62.5</v>
      </c>
      <c r="AK366" s="47">
        <v>1.7361111111111114</v>
      </c>
      <c r="AL366" s="47">
        <v>0.19887631175269718</v>
      </c>
      <c r="AM366" s="47">
        <v>150.33091930062767</v>
      </c>
      <c r="AN366" s="47">
        <v>180.24677224145259</v>
      </c>
      <c r="AO366" s="47">
        <v>7.2873387700607664</v>
      </c>
      <c r="AP366" s="61">
        <v>38.334251029877414</v>
      </c>
      <c r="AQ366" s="45">
        <v>76.588104522200496</v>
      </c>
      <c r="AR366" s="47">
        <v>11.488215678330073</v>
      </c>
      <c r="AS366" s="47">
        <f t="shared" si="52"/>
        <v>33006.251902655975</v>
      </c>
      <c r="AT366" s="47">
        <v>65.099888843870417</v>
      </c>
      <c r="AU366" s="47">
        <v>20.471940106319227</v>
      </c>
      <c r="AV366" s="47">
        <v>108.17341031358188</v>
      </c>
      <c r="AW366" s="47">
        <v>27.632544384755921</v>
      </c>
      <c r="AX366" s="47">
        <v>32.086966310298997</v>
      </c>
      <c r="AY366" s="47">
        <v>98.123919944610506</v>
      </c>
      <c r="AZ366" s="61">
        <v>33001.209831067441</v>
      </c>
      <c r="BA366" s="64" t="b">
        <f t="shared" si="46"/>
        <v>1</v>
      </c>
      <c r="BB366" s="45">
        <f t="shared" si="53"/>
        <v>0</v>
      </c>
      <c r="BC366" s="47">
        <v>20.471940106319227</v>
      </c>
      <c r="BD366" s="47">
        <v>17.801687048973243</v>
      </c>
      <c r="BE366" s="47">
        <v>6.7003347172392203E-2</v>
      </c>
      <c r="BF366" s="47">
        <v>1.3686282022591885</v>
      </c>
      <c r="BG366" s="47">
        <v>1.3686282022591885</v>
      </c>
      <c r="BH366" s="61">
        <v>0</v>
      </c>
      <c r="BI366" s="45">
        <v>11.488215678330073</v>
      </c>
      <c r="BJ366" s="47">
        <v>0.31911710217583544</v>
      </c>
      <c r="BK366" s="47">
        <v>3.6555743403612721E-2</v>
      </c>
      <c r="BL366" s="47">
        <v>27.632544384755921</v>
      </c>
      <c r="BM366" s="47">
        <v>33.131420717322328</v>
      </c>
      <c r="BN366" s="47">
        <v>1.3686282022591885</v>
      </c>
      <c r="BO366" s="61">
        <v>7.0754061892506286</v>
      </c>
      <c r="BR366" s="95"/>
      <c r="BT366" s="95"/>
    </row>
    <row r="367" spans="2:72" x14ac:dyDescent="0.25">
      <c r="B367" s="4">
        <v>363</v>
      </c>
      <c r="C367" s="31">
        <v>1</v>
      </c>
      <c r="D367" s="31">
        <v>363</v>
      </c>
      <c r="E367" s="3">
        <v>31</v>
      </c>
      <c r="F367" s="5">
        <v>65</v>
      </c>
      <c r="G367" s="32">
        <v>3.9989999999999998E-2</v>
      </c>
      <c r="H367" s="33">
        <v>3.2729358734158165E-3</v>
      </c>
      <c r="I367" s="36">
        <f t="shared" si="47"/>
        <v>0.33091253899378692</v>
      </c>
      <c r="J367" s="5">
        <f t="shared" si="48"/>
        <v>0.32983301668125387</v>
      </c>
      <c r="K367" s="12">
        <v>1.1560000000000001E-2</v>
      </c>
      <c r="L367" s="3">
        <v>9.6847541142486282E-4</v>
      </c>
      <c r="M367" s="3">
        <f t="shared" si="45"/>
        <v>3.5000000000000003E-2</v>
      </c>
      <c r="N367" s="5">
        <v>2.9645285516241016E-3</v>
      </c>
      <c r="O367" s="12">
        <f t="shared" si="49"/>
        <v>0.18308904742471668</v>
      </c>
      <c r="P367" s="3">
        <v>1.773172405320387E-4</v>
      </c>
      <c r="Q367" s="3">
        <v>5.422470465579793E-4</v>
      </c>
      <c r="R367" s="5">
        <v>0.18236948313762666</v>
      </c>
      <c r="S367" s="45">
        <v>416.66666666666669</v>
      </c>
      <c r="T367" s="46">
        <v>0.15</v>
      </c>
      <c r="U367" s="47">
        <v>62.5</v>
      </c>
      <c r="V367" s="47">
        <f t="shared" si="50"/>
        <v>180246.77224145259</v>
      </c>
      <c r="W367" s="47">
        <v>354.16666666666669</v>
      </c>
      <c r="X367" s="47">
        <v>111.37467231385921</v>
      </c>
      <c r="Y367" s="47">
        <v>590.73076956455577</v>
      </c>
      <c r="Z367" s="47">
        <v>150.90024583780828</v>
      </c>
      <c r="AA367" s="47">
        <v>180929.39475953212</v>
      </c>
      <c r="AB367" s="5">
        <v>1</v>
      </c>
      <c r="AC367" s="45">
        <f t="shared" si="51"/>
        <v>0</v>
      </c>
      <c r="AD367" s="47">
        <v>111.37467231385921</v>
      </c>
      <c r="AE367" s="47">
        <v>96.847541142486278</v>
      </c>
      <c r="AF367" s="47">
        <v>4.7546368748603587E-2</v>
      </c>
      <c r="AG367" s="47">
        <v>7.2873387700607664</v>
      </c>
      <c r="AH367" s="47">
        <v>7.2873387700607664</v>
      </c>
      <c r="AI367" s="61">
        <v>0</v>
      </c>
      <c r="AJ367" s="45">
        <v>62.5</v>
      </c>
      <c r="AK367" s="47">
        <v>1.7361111111111114</v>
      </c>
      <c r="AL367" s="47">
        <v>0.19887631175269718</v>
      </c>
      <c r="AM367" s="47">
        <v>150.90024583780828</v>
      </c>
      <c r="AN367" s="47">
        <v>180.92939475953213</v>
      </c>
      <c r="AO367" s="47">
        <v>7.2873387700607664</v>
      </c>
      <c r="AP367" s="61">
        <v>38.220955048978517</v>
      </c>
      <c r="AQ367" s="45">
        <v>76.287103093631956</v>
      </c>
      <c r="AR367" s="47">
        <v>11.443065464044793</v>
      </c>
      <c r="AS367" s="47">
        <f t="shared" si="52"/>
        <v>33001.209831067441</v>
      </c>
      <c r="AT367" s="47">
        <v>64.844037629587163</v>
      </c>
      <c r="AU367" s="47">
        <v>20.391482661184448</v>
      </c>
      <c r="AV367" s="47">
        <v>108.1563338840444</v>
      </c>
      <c r="AW367" s="47">
        <v>27.628182266599904</v>
      </c>
      <c r="AX367" s="47">
        <v>32.081901009892157</v>
      </c>
      <c r="AY367" s="47">
        <v>98.108429943879074</v>
      </c>
      <c r="AZ367" s="61">
        <v>32996.000206699508</v>
      </c>
      <c r="BA367" s="64" t="b">
        <f t="shared" si="46"/>
        <v>1</v>
      </c>
      <c r="BB367" s="45">
        <f t="shared" si="53"/>
        <v>0</v>
      </c>
      <c r="BC367" s="47">
        <v>20.391482661184448</v>
      </c>
      <c r="BD367" s="47">
        <v>17.73172405320387</v>
      </c>
      <c r="BE367" s="47">
        <v>6.6740015113927201E-2</v>
      </c>
      <c r="BF367" s="47">
        <v>1.3632493115472526</v>
      </c>
      <c r="BG367" s="47">
        <v>1.3632493115472526</v>
      </c>
      <c r="BH367" s="61">
        <v>0</v>
      </c>
      <c r="BI367" s="45">
        <v>11.443065464044793</v>
      </c>
      <c r="BJ367" s="47">
        <v>0.31786292955679984</v>
      </c>
      <c r="BK367" s="47">
        <v>3.6412074474142318E-2</v>
      </c>
      <c r="BL367" s="47">
        <v>27.628182266599904</v>
      </c>
      <c r="BM367" s="47">
        <v>33.126190537653265</v>
      </c>
      <c r="BN367" s="47">
        <v>1.3632493115472526</v>
      </c>
      <c r="BO367" s="61">
        <v>7.026855649456027</v>
      </c>
      <c r="BR367" s="95"/>
      <c r="BT367" s="95"/>
    </row>
    <row r="368" spans="2:72" x14ac:dyDescent="0.25">
      <c r="B368" s="4">
        <v>364</v>
      </c>
      <c r="C368" s="31">
        <v>1</v>
      </c>
      <c r="D368" s="31">
        <v>364</v>
      </c>
      <c r="E368" s="3">
        <v>31</v>
      </c>
      <c r="F368" s="5">
        <v>65</v>
      </c>
      <c r="G368" s="32">
        <v>3.9989999999999998E-2</v>
      </c>
      <c r="H368" s="33">
        <v>3.2729358734158165E-3</v>
      </c>
      <c r="I368" s="36">
        <f t="shared" si="47"/>
        <v>0.32983301668125387</v>
      </c>
      <c r="J368" s="5">
        <f t="shared" si="48"/>
        <v>0.32875701604978735</v>
      </c>
      <c r="K368" s="12">
        <v>1.1560000000000001E-2</v>
      </c>
      <c r="L368" s="3">
        <v>9.6847541142486282E-4</v>
      </c>
      <c r="M368" s="3">
        <f t="shared" si="45"/>
        <v>3.5000000000000003E-2</v>
      </c>
      <c r="N368" s="5">
        <v>2.9645285516241016E-3</v>
      </c>
      <c r="O368" s="12">
        <f t="shared" si="49"/>
        <v>0.18236948313762666</v>
      </c>
      <c r="P368" s="3">
        <v>1.7662036021305256E-4</v>
      </c>
      <c r="Q368" s="3">
        <v>5.4011594360577465E-4</v>
      </c>
      <c r="R368" s="5">
        <v>0.18165274683380783</v>
      </c>
      <c r="S368" s="45">
        <v>416.66666666666669</v>
      </c>
      <c r="T368" s="46">
        <v>0.15</v>
      </c>
      <c r="U368" s="47">
        <v>62.5</v>
      </c>
      <c r="V368" s="47">
        <f t="shared" si="50"/>
        <v>180929.39475953212</v>
      </c>
      <c r="W368" s="47">
        <v>354.16666666666669</v>
      </c>
      <c r="X368" s="47">
        <v>111.37467231385921</v>
      </c>
      <c r="Y368" s="47">
        <v>592.96494929197979</v>
      </c>
      <c r="Z368" s="47">
        <v>151.47095975264742</v>
      </c>
      <c r="AA368" s="47">
        <v>181613.68074342425</v>
      </c>
      <c r="AB368" s="5">
        <v>1</v>
      </c>
      <c r="AC368" s="45">
        <f t="shared" si="51"/>
        <v>0</v>
      </c>
      <c r="AD368" s="47">
        <v>111.37467231385921</v>
      </c>
      <c r="AE368" s="47">
        <v>96.847541142486278</v>
      </c>
      <c r="AF368" s="47">
        <v>4.7546368748603587E-2</v>
      </c>
      <c r="AG368" s="47">
        <v>7.2873387700607664</v>
      </c>
      <c r="AH368" s="47">
        <v>7.2873387700607664</v>
      </c>
      <c r="AI368" s="61">
        <v>0</v>
      </c>
      <c r="AJ368" s="45">
        <v>62.5</v>
      </c>
      <c r="AK368" s="47">
        <v>1.7361111111111114</v>
      </c>
      <c r="AL368" s="47">
        <v>0.19887631175269718</v>
      </c>
      <c r="AM368" s="47">
        <v>151.47095975264742</v>
      </c>
      <c r="AN368" s="47">
        <v>181.61368074342425</v>
      </c>
      <c r="AO368" s="47">
        <v>7.2873387700607664</v>
      </c>
      <c r="AP368" s="61">
        <v>38.107382979925525</v>
      </c>
      <c r="AQ368" s="45">
        <v>75.987284640677771</v>
      </c>
      <c r="AR368" s="47">
        <v>11.398092696101665</v>
      </c>
      <c r="AS368" s="47">
        <f t="shared" si="52"/>
        <v>32996.000206699508</v>
      </c>
      <c r="AT368" s="47">
        <v>64.589191944576115</v>
      </c>
      <c r="AU368" s="47">
        <v>20.311341424501041</v>
      </c>
      <c r="AV368" s="47">
        <v>108.13871132110742</v>
      </c>
      <c r="AW368" s="47">
        <v>27.623680640450576</v>
      </c>
      <c r="AX368" s="47">
        <v>32.076673712521945</v>
      </c>
      <c r="AY368" s="47">
        <v>98.092444546452569</v>
      </c>
      <c r="AZ368" s="61">
        <v>32990.623969641267</v>
      </c>
      <c r="BA368" s="64" t="b">
        <f t="shared" si="46"/>
        <v>1</v>
      </c>
      <c r="BB368" s="45">
        <f t="shared" si="53"/>
        <v>0</v>
      </c>
      <c r="BC368" s="47">
        <v>20.311341424501041</v>
      </c>
      <c r="BD368" s="47">
        <v>17.662036021305255</v>
      </c>
      <c r="BE368" s="47">
        <v>6.6477717985446175E-2</v>
      </c>
      <c r="BF368" s="47">
        <v>1.3578915605906161</v>
      </c>
      <c r="BG368" s="47">
        <v>1.3578915605906161</v>
      </c>
      <c r="BH368" s="61">
        <v>0</v>
      </c>
      <c r="BI368" s="45">
        <v>11.398092696101665</v>
      </c>
      <c r="BJ368" s="47">
        <v>0.31661368600282414</v>
      </c>
      <c r="BK368" s="47">
        <v>3.6268970182656887E-2</v>
      </c>
      <c r="BL368" s="47">
        <v>27.623680640450576</v>
      </c>
      <c r="BM368" s="47">
        <v>33.120793087900218</v>
      </c>
      <c r="BN368" s="47">
        <v>1.3578915605906161</v>
      </c>
      <c r="BO368" s="61">
        <v>6.9785270934224712</v>
      </c>
      <c r="BR368" s="95"/>
      <c r="BT368" s="95"/>
    </row>
    <row r="369" spans="2:72" x14ac:dyDescent="0.25">
      <c r="B369" s="4">
        <v>365</v>
      </c>
      <c r="C369" s="31">
        <v>1</v>
      </c>
      <c r="D369" s="31">
        <v>365</v>
      </c>
      <c r="E369" s="3">
        <v>31</v>
      </c>
      <c r="F369" s="5">
        <v>65</v>
      </c>
      <c r="G369" s="32">
        <v>3.9989999999999998E-2</v>
      </c>
      <c r="H369" s="33">
        <v>3.2729358734158165E-3</v>
      </c>
      <c r="I369" s="36">
        <f t="shared" si="47"/>
        <v>0.32875701604978735</v>
      </c>
      <c r="J369" s="5">
        <f t="shared" si="48"/>
        <v>0.32768452561075267</v>
      </c>
      <c r="K369" s="12">
        <v>1.1560000000000001E-2</v>
      </c>
      <c r="L369" s="3">
        <v>9.6847541142486282E-4</v>
      </c>
      <c r="M369" s="3">
        <f t="shared" si="45"/>
        <v>3.5000000000000003E-2</v>
      </c>
      <c r="N369" s="5">
        <v>2.9645285516241016E-3</v>
      </c>
      <c r="O369" s="12">
        <f t="shared" si="49"/>
        <v>0.18165274683380783</v>
      </c>
      <c r="P369" s="3">
        <v>1.7592621872632849E-4</v>
      </c>
      <c r="Q369" s="3">
        <v>5.3799321617137449E-4</v>
      </c>
      <c r="R369" s="5">
        <v>0.18093882739891012</v>
      </c>
      <c r="S369" s="45">
        <v>416.66666666666669</v>
      </c>
      <c r="T369" s="46">
        <v>0.15</v>
      </c>
      <c r="U369" s="47">
        <v>62.5</v>
      </c>
      <c r="V369" s="47">
        <f t="shared" si="50"/>
        <v>181613.68074342425</v>
      </c>
      <c r="W369" s="47">
        <v>354.16666666666669</v>
      </c>
      <c r="X369" s="47">
        <v>111.37467231385921</v>
      </c>
      <c r="Y369" s="47">
        <v>595.20457343633598</v>
      </c>
      <c r="Z369" s="47">
        <v>152.04306442601117</v>
      </c>
      <c r="AA369" s="47">
        <v>182299.63424678738</v>
      </c>
      <c r="AB369" s="5">
        <v>1</v>
      </c>
      <c r="AC369" s="45">
        <f t="shared" si="51"/>
        <v>0</v>
      </c>
      <c r="AD369" s="47">
        <v>111.37467231385921</v>
      </c>
      <c r="AE369" s="47">
        <v>96.847541142486278</v>
      </c>
      <c r="AF369" s="47">
        <v>4.7546368748603587E-2</v>
      </c>
      <c r="AG369" s="47">
        <v>7.2873387700607664</v>
      </c>
      <c r="AH369" s="47">
        <v>7.2873387700607664</v>
      </c>
      <c r="AI369" s="61">
        <v>0</v>
      </c>
      <c r="AJ369" s="45">
        <v>62.5</v>
      </c>
      <c r="AK369" s="47">
        <v>1.7361111111111114</v>
      </c>
      <c r="AL369" s="47">
        <v>0.19887631175269718</v>
      </c>
      <c r="AM369" s="47">
        <v>152.04306442601117</v>
      </c>
      <c r="AN369" s="47">
        <v>182.29963424678738</v>
      </c>
      <c r="AO369" s="47">
        <v>7.2873387700607664</v>
      </c>
      <c r="AP369" s="61">
        <v>37.993534149926155</v>
      </c>
      <c r="AQ369" s="45">
        <v>75.688644514086604</v>
      </c>
      <c r="AR369" s="47">
        <v>11.35329667711299</v>
      </c>
      <c r="AS369" s="47">
        <f t="shared" si="52"/>
        <v>32990.623969641267</v>
      </c>
      <c r="AT369" s="47">
        <v>64.335347836973611</v>
      </c>
      <c r="AU369" s="47">
        <v>20.231515153527774</v>
      </c>
      <c r="AV369" s="47">
        <v>108.12054569275539</v>
      </c>
      <c r="AW369" s="47">
        <v>27.619040290014556</v>
      </c>
      <c r="AX369" s="47">
        <v>32.071285328230019</v>
      </c>
      <c r="AY369" s="47">
        <v>98.075966535294441</v>
      </c>
      <c r="AZ369" s="61">
        <v>32985.082055863924</v>
      </c>
      <c r="BA369" s="64" t="b">
        <f t="shared" si="46"/>
        <v>1</v>
      </c>
      <c r="BB369" s="45">
        <f t="shared" si="53"/>
        <v>0</v>
      </c>
      <c r="BC369" s="47">
        <v>20.231515153527774</v>
      </c>
      <c r="BD369" s="47">
        <v>17.592621872632847</v>
      </c>
      <c r="BE369" s="47">
        <v>6.6216451719536745E-2</v>
      </c>
      <c r="BF369" s="47">
        <v>1.3525548663072315</v>
      </c>
      <c r="BG369" s="47">
        <v>1.3525548663072315</v>
      </c>
      <c r="BH369" s="61">
        <v>0</v>
      </c>
      <c r="BI369" s="45">
        <v>11.35329667711299</v>
      </c>
      <c r="BJ369" s="47">
        <v>0.31536935214202755</v>
      </c>
      <c r="BK369" s="47">
        <v>3.6126428310054144E-2</v>
      </c>
      <c r="BL369" s="47">
        <v>27.619040290014556</v>
      </c>
      <c r="BM369" s="47">
        <v>33.115229307727432</v>
      </c>
      <c r="BN369" s="47">
        <v>1.3525548663072315</v>
      </c>
      <c r="BO369" s="61">
        <v>6.9304196018753732</v>
      </c>
      <c r="BR369" s="95"/>
      <c r="BT369" s="95"/>
    </row>
    <row r="370" spans="2:72" x14ac:dyDescent="0.25">
      <c r="B370" s="4">
        <v>366</v>
      </c>
      <c r="C370" s="31">
        <v>1</v>
      </c>
      <c r="D370" s="31">
        <v>366</v>
      </c>
      <c r="E370" s="3">
        <v>31</v>
      </c>
      <c r="F370" s="5">
        <v>65</v>
      </c>
      <c r="G370" s="32">
        <v>3.9989999999999998E-2</v>
      </c>
      <c r="H370" s="33">
        <v>3.2729358734158165E-3</v>
      </c>
      <c r="I370" s="36">
        <f t="shared" si="47"/>
        <v>0.32768452561075267</v>
      </c>
      <c r="J370" s="5">
        <f t="shared" si="48"/>
        <v>0.32661553391299397</v>
      </c>
      <c r="K370" s="12">
        <v>1.1560000000000001E-2</v>
      </c>
      <c r="L370" s="3">
        <v>9.6847541142486282E-4</v>
      </c>
      <c r="M370" s="3">
        <f t="shared" si="45"/>
        <v>3.5000000000000003E-2</v>
      </c>
      <c r="N370" s="5">
        <v>2.9645285516241016E-3</v>
      </c>
      <c r="O370" s="12">
        <f t="shared" si="49"/>
        <v>0.18093882739891012</v>
      </c>
      <c r="P370" s="3">
        <v>1.7523480530789171E-4</v>
      </c>
      <c r="Q370" s="3">
        <v>5.3587883133788075E-4</v>
      </c>
      <c r="R370" s="5">
        <v>0.18022771376226435</v>
      </c>
      <c r="S370" s="45">
        <v>416.66666666666669</v>
      </c>
      <c r="T370" s="46">
        <v>0.15</v>
      </c>
      <c r="U370" s="47">
        <v>62.5</v>
      </c>
      <c r="V370" s="47">
        <f t="shared" si="50"/>
        <v>182299.63424678738</v>
      </c>
      <c r="W370" s="47">
        <v>354.16666666666669</v>
      </c>
      <c r="X370" s="47">
        <v>111.37467231385921</v>
      </c>
      <c r="Y370" s="47">
        <v>597.44965526498834</v>
      </c>
      <c r="Z370" s="47">
        <v>152.61656324700431</v>
      </c>
      <c r="AA370" s="47">
        <v>182987.25933315817</v>
      </c>
      <c r="AB370" s="5">
        <v>1</v>
      </c>
      <c r="AC370" s="45">
        <f t="shared" si="51"/>
        <v>0</v>
      </c>
      <c r="AD370" s="47">
        <v>111.37467231385921</v>
      </c>
      <c r="AE370" s="47">
        <v>96.847541142486278</v>
      </c>
      <c r="AF370" s="47">
        <v>4.7546368748603587E-2</v>
      </c>
      <c r="AG370" s="47">
        <v>7.2873387700607664</v>
      </c>
      <c r="AH370" s="47">
        <v>7.2873387700607664</v>
      </c>
      <c r="AI370" s="61">
        <v>0</v>
      </c>
      <c r="AJ370" s="45">
        <v>62.5</v>
      </c>
      <c r="AK370" s="47">
        <v>1.7361111111111114</v>
      </c>
      <c r="AL370" s="47">
        <v>0.19887631175269718</v>
      </c>
      <c r="AM370" s="47">
        <v>152.61656324700431</v>
      </c>
      <c r="AN370" s="47">
        <v>182.98725933315816</v>
      </c>
      <c r="AO370" s="47">
        <v>7.2873387700607664</v>
      </c>
      <c r="AP370" s="61">
        <v>37.879407884548478</v>
      </c>
      <c r="AQ370" s="45">
        <v>75.391178082879222</v>
      </c>
      <c r="AR370" s="47">
        <v>11.308676712431883</v>
      </c>
      <c r="AS370" s="47">
        <f t="shared" si="52"/>
        <v>32985.082055863924</v>
      </c>
      <c r="AT370" s="47">
        <v>64.082501370447332</v>
      </c>
      <c r="AU370" s="47">
        <v>20.152002610407546</v>
      </c>
      <c r="AV370" s="47">
        <v>108.10184005353015</v>
      </c>
      <c r="AW370" s="47">
        <v>27.614261995564579</v>
      </c>
      <c r="AX370" s="47">
        <v>32.065736763070682</v>
      </c>
      <c r="AY370" s="47">
        <v>98.058998681174572</v>
      </c>
      <c r="AZ370" s="61">
        <v>32979.375397237687</v>
      </c>
      <c r="BA370" s="64" t="b">
        <f t="shared" si="46"/>
        <v>1</v>
      </c>
      <c r="BB370" s="45">
        <f t="shared" si="53"/>
        <v>0</v>
      </c>
      <c r="BC370" s="47">
        <v>20.152002610407546</v>
      </c>
      <c r="BD370" s="47">
        <v>17.523480530789172</v>
      </c>
      <c r="BE370" s="47">
        <v>6.5956212264772038E-2</v>
      </c>
      <c r="BF370" s="47">
        <v>1.3472391459415731</v>
      </c>
      <c r="BG370" s="47">
        <v>1.3472391459415731</v>
      </c>
      <c r="BH370" s="61">
        <v>0</v>
      </c>
      <c r="BI370" s="45">
        <v>11.308676712431883</v>
      </c>
      <c r="BJ370" s="47">
        <v>0.31412990867866347</v>
      </c>
      <c r="BK370" s="47">
        <v>3.5984446645953114E-2</v>
      </c>
      <c r="BL370" s="47">
        <v>27.614261995564579</v>
      </c>
      <c r="BM370" s="47">
        <v>33.109500132681909</v>
      </c>
      <c r="BN370" s="47">
        <v>1.3472391459415731</v>
      </c>
      <c r="BO370" s="61">
        <v>6.882532259223419</v>
      </c>
      <c r="BR370" s="95"/>
      <c r="BT370" s="95"/>
    </row>
    <row r="371" spans="2:72" x14ac:dyDescent="0.25">
      <c r="B371" s="4">
        <v>367</v>
      </c>
      <c r="C371" s="31">
        <v>1</v>
      </c>
      <c r="D371" s="31">
        <v>367</v>
      </c>
      <c r="E371" s="3">
        <v>31</v>
      </c>
      <c r="F371" s="5">
        <v>65</v>
      </c>
      <c r="G371" s="32">
        <v>3.9989999999999998E-2</v>
      </c>
      <c r="H371" s="33">
        <v>3.2729358734158165E-3</v>
      </c>
      <c r="I371" s="36">
        <f t="shared" si="47"/>
        <v>0.32661553391299397</v>
      </c>
      <c r="J371" s="5">
        <f t="shared" si="48"/>
        <v>0.32555002954271206</v>
      </c>
      <c r="K371" s="12">
        <v>1.1560000000000001E-2</v>
      </c>
      <c r="L371" s="3">
        <v>9.6847541142486282E-4</v>
      </c>
      <c r="M371" s="3">
        <f t="shared" si="45"/>
        <v>3.5000000000000003E-2</v>
      </c>
      <c r="N371" s="5">
        <v>2.9645285516241016E-3</v>
      </c>
      <c r="O371" s="12">
        <f t="shared" si="49"/>
        <v>0.18022771376226435</v>
      </c>
      <c r="P371" s="3">
        <v>1.7454610923607137E-4</v>
      </c>
      <c r="Q371" s="3">
        <v>5.3377275631776347E-4</v>
      </c>
      <c r="R371" s="5">
        <v>0.17951939489671051</v>
      </c>
      <c r="S371" s="45">
        <v>416.66666666666669</v>
      </c>
      <c r="T371" s="46">
        <v>0.15</v>
      </c>
      <c r="U371" s="47">
        <v>62.5</v>
      </c>
      <c r="V371" s="47">
        <f t="shared" si="50"/>
        <v>182987.25933315817</v>
      </c>
      <c r="W371" s="47">
        <v>354.16666666666669</v>
      </c>
      <c r="X371" s="47">
        <v>111.37467231385921</v>
      </c>
      <c r="Y371" s="47">
        <v>599.70020807763206</v>
      </c>
      <c r="Z371" s="47">
        <v>153.19145961299051</v>
      </c>
      <c r="AA371" s="47">
        <v>183676.56007597563</v>
      </c>
      <c r="AB371" s="5">
        <v>1</v>
      </c>
      <c r="AC371" s="45">
        <f t="shared" si="51"/>
        <v>0</v>
      </c>
      <c r="AD371" s="47">
        <v>111.37467231385921</v>
      </c>
      <c r="AE371" s="47">
        <v>96.847541142486278</v>
      </c>
      <c r="AF371" s="47">
        <v>4.7546368748603587E-2</v>
      </c>
      <c r="AG371" s="47">
        <v>7.2873387700607664</v>
      </c>
      <c r="AH371" s="47">
        <v>7.2873387700607664</v>
      </c>
      <c r="AI371" s="61">
        <v>0</v>
      </c>
      <c r="AJ371" s="45">
        <v>62.5</v>
      </c>
      <c r="AK371" s="47">
        <v>1.7361111111111114</v>
      </c>
      <c r="AL371" s="47">
        <v>0.19887631175269718</v>
      </c>
      <c r="AM371" s="47">
        <v>153.19145961299051</v>
      </c>
      <c r="AN371" s="47">
        <v>183.67656007597563</v>
      </c>
      <c r="AO371" s="47">
        <v>7.2873387700607664</v>
      </c>
      <c r="AP371" s="61">
        <v>37.765003507717218</v>
      </c>
      <c r="AQ371" s="45">
        <v>75.094880734276813</v>
      </c>
      <c r="AR371" s="47">
        <v>11.264232110141522</v>
      </c>
      <c r="AS371" s="47">
        <f t="shared" si="52"/>
        <v>32979.375397237687</v>
      </c>
      <c r="AT371" s="47">
        <v>63.830648624135293</v>
      </c>
      <c r="AU371" s="47">
        <v>20.072802562148205</v>
      </c>
      <c r="AV371" s="47">
        <v>108.0825974445859</v>
      </c>
      <c r="AW371" s="47">
        <v>27.609346533953545</v>
      </c>
      <c r="AX371" s="47">
        <v>32.060028919127085</v>
      </c>
      <c r="AY371" s="47">
        <v>98.041543742718829</v>
      </c>
      <c r="AZ371" s="61">
        <v>32973.504921548454</v>
      </c>
      <c r="BA371" s="64" t="b">
        <f t="shared" si="46"/>
        <v>1</v>
      </c>
      <c r="BB371" s="45">
        <f t="shared" si="53"/>
        <v>0</v>
      </c>
      <c r="BC371" s="47">
        <v>20.072802562148205</v>
      </c>
      <c r="BD371" s="47">
        <v>17.454610923607138</v>
      </c>
      <c r="BE371" s="47">
        <v>6.5696995585647774E-2</v>
      </c>
      <c r="BF371" s="47">
        <v>1.3419443170633572</v>
      </c>
      <c r="BG371" s="47">
        <v>1.3419443170633572</v>
      </c>
      <c r="BH371" s="61">
        <v>0</v>
      </c>
      <c r="BI371" s="45">
        <v>11.264232110141522</v>
      </c>
      <c r="BJ371" s="47">
        <v>0.31289533639282008</v>
      </c>
      <c r="BK371" s="47">
        <v>3.5843022988659955E-2</v>
      </c>
      <c r="BL371" s="47">
        <v>27.609346533953545</v>
      </c>
      <c r="BM371" s="47">
        <v>33.10360649421029</v>
      </c>
      <c r="BN371" s="47">
        <v>1.3419443170633572</v>
      </c>
      <c r="BO371" s="61">
        <v>6.8348641535439736</v>
      </c>
      <c r="BR371" s="95"/>
      <c r="BT371" s="95"/>
    </row>
    <row r="372" spans="2:72" x14ac:dyDescent="0.25">
      <c r="B372" s="4">
        <v>368</v>
      </c>
      <c r="C372" s="31">
        <v>1</v>
      </c>
      <c r="D372" s="31">
        <v>368</v>
      </c>
      <c r="E372" s="3">
        <v>31</v>
      </c>
      <c r="F372" s="5">
        <v>65</v>
      </c>
      <c r="G372" s="32">
        <v>3.9989999999999998E-2</v>
      </c>
      <c r="H372" s="33">
        <v>3.2729358734158165E-3</v>
      </c>
      <c r="I372" s="36">
        <f t="shared" si="47"/>
        <v>0.32555002954271206</v>
      </c>
      <c r="J372" s="5">
        <f t="shared" si="48"/>
        <v>0.32448800112334247</v>
      </c>
      <c r="K372" s="12">
        <v>1.1560000000000001E-2</v>
      </c>
      <c r="L372" s="3">
        <v>9.6847541142486282E-4</v>
      </c>
      <c r="M372" s="3">
        <f t="shared" si="45"/>
        <v>3.5000000000000003E-2</v>
      </c>
      <c r="N372" s="5">
        <v>2.9645285516241016E-3</v>
      </c>
      <c r="O372" s="12">
        <f t="shared" si="49"/>
        <v>0.17951939489671051</v>
      </c>
      <c r="P372" s="3">
        <v>1.7386011983133414E-4</v>
      </c>
      <c r="Q372" s="3">
        <v>5.3167495845235155E-4</v>
      </c>
      <c r="R372" s="5">
        <v>0.17881385981842682</v>
      </c>
      <c r="S372" s="45">
        <v>416.66666666666669</v>
      </c>
      <c r="T372" s="46">
        <v>0.15</v>
      </c>
      <c r="U372" s="47">
        <v>62.5</v>
      </c>
      <c r="V372" s="47">
        <f t="shared" si="50"/>
        <v>183676.56007597563</v>
      </c>
      <c r="W372" s="47">
        <v>354.16666666666669</v>
      </c>
      <c r="X372" s="47">
        <v>111.37467231385921</v>
      </c>
      <c r="Y372" s="47">
        <v>601.95624520637148</v>
      </c>
      <c r="Z372" s="47">
        <v>153.76775692961235</v>
      </c>
      <c r="AA372" s="47">
        <v>184367.54055860519</v>
      </c>
      <c r="AB372" s="5">
        <v>1</v>
      </c>
      <c r="AC372" s="45">
        <f t="shared" si="51"/>
        <v>0</v>
      </c>
      <c r="AD372" s="47">
        <v>111.37467231385921</v>
      </c>
      <c r="AE372" s="47">
        <v>96.847541142486278</v>
      </c>
      <c r="AF372" s="47">
        <v>4.7546368748603587E-2</v>
      </c>
      <c r="AG372" s="47">
        <v>7.2873387700607664</v>
      </c>
      <c r="AH372" s="47">
        <v>7.2873387700607664</v>
      </c>
      <c r="AI372" s="61">
        <v>0</v>
      </c>
      <c r="AJ372" s="45">
        <v>62.5</v>
      </c>
      <c r="AK372" s="47">
        <v>1.7361111111111114</v>
      </c>
      <c r="AL372" s="47">
        <v>0.19887631175269718</v>
      </c>
      <c r="AM372" s="47">
        <v>153.76775692961235</v>
      </c>
      <c r="AN372" s="47">
        <v>184.36754055860519</v>
      </c>
      <c r="AO372" s="47">
        <v>7.2873387700607664</v>
      </c>
      <c r="AP372" s="61">
        <v>37.650320341709495</v>
      </c>
      <c r="AQ372" s="45">
        <v>74.799747873629386</v>
      </c>
      <c r="AR372" s="47">
        <v>11.219962181044407</v>
      </c>
      <c r="AS372" s="47">
        <f t="shared" si="52"/>
        <v>32973.504921548454</v>
      </c>
      <c r="AT372" s="47">
        <v>63.579785692584977</v>
      </c>
      <c r="AU372" s="47">
        <v>19.993913780603421</v>
      </c>
      <c r="AV372" s="47">
        <v>108.06282089374373</v>
      </c>
      <c r="AW372" s="47">
        <v>27.604294678628477</v>
      </c>
      <c r="AX372" s="47">
        <v>32.054162694527463</v>
      </c>
      <c r="AY372" s="47">
        <v>98.023604466458693</v>
      </c>
      <c r="AZ372" s="61">
        <v>32967.471552514566</v>
      </c>
      <c r="BA372" s="64" t="b">
        <f t="shared" si="46"/>
        <v>1</v>
      </c>
      <c r="BB372" s="45">
        <f t="shared" si="53"/>
        <v>0</v>
      </c>
      <c r="BC372" s="47">
        <v>19.993913780603421</v>
      </c>
      <c r="BD372" s="47">
        <v>17.386011983133411</v>
      </c>
      <c r="BE372" s="47">
        <v>6.5438797662519782E-2</v>
      </c>
      <c r="BF372" s="47">
        <v>1.336670297566265</v>
      </c>
      <c r="BG372" s="47">
        <v>1.336670297566265</v>
      </c>
      <c r="BH372" s="61">
        <v>0</v>
      </c>
      <c r="BI372" s="45">
        <v>11.219962181044407</v>
      </c>
      <c r="BJ372" s="47">
        <v>0.31166561614012245</v>
      </c>
      <c r="BK372" s="47">
        <v>3.5702155145133758E-2</v>
      </c>
      <c r="BL372" s="47">
        <v>27.604294678628477</v>
      </c>
      <c r="BM372" s="47">
        <v>33.097549319675537</v>
      </c>
      <c r="BN372" s="47">
        <v>1.336670297566265</v>
      </c>
      <c r="BO372" s="61">
        <v>6.787414376568627</v>
      </c>
      <c r="BR372" s="95"/>
      <c r="BT372" s="95"/>
    </row>
    <row r="373" spans="2:72" x14ac:dyDescent="0.25">
      <c r="B373" s="4">
        <v>369</v>
      </c>
      <c r="C373" s="31">
        <v>1</v>
      </c>
      <c r="D373" s="31">
        <v>369</v>
      </c>
      <c r="E373" s="3">
        <v>31</v>
      </c>
      <c r="F373" s="5">
        <v>65</v>
      </c>
      <c r="G373" s="32">
        <v>3.9989999999999998E-2</v>
      </c>
      <c r="H373" s="33">
        <v>3.2729358734158165E-3</v>
      </c>
      <c r="I373" s="36">
        <f t="shared" si="47"/>
        <v>0.32448800112334247</v>
      </c>
      <c r="J373" s="5">
        <f t="shared" si="48"/>
        <v>0.32342943731543411</v>
      </c>
      <c r="K373" s="12">
        <v>1.1560000000000001E-2</v>
      </c>
      <c r="L373" s="3">
        <v>9.6847541142486282E-4</v>
      </c>
      <c r="M373" s="3">
        <f t="shared" si="45"/>
        <v>3.5000000000000003E-2</v>
      </c>
      <c r="N373" s="5">
        <v>2.9645285516241016E-3</v>
      </c>
      <c r="O373" s="12">
        <f t="shared" si="49"/>
        <v>0.17881385981842682</v>
      </c>
      <c r="P373" s="3">
        <v>1.7317682645611867E-4</v>
      </c>
      <c r="Q373" s="3">
        <v>5.2958540521132712E-4</v>
      </c>
      <c r="R373" s="5">
        <v>0.17811109758675936</v>
      </c>
      <c r="S373" s="45">
        <v>416.66666666666669</v>
      </c>
      <c r="T373" s="46">
        <v>0.15</v>
      </c>
      <c r="U373" s="47">
        <v>62.5</v>
      </c>
      <c r="V373" s="47">
        <f t="shared" si="50"/>
        <v>184367.54055860519</v>
      </c>
      <c r="W373" s="47">
        <v>354.16666666666669</v>
      </c>
      <c r="X373" s="47">
        <v>111.37467231385921</v>
      </c>
      <c r="Y373" s="47">
        <v>604.21778001579992</v>
      </c>
      <c r="Z373" s="47">
        <v>154.34545861081151</v>
      </c>
      <c r="AA373" s="47">
        <v>185060.204874363</v>
      </c>
      <c r="AB373" s="5">
        <v>1</v>
      </c>
      <c r="AC373" s="45">
        <f t="shared" si="51"/>
        <v>0</v>
      </c>
      <c r="AD373" s="47">
        <v>111.37467231385921</v>
      </c>
      <c r="AE373" s="47">
        <v>96.847541142486278</v>
      </c>
      <c r="AF373" s="47">
        <v>4.7546368748603587E-2</v>
      </c>
      <c r="AG373" s="47">
        <v>7.2873387700607664</v>
      </c>
      <c r="AH373" s="47">
        <v>7.2873387700607664</v>
      </c>
      <c r="AI373" s="61">
        <v>0</v>
      </c>
      <c r="AJ373" s="45">
        <v>62.5</v>
      </c>
      <c r="AK373" s="47">
        <v>1.7361111111111114</v>
      </c>
      <c r="AL373" s="47">
        <v>0.19887631175269718</v>
      </c>
      <c r="AM373" s="47">
        <v>154.34545861081151</v>
      </c>
      <c r="AN373" s="47">
        <v>185.060204874363</v>
      </c>
      <c r="AO373" s="47">
        <v>7.2873387700607664</v>
      </c>
      <c r="AP373" s="61">
        <v>37.535357707150872</v>
      </c>
      <c r="AQ373" s="45">
        <v>74.505774924344507</v>
      </c>
      <c r="AR373" s="47">
        <v>11.175866238651675</v>
      </c>
      <c r="AS373" s="47">
        <f t="shared" si="52"/>
        <v>32967.471552514566</v>
      </c>
      <c r="AT373" s="47">
        <v>63.329908685692835</v>
      </c>
      <c r="AU373" s="47">
        <v>19.915335042453641</v>
      </c>
      <c r="AV373" s="47">
        <v>108.04251341554635</v>
      </c>
      <c r="AW373" s="47">
        <v>27.599107199644461</v>
      </c>
      <c r="AX373" s="47">
        <v>32.048138983461335</v>
      </c>
      <c r="AY373" s="47">
        <v>98.005183586880776</v>
      </c>
      <c r="AZ373" s="61">
        <v>32961.276209803364</v>
      </c>
      <c r="BA373" s="64" t="b">
        <f t="shared" si="46"/>
        <v>1</v>
      </c>
      <c r="BB373" s="45">
        <f t="shared" si="53"/>
        <v>0</v>
      </c>
      <c r="BC373" s="47">
        <v>19.915335042453641</v>
      </c>
      <c r="BD373" s="47">
        <v>17.317682645611864</v>
      </c>
      <c r="BE373" s="47">
        <v>6.5181614491541626E-2</v>
      </c>
      <c r="BF373" s="47">
        <v>1.3314170056666594</v>
      </c>
      <c r="BG373" s="47">
        <v>1.3314170056666594</v>
      </c>
      <c r="BH373" s="61">
        <v>0</v>
      </c>
      <c r="BI373" s="45">
        <v>11.175866238651675</v>
      </c>
      <c r="BJ373" s="47">
        <v>0.31044072885143548</v>
      </c>
      <c r="BK373" s="47">
        <v>3.5561840930952542E-2</v>
      </c>
      <c r="BL373" s="47">
        <v>27.599107199644461</v>
      </c>
      <c r="BM373" s="47">
        <v>33.091329532373692</v>
      </c>
      <c r="BN373" s="47">
        <v>1.3314170056666594</v>
      </c>
      <c r="BO373" s="61">
        <v>6.7401820236686172</v>
      </c>
      <c r="BR373" s="95"/>
      <c r="BT373" s="95"/>
    </row>
    <row r="374" spans="2:72" x14ac:dyDescent="0.25">
      <c r="B374" s="4">
        <v>370</v>
      </c>
      <c r="C374" s="31">
        <v>1</v>
      </c>
      <c r="D374" s="31">
        <v>370</v>
      </c>
      <c r="E374" s="3">
        <v>31</v>
      </c>
      <c r="F374" s="5">
        <v>65</v>
      </c>
      <c r="G374" s="32">
        <v>3.9989999999999998E-2</v>
      </c>
      <c r="H374" s="33">
        <v>3.2729358734158165E-3</v>
      </c>
      <c r="I374" s="36">
        <f t="shared" si="47"/>
        <v>0.32342943731543411</v>
      </c>
      <c r="J374" s="5">
        <f t="shared" si="48"/>
        <v>0.322374326816528</v>
      </c>
      <c r="K374" s="12">
        <v>1.1560000000000001E-2</v>
      </c>
      <c r="L374" s="3">
        <v>9.6847541142486282E-4</v>
      </c>
      <c r="M374" s="3">
        <f t="shared" si="45"/>
        <v>3.5000000000000003E-2</v>
      </c>
      <c r="N374" s="5">
        <v>2.9645285516241016E-3</v>
      </c>
      <c r="O374" s="12">
        <f t="shared" si="49"/>
        <v>0.17811109758675936</v>
      </c>
      <c r="P374" s="3">
        <v>1.7249621851467067E-4</v>
      </c>
      <c r="Q374" s="3">
        <v>5.275040641922208E-4</v>
      </c>
      <c r="R374" s="5">
        <v>0.17741109730405247</v>
      </c>
      <c r="S374" s="45">
        <v>416.66666666666669</v>
      </c>
      <c r="T374" s="46">
        <v>0.15</v>
      </c>
      <c r="U374" s="47">
        <v>62.5</v>
      </c>
      <c r="V374" s="47">
        <f t="shared" si="50"/>
        <v>185060.204874363</v>
      </c>
      <c r="W374" s="47">
        <v>354.16666666666669</v>
      </c>
      <c r="X374" s="47">
        <v>111.37467231385921</v>
      </c>
      <c r="Y374" s="47">
        <v>606.48482590307867</v>
      </c>
      <c r="Z374" s="47">
        <v>154.92456807884906</v>
      </c>
      <c r="AA374" s="47">
        <v>185754.55712654002</v>
      </c>
      <c r="AB374" s="5">
        <v>1</v>
      </c>
      <c r="AC374" s="45">
        <f t="shared" si="51"/>
        <v>0</v>
      </c>
      <c r="AD374" s="47">
        <v>111.37467231385921</v>
      </c>
      <c r="AE374" s="47">
        <v>96.847541142486278</v>
      </c>
      <c r="AF374" s="47">
        <v>4.7546368748603587E-2</v>
      </c>
      <c r="AG374" s="47">
        <v>7.2873387700607664</v>
      </c>
      <c r="AH374" s="47">
        <v>7.2873387700607664</v>
      </c>
      <c r="AI374" s="61">
        <v>0</v>
      </c>
      <c r="AJ374" s="45">
        <v>62.5</v>
      </c>
      <c r="AK374" s="47">
        <v>1.7361111111111114</v>
      </c>
      <c r="AL374" s="47">
        <v>0.19887631175269718</v>
      </c>
      <c r="AM374" s="47">
        <v>154.92456807884906</v>
      </c>
      <c r="AN374" s="47">
        <v>185.75455712654002</v>
      </c>
      <c r="AO374" s="47">
        <v>7.2873387700607664</v>
      </c>
      <c r="AP374" s="61">
        <v>37.420114923011376</v>
      </c>
      <c r="AQ374" s="45">
        <v>74.212957327816397</v>
      </c>
      <c r="AR374" s="47">
        <v>11.131943599172461</v>
      </c>
      <c r="AS374" s="47">
        <f t="shared" si="52"/>
        <v>32961.276209803364</v>
      </c>
      <c r="AT374" s="47">
        <v>63.081013728643946</v>
      </c>
      <c r="AU374" s="47">
        <v>19.837065129187124</v>
      </c>
      <c r="AV374" s="47">
        <v>108.02167801131208</v>
      </c>
      <c r="AW374" s="47">
        <v>27.593784863678447</v>
      </c>
      <c r="AX374" s="47">
        <v>32.041958676195549</v>
      </c>
      <c r="AY374" s="47">
        <v>97.986283826475997</v>
      </c>
      <c r="AZ374" s="61">
        <v>32954.919809047795</v>
      </c>
      <c r="BA374" s="64" t="b">
        <f t="shared" si="46"/>
        <v>1</v>
      </c>
      <c r="BB374" s="45">
        <f t="shared" si="53"/>
        <v>0</v>
      </c>
      <c r="BC374" s="47">
        <v>19.837065129187124</v>
      </c>
      <c r="BD374" s="47">
        <v>17.249621851467065</v>
      </c>
      <c r="BE374" s="47">
        <v>6.4925442084602492E-2</v>
      </c>
      <c r="BF374" s="47">
        <v>1.3261843599023306</v>
      </c>
      <c r="BG374" s="47">
        <v>1.3261843599023306</v>
      </c>
      <c r="BH374" s="61">
        <v>0</v>
      </c>
      <c r="BI374" s="45">
        <v>11.131943599172461</v>
      </c>
      <c r="BJ374" s="47">
        <v>0.30922065553256839</v>
      </c>
      <c r="BK374" s="47">
        <v>3.5422078170279425E-2</v>
      </c>
      <c r="BL374" s="47">
        <v>27.593784863678447</v>
      </c>
      <c r="BM374" s="47">
        <v>33.084948051550434</v>
      </c>
      <c r="BN374" s="47">
        <v>1.3261843599023306</v>
      </c>
      <c r="BO374" s="61">
        <v>6.693166193840514</v>
      </c>
      <c r="BR374" s="95"/>
      <c r="BT374" s="95"/>
    </row>
    <row r="375" spans="2:72" x14ac:dyDescent="0.25">
      <c r="B375" s="4">
        <v>371</v>
      </c>
      <c r="C375" s="31">
        <v>1</v>
      </c>
      <c r="D375" s="31">
        <v>371</v>
      </c>
      <c r="E375" s="3">
        <v>31</v>
      </c>
      <c r="F375" s="5">
        <v>65</v>
      </c>
      <c r="G375" s="32">
        <v>3.9989999999999998E-2</v>
      </c>
      <c r="H375" s="33">
        <v>3.2729358734158165E-3</v>
      </c>
      <c r="I375" s="36">
        <f t="shared" si="47"/>
        <v>0.322374326816528</v>
      </c>
      <c r="J375" s="5">
        <f t="shared" si="48"/>
        <v>0.32132265836103685</v>
      </c>
      <c r="K375" s="12">
        <v>1.1560000000000001E-2</v>
      </c>
      <c r="L375" s="3">
        <v>9.6847541142486282E-4</v>
      </c>
      <c r="M375" s="3">
        <f t="shared" si="45"/>
        <v>3.5000000000000003E-2</v>
      </c>
      <c r="N375" s="5">
        <v>2.9645285516241016E-3</v>
      </c>
      <c r="O375" s="12">
        <f t="shared" si="49"/>
        <v>0.17741109730405247</v>
      </c>
      <c r="P375" s="3">
        <v>1.7181828545287858E-4</v>
      </c>
      <c r="Q375" s="3">
        <v>5.2543090311990906E-4</v>
      </c>
      <c r="R375" s="5">
        <v>0.17671384811547969</v>
      </c>
      <c r="S375" s="45">
        <v>416.66666666666669</v>
      </c>
      <c r="T375" s="46">
        <v>0.15</v>
      </c>
      <c r="U375" s="47">
        <v>62.5</v>
      </c>
      <c r="V375" s="47">
        <f t="shared" si="50"/>
        <v>185754.55712654002</v>
      </c>
      <c r="W375" s="47">
        <v>354.16666666666669</v>
      </c>
      <c r="X375" s="47">
        <v>111.37467231385921</v>
      </c>
      <c r="Y375" s="47">
        <v>608.75739629801592</v>
      </c>
      <c r="Z375" s="47">
        <v>155.50508876432571</v>
      </c>
      <c r="AA375" s="47">
        <v>186450.60142842651</v>
      </c>
      <c r="AB375" s="5">
        <v>1</v>
      </c>
      <c r="AC375" s="45">
        <f t="shared" si="51"/>
        <v>0</v>
      </c>
      <c r="AD375" s="47">
        <v>111.37467231385921</v>
      </c>
      <c r="AE375" s="47">
        <v>96.847541142486278</v>
      </c>
      <c r="AF375" s="47">
        <v>4.7546368748603587E-2</v>
      </c>
      <c r="AG375" s="47">
        <v>7.2873387700607664</v>
      </c>
      <c r="AH375" s="47">
        <v>7.2873387700607664</v>
      </c>
      <c r="AI375" s="61">
        <v>0</v>
      </c>
      <c r="AJ375" s="45">
        <v>62.5</v>
      </c>
      <c r="AK375" s="47">
        <v>1.7361111111111114</v>
      </c>
      <c r="AL375" s="47">
        <v>0.19887631175269718</v>
      </c>
      <c r="AM375" s="47">
        <v>155.50508876432571</v>
      </c>
      <c r="AN375" s="47">
        <v>186.45060142842652</v>
      </c>
      <c r="AO375" s="47">
        <v>7.2873387700607664</v>
      </c>
      <c r="AP375" s="61">
        <v>37.304591306601516</v>
      </c>
      <c r="AQ375" s="45">
        <v>73.921290543355198</v>
      </c>
      <c r="AR375" s="47">
        <v>11.08819358150328</v>
      </c>
      <c r="AS375" s="47">
        <f t="shared" si="52"/>
        <v>32954.919809047795</v>
      </c>
      <c r="AT375" s="47">
        <v>62.833096961851922</v>
      </c>
      <c r="AU375" s="47">
        <v>19.759102827081033</v>
      </c>
      <c r="AV375" s="47">
        <v>108.00031766918903</v>
      </c>
      <c r="AW375" s="47">
        <v>27.588328434043131</v>
      </c>
      <c r="AX375" s="47">
        <v>32.035622659090308</v>
      </c>
      <c r="AY375" s="47">
        <v>97.966907895788438</v>
      </c>
      <c r="AZ375" s="61">
        <v>32948.403261862833</v>
      </c>
      <c r="BA375" s="64" t="b">
        <f t="shared" si="46"/>
        <v>1</v>
      </c>
      <c r="BB375" s="45">
        <f t="shared" si="53"/>
        <v>0</v>
      </c>
      <c r="BC375" s="47">
        <v>19.759102827081033</v>
      </c>
      <c r="BD375" s="47">
        <v>17.181828545287857</v>
      </c>
      <c r="BE375" s="47">
        <v>6.4670276469265389E-2</v>
      </c>
      <c r="BF375" s="47">
        <v>1.3209722791312208</v>
      </c>
      <c r="BG375" s="47">
        <v>1.3209722791312208</v>
      </c>
      <c r="BH375" s="61">
        <v>0</v>
      </c>
      <c r="BI375" s="45">
        <v>11.08819358150328</v>
      </c>
      <c r="BJ375" s="47">
        <v>0.30800537726398003</v>
      </c>
      <c r="BK375" s="47">
        <v>3.5282864695828836E-2</v>
      </c>
      <c r="BL375" s="47">
        <v>27.588328434043131</v>
      </c>
      <c r="BM375" s="47">
        <v>33.078405792417684</v>
      </c>
      <c r="BN375" s="47">
        <v>1.3209722791312208</v>
      </c>
      <c r="BO375" s="61">
        <v>6.6463659896917964</v>
      </c>
      <c r="BR375" s="95"/>
      <c r="BT375" s="95"/>
    </row>
    <row r="376" spans="2:72" x14ac:dyDescent="0.25">
      <c r="B376" s="4">
        <v>372</v>
      </c>
      <c r="C376" s="31">
        <v>1</v>
      </c>
      <c r="D376" s="31">
        <v>372</v>
      </c>
      <c r="E376" s="3">
        <v>31</v>
      </c>
      <c r="F376" s="5">
        <v>65</v>
      </c>
      <c r="G376" s="32">
        <v>3.9989999999999998E-2</v>
      </c>
      <c r="H376" s="33">
        <v>3.2729358734158165E-3</v>
      </c>
      <c r="I376" s="36">
        <f t="shared" si="47"/>
        <v>0.32132265836103685</v>
      </c>
      <c r="J376" s="5">
        <f t="shared" si="48"/>
        <v>0.32027442072012446</v>
      </c>
      <c r="K376" s="12">
        <v>1.1560000000000001E-2</v>
      </c>
      <c r="L376" s="3">
        <v>9.6847541142486282E-4</v>
      </c>
      <c r="M376" s="3">
        <f t="shared" si="45"/>
        <v>3.5000000000000003E-2</v>
      </c>
      <c r="N376" s="5">
        <v>2.9645285516241016E-3</v>
      </c>
      <c r="O376" s="12">
        <f t="shared" si="49"/>
        <v>0.17671384811547969</v>
      </c>
      <c r="P376" s="3">
        <v>1.7114301675810991E-4</v>
      </c>
      <c r="Q376" s="3">
        <v>5.2336588984611403E-4</v>
      </c>
      <c r="R376" s="5">
        <v>0.17601933920887547</v>
      </c>
      <c r="S376" s="45">
        <v>416.66666666666669</v>
      </c>
      <c r="T376" s="46">
        <v>0.15</v>
      </c>
      <c r="U376" s="47">
        <v>62.5</v>
      </c>
      <c r="V376" s="47">
        <f t="shared" si="50"/>
        <v>186450.60142842651</v>
      </c>
      <c r="W376" s="47">
        <v>354.16666666666669</v>
      </c>
      <c r="X376" s="47">
        <v>111.37467231385921</v>
      </c>
      <c r="Y376" s="47">
        <v>611.03550466314687</v>
      </c>
      <c r="Z376" s="47">
        <v>156.08702410620205</v>
      </c>
      <c r="AA376" s="47">
        <v>187148.34190333626</v>
      </c>
      <c r="AB376" s="5">
        <v>1</v>
      </c>
      <c r="AC376" s="45">
        <f t="shared" si="51"/>
        <v>0</v>
      </c>
      <c r="AD376" s="47">
        <v>111.37467231385921</v>
      </c>
      <c r="AE376" s="47">
        <v>96.847541142486278</v>
      </c>
      <c r="AF376" s="47">
        <v>4.7546368748603587E-2</v>
      </c>
      <c r="AG376" s="47">
        <v>7.2873387700607664</v>
      </c>
      <c r="AH376" s="47">
        <v>7.2873387700607664</v>
      </c>
      <c r="AI376" s="61">
        <v>0</v>
      </c>
      <c r="AJ376" s="45">
        <v>62.5</v>
      </c>
      <c r="AK376" s="47">
        <v>1.7361111111111114</v>
      </c>
      <c r="AL376" s="47">
        <v>0.19887631175269718</v>
      </c>
      <c r="AM376" s="47">
        <v>156.08702410620205</v>
      </c>
      <c r="AN376" s="47">
        <v>187.14834190333627</v>
      </c>
      <c r="AO376" s="47">
        <v>7.2873387700607664</v>
      </c>
      <c r="AP376" s="61">
        <v>37.18878617356814</v>
      </c>
      <c r="AQ376" s="45">
        <v>73.630770048116545</v>
      </c>
      <c r="AR376" s="47">
        <v>11.044615507217481</v>
      </c>
      <c r="AS376" s="47">
        <f t="shared" si="52"/>
        <v>32948.403261862833</v>
      </c>
      <c r="AT376" s="47">
        <v>62.586154540899059</v>
      </c>
      <c r="AU376" s="47">
        <v>19.681446927182638</v>
      </c>
      <c r="AV376" s="47">
        <v>107.97843536420891</v>
      </c>
      <c r="AW376" s="47">
        <v>27.582738670700632</v>
      </c>
      <c r="AX376" s="47">
        <v>32.029131814615191</v>
      </c>
      <c r="AY376" s="47">
        <v>97.947058493464468</v>
      </c>
      <c r="AZ376" s="61">
        <v>32941.727475861975</v>
      </c>
      <c r="BA376" s="64" t="b">
        <f t="shared" si="46"/>
        <v>1</v>
      </c>
      <c r="BB376" s="45">
        <f t="shared" si="53"/>
        <v>0</v>
      </c>
      <c r="BC376" s="47">
        <v>19.681446927182638</v>
      </c>
      <c r="BD376" s="47">
        <v>17.114301675810989</v>
      </c>
      <c r="BE376" s="47">
        <v>6.4416113688705548E-2</v>
      </c>
      <c r="BF376" s="47">
        <v>1.3157806825301772</v>
      </c>
      <c r="BG376" s="47">
        <v>1.3157806825301772</v>
      </c>
      <c r="BH376" s="61">
        <v>0</v>
      </c>
      <c r="BI376" s="45">
        <v>11.044615507217481</v>
      </c>
      <c r="BJ376" s="47">
        <v>0.3067948752004856</v>
      </c>
      <c r="BK376" s="47">
        <v>3.5144198348832915E-2</v>
      </c>
      <c r="BL376" s="47">
        <v>27.582738670700632</v>
      </c>
      <c r="BM376" s="47">
        <v>33.071703666170031</v>
      </c>
      <c r="BN376" s="47">
        <v>1.3157806825301772</v>
      </c>
      <c r="BO376" s="61">
        <v>6.5997805174266047</v>
      </c>
      <c r="BR376" s="95"/>
      <c r="BT376" s="95"/>
    </row>
    <row r="377" spans="2:72" x14ac:dyDescent="0.25">
      <c r="B377" s="4">
        <v>373</v>
      </c>
      <c r="C377" s="31">
        <v>1</v>
      </c>
      <c r="D377" s="31">
        <v>373</v>
      </c>
      <c r="E377" s="3">
        <v>32</v>
      </c>
      <c r="F377" s="5">
        <v>66</v>
      </c>
      <c r="G377" s="32">
        <v>3.993E-2</v>
      </c>
      <c r="H377" s="33">
        <v>3.2681122719102618E-3</v>
      </c>
      <c r="I377" s="36">
        <f t="shared" si="47"/>
        <v>0.32027442072012446</v>
      </c>
      <c r="J377" s="5">
        <f t="shared" si="48"/>
        <v>0.31923113752201288</v>
      </c>
      <c r="K377" s="12">
        <v>1.2749999999999999E-2</v>
      </c>
      <c r="L377" s="3">
        <v>1.0687600366839911E-3</v>
      </c>
      <c r="M377" s="3">
        <f t="shared" si="45"/>
        <v>3.5000000000000003E-2</v>
      </c>
      <c r="N377" s="5">
        <v>2.9645285516241016E-3</v>
      </c>
      <c r="O377" s="12">
        <f t="shared" si="49"/>
        <v>0.17601933920887547</v>
      </c>
      <c r="P377" s="3">
        <v>1.8812243542996963E-4</v>
      </c>
      <c r="Q377" s="3">
        <v>5.2125666239168577E-4</v>
      </c>
      <c r="R377" s="5">
        <v>0.17530996011105379</v>
      </c>
      <c r="S377" s="45">
        <v>416.66666666666669</v>
      </c>
      <c r="T377" s="46">
        <v>0.15</v>
      </c>
      <c r="U377" s="47">
        <v>62.5</v>
      </c>
      <c r="V377" s="47">
        <f t="shared" si="50"/>
        <v>187148.34190333626</v>
      </c>
      <c r="W377" s="47">
        <v>354.16666666666669</v>
      </c>
      <c r="X377" s="47">
        <v>122.90740421865897</v>
      </c>
      <c r="Y377" s="47">
        <v>612.37757407554989</v>
      </c>
      <c r="Z377" s="47">
        <v>156.65998228321649</v>
      </c>
      <c r="AA377" s="47">
        <v>187835.31875757658</v>
      </c>
      <c r="AB377" s="5">
        <v>1</v>
      </c>
      <c r="AC377" s="45">
        <f t="shared" si="51"/>
        <v>0</v>
      </c>
      <c r="AD377" s="47">
        <v>122.90740421865897</v>
      </c>
      <c r="AE377" s="47">
        <v>106.87600366839911</v>
      </c>
      <c r="AF377" s="47">
        <v>5.2392416874213171E-2</v>
      </c>
      <c r="AG377" s="47">
        <v>8.0418964835670366</v>
      </c>
      <c r="AH377" s="47">
        <v>8.0418964835670366</v>
      </c>
      <c r="AI377" s="61">
        <v>0</v>
      </c>
      <c r="AJ377" s="45">
        <v>62.5</v>
      </c>
      <c r="AK377" s="47">
        <v>1.7361111111111114</v>
      </c>
      <c r="AL377" s="47">
        <v>0.19858321096676937</v>
      </c>
      <c r="AM377" s="47">
        <v>156.65998228321649</v>
      </c>
      <c r="AN377" s="47">
        <v>187.83531875757657</v>
      </c>
      <c r="AO377" s="47">
        <v>8.0418964835670366</v>
      </c>
      <c r="AP377" s="61">
        <v>37.829032109062616</v>
      </c>
      <c r="AQ377" s="45">
        <v>73.341391337031453</v>
      </c>
      <c r="AR377" s="47">
        <v>11.001208700554717</v>
      </c>
      <c r="AS377" s="47">
        <f t="shared" si="52"/>
        <v>32941.727475861975</v>
      </c>
      <c r="AT377" s="47">
        <v>62.340182636476733</v>
      </c>
      <c r="AU377" s="47">
        <v>21.634080074446505</v>
      </c>
      <c r="AV377" s="47">
        <v>107.7902959351126</v>
      </c>
      <c r="AW377" s="47">
        <v>27.575186561965936</v>
      </c>
      <c r="AX377" s="47">
        <v>35.336037624440003</v>
      </c>
      <c r="AY377" s="47">
        <v>97.910411334852881</v>
      </c>
      <c r="AZ377" s="61">
        <v>32929.402238837865</v>
      </c>
      <c r="BA377" s="64" t="b">
        <f t="shared" si="46"/>
        <v>1</v>
      </c>
      <c r="BB377" s="45">
        <f t="shared" si="53"/>
        <v>0</v>
      </c>
      <c r="BC377" s="47">
        <v>21.634080074446505</v>
      </c>
      <c r="BD377" s="47">
        <v>18.81224354299696</v>
      </c>
      <c r="BE377" s="47">
        <v>7.0702602582787891E-2</v>
      </c>
      <c r="BF377" s="47">
        <v>1.4462695670161665</v>
      </c>
      <c r="BG377" s="47">
        <v>1.4462695670161665</v>
      </c>
      <c r="BH377" s="61">
        <v>0</v>
      </c>
      <c r="BI377" s="45">
        <v>11.001208700554717</v>
      </c>
      <c r="BJ377" s="47">
        <v>0.30558913057096443</v>
      </c>
      <c r="BK377" s="47">
        <v>3.4954485572347455E-2</v>
      </c>
      <c r="BL377" s="47">
        <v>27.575186561965936</v>
      </c>
      <c r="BM377" s="47">
        <v>33.062648687797122</v>
      </c>
      <c r="BN377" s="47">
        <v>1.4462695670161665</v>
      </c>
      <c r="BO377" s="61">
        <v>6.6893814967410776</v>
      </c>
      <c r="BR377" s="95"/>
      <c r="BT377" s="95"/>
    </row>
    <row r="378" spans="2:72" x14ac:dyDescent="0.25">
      <c r="B378" s="4">
        <v>374</v>
      </c>
      <c r="C378" s="31">
        <v>1</v>
      </c>
      <c r="D378" s="31">
        <v>374</v>
      </c>
      <c r="E378" s="3">
        <v>32</v>
      </c>
      <c r="F378" s="5">
        <v>66</v>
      </c>
      <c r="G378" s="32">
        <v>3.993E-2</v>
      </c>
      <c r="H378" s="33">
        <v>3.2681122719102618E-3</v>
      </c>
      <c r="I378" s="36">
        <f t="shared" si="47"/>
        <v>0.31923113752201288</v>
      </c>
      <c r="J378" s="5">
        <f t="shared" si="48"/>
        <v>0.31819125278397509</v>
      </c>
      <c r="K378" s="12">
        <v>1.2749999999999999E-2</v>
      </c>
      <c r="L378" s="3">
        <v>1.0687600366839911E-3</v>
      </c>
      <c r="M378" s="3">
        <f t="shared" si="45"/>
        <v>3.5000000000000003E-2</v>
      </c>
      <c r="N378" s="5">
        <v>2.9645285516241016E-3</v>
      </c>
      <c r="O378" s="12">
        <f t="shared" si="49"/>
        <v>0.17530996011105379</v>
      </c>
      <c r="P378" s="3">
        <v>1.8736427939935888E-4</v>
      </c>
      <c r="Q378" s="3">
        <v>5.1915593537746742E-4</v>
      </c>
      <c r="R378" s="5">
        <v>0.17460343989627697</v>
      </c>
      <c r="S378" s="45">
        <v>416.66666666666669</v>
      </c>
      <c r="T378" s="46">
        <v>0.15</v>
      </c>
      <c r="U378" s="47">
        <v>62.5</v>
      </c>
      <c r="V378" s="47">
        <f t="shared" si="50"/>
        <v>187835.31875757658</v>
      </c>
      <c r="W378" s="47">
        <v>354.16666666666669</v>
      </c>
      <c r="X378" s="47">
        <v>122.90740421865897</v>
      </c>
      <c r="Y378" s="47">
        <v>614.62269156341108</v>
      </c>
      <c r="Z378" s="47">
        <v>157.23433392632333</v>
      </c>
      <c r="AA378" s="47">
        <v>188523.96637766168</v>
      </c>
      <c r="AB378" s="5">
        <v>1</v>
      </c>
      <c r="AC378" s="45">
        <f t="shared" si="51"/>
        <v>0</v>
      </c>
      <c r="AD378" s="47">
        <v>122.90740421865897</v>
      </c>
      <c r="AE378" s="47">
        <v>106.87600366839911</v>
      </c>
      <c r="AF378" s="47">
        <v>5.2392416874213171E-2</v>
      </c>
      <c r="AG378" s="47">
        <v>8.0418964835670366</v>
      </c>
      <c r="AH378" s="47">
        <v>8.0418964835670366</v>
      </c>
      <c r="AI378" s="61">
        <v>0</v>
      </c>
      <c r="AJ378" s="45">
        <v>62.5</v>
      </c>
      <c r="AK378" s="47">
        <v>1.7361111111111114</v>
      </c>
      <c r="AL378" s="47">
        <v>0.19858321096676937</v>
      </c>
      <c r="AM378" s="47">
        <v>157.23433392632333</v>
      </c>
      <c r="AN378" s="47">
        <v>188.52396637766168</v>
      </c>
      <c r="AO378" s="47">
        <v>8.0418964835670366</v>
      </c>
      <c r="AP378" s="61">
        <v>37.714736132084347</v>
      </c>
      <c r="AQ378" s="45">
        <v>73.045816712939086</v>
      </c>
      <c r="AR378" s="47">
        <v>10.956872506940861</v>
      </c>
      <c r="AS378" s="47">
        <f t="shared" si="52"/>
        <v>32929.402238837865</v>
      </c>
      <c r="AT378" s="47">
        <v>62.088944205998224</v>
      </c>
      <c r="AU378" s="47">
        <v>21.546892130926267</v>
      </c>
      <c r="AV378" s="47">
        <v>107.74947954133025</v>
      </c>
      <c r="AW378" s="47">
        <v>27.56474480871189</v>
      </c>
      <c r="AX378" s="47">
        <v>35.322657109859584</v>
      </c>
      <c r="AY378" s="47">
        <v>97.873336105865292</v>
      </c>
      <c r="AZ378" s="61">
        <v>32916.933032429835</v>
      </c>
      <c r="BA378" s="64" t="b">
        <f t="shared" si="46"/>
        <v>1</v>
      </c>
      <c r="BB378" s="45">
        <f t="shared" si="53"/>
        <v>0</v>
      </c>
      <c r="BC378" s="47">
        <v>21.546892130926267</v>
      </c>
      <c r="BD378" s="47">
        <v>18.736427939935886</v>
      </c>
      <c r="BE378" s="47">
        <v>7.0417662594606786E-2</v>
      </c>
      <c r="BF378" s="47">
        <v>1.4404409267924936</v>
      </c>
      <c r="BG378" s="47">
        <v>1.4404409267924936</v>
      </c>
      <c r="BH378" s="61">
        <v>0</v>
      </c>
      <c r="BI378" s="45">
        <v>10.956872506940861</v>
      </c>
      <c r="BJ378" s="47">
        <v>0.30435756963724619</v>
      </c>
      <c r="BK378" s="47">
        <v>3.4813614793309321E-2</v>
      </c>
      <c r="BL378" s="47">
        <v>27.56474480871189</v>
      </c>
      <c r="BM378" s="47">
        <v>33.050129025645518</v>
      </c>
      <c r="BN378" s="47">
        <v>1.4404409267924936</v>
      </c>
      <c r="BO378" s="61">
        <v>6.6423852619557913</v>
      </c>
      <c r="BR378" s="95"/>
      <c r="BT378" s="95"/>
    </row>
    <row r="379" spans="2:72" x14ac:dyDescent="0.25">
      <c r="B379" s="4">
        <v>375</v>
      </c>
      <c r="C379" s="31">
        <v>1</v>
      </c>
      <c r="D379" s="31">
        <v>375</v>
      </c>
      <c r="E379" s="3">
        <v>32</v>
      </c>
      <c r="F379" s="5">
        <v>66</v>
      </c>
      <c r="G379" s="32">
        <v>3.993E-2</v>
      </c>
      <c r="H379" s="33">
        <v>3.2681122719102618E-3</v>
      </c>
      <c r="I379" s="36">
        <f t="shared" si="47"/>
        <v>0.31819125278397509</v>
      </c>
      <c r="J379" s="5">
        <f t="shared" si="48"/>
        <v>0.31715475543564114</v>
      </c>
      <c r="K379" s="12">
        <v>1.2749999999999999E-2</v>
      </c>
      <c r="L379" s="3">
        <v>1.0687600366839911E-3</v>
      </c>
      <c r="M379" s="3">
        <f t="shared" si="45"/>
        <v>3.5000000000000003E-2</v>
      </c>
      <c r="N379" s="5">
        <v>2.9645285516241016E-3</v>
      </c>
      <c r="O379" s="12">
        <f t="shared" si="49"/>
        <v>0.17460343989627697</v>
      </c>
      <c r="P379" s="3">
        <v>1.8660917882869601E-4</v>
      </c>
      <c r="Q379" s="3">
        <v>5.1706367454566304E-4</v>
      </c>
      <c r="R379" s="5">
        <v>0.17389976704290261</v>
      </c>
      <c r="S379" s="45">
        <v>416.66666666666669</v>
      </c>
      <c r="T379" s="46">
        <v>0.15</v>
      </c>
      <c r="U379" s="47">
        <v>62.5</v>
      </c>
      <c r="V379" s="47">
        <f t="shared" si="50"/>
        <v>188523.96637766168</v>
      </c>
      <c r="W379" s="47">
        <v>354.16666666666669</v>
      </c>
      <c r="X379" s="47">
        <v>122.90740421865897</v>
      </c>
      <c r="Y379" s="47">
        <v>616.87326930163294</v>
      </c>
      <c r="Z379" s="47">
        <v>157.81008242450943</v>
      </c>
      <c r="AA379" s="47">
        <v>189214.2888269868</v>
      </c>
      <c r="AB379" s="5">
        <v>1</v>
      </c>
      <c r="AC379" s="45">
        <f t="shared" si="51"/>
        <v>0</v>
      </c>
      <c r="AD379" s="47">
        <v>122.90740421865897</v>
      </c>
      <c r="AE379" s="47">
        <v>106.87600366839911</v>
      </c>
      <c r="AF379" s="47">
        <v>5.2392416874213171E-2</v>
      </c>
      <c r="AG379" s="47">
        <v>8.0418964835670366</v>
      </c>
      <c r="AH379" s="47">
        <v>8.0418964835670366</v>
      </c>
      <c r="AI379" s="61">
        <v>0</v>
      </c>
      <c r="AJ379" s="45">
        <v>62.5</v>
      </c>
      <c r="AK379" s="47">
        <v>1.7361111111111114</v>
      </c>
      <c r="AL379" s="47">
        <v>0.19858321096676937</v>
      </c>
      <c r="AM379" s="47">
        <v>157.81008242450943</v>
      </c>
      <c r="AN379" s="47">
        <v>189.2142888269868</v>
      </c>
      <c r="AO379" s="47">
        <v>8.0418964835670366</v>
      </c>
      <c r="AP379" s="61">
        <v>37.600162180945325</v>
      </c>
      <c r="AQ379" s="45">
        <v>72.751433290115401</v>
      </c>
      <c r="AR379" s="47">
        <v>10.91271499351731</v>
      </c>
      <c r="AS379" s="47">
        <f t="shared" si="52"/>
        <v>32916.933032429835</v>
      </c>
      <c r="AT379" s="47">
        <v>61.838718296598095</v>
      </c>
      <c r="AU379" s="47">
        <v>21.460055565300038</v>
      </c>
      <c r="AV379" s="47">
        <v>107.70819480012769</v>
      </c>
      <c r="AW379" s="47">
        <v>27.55418324163438</v>
      </c>
      <c r="AX379" s="47">
        <v>35.309123060659765</v>
      </c>
      <c r="AY379" s="47">
        <v>97.835835457426327</v>
      </c>
      <c r="AZ379" s="61">
        <v>32904.320748201542</v>
      </c>
      <c r="BA379" s="64" t="b">
        <f t="shared" si="46"/>
        <v>1</v>
      </c>
      <c r="BB379" s="45">
        <f t="shared" si="53"/>
        <v>0</v>
      </c>
      <c r="BC379" s="47">
        <v>21.460055565300038</v>
      </c>
      <c r="BD379" s="47">
        <v>18.660917882869601</v>
      </c>
      <c r="BE379" s="47">
        <v>7.0133870948833166E-2</v>
      </c>
      <c r="BF379" s="47">
        <v>1.4346357766896354</v>
      </c>
      <c r="BG379" s="47">
        <v>1.4346357766896354</v>
      </c>
      <c r="BH379" s="61">
        <v>0</v>
      </c>
      <c r="BI379" s="45">
        <v>10.91271499351731</v>
      </c>
      <c r="BJ379" s="47">
        <v>0.30313097204214756</v>
      </c>
      <c r="BK379" s="47">
        <v>3.4673311740446008E-2</v>
      </c>
      <c r="BL379" s="47">
        <v>27.55418324163438</v>
      </c>
      <c r="BM379" s="47">
        <v>33.03746570671958</v>
      </c>
      <c r="BN379" s="47">
        <v>1.4346357766896354</v>
      </c>
      <c r="BO379" s="61">
        <v>6.5956106448200451</v>
      </c>
      <c r="BR379" s="95"/>
      <c r="BT379" s="95"/>
    </row>
    <row r="380" spans="2:72" x14ac:dyDescent="0.25">
      <c r="B380" s="4">
        <v>376</v>
      </c>
      <c r="C380" s="31">
        <v>1</v>
      </c>
      <c r="D380" s="31">
        <v>376</v>
      </c>
      <c r="E380" s="3">
        <v>32</v>
      </c>
      <c r="F380" s="5">
        <v>66</v>
      </c>
      <c r="G380" s="32">
        <v>3.993E-2</v>
      </c>
      <c r="H380" s="33">
        <v>3.2681122719102618E-3</v>
      </c>
      <c r="I380" s="36">
        <f t="shared" si="47"/>
        <v>0.31715475543564114</v>
      </c>
      <c r="J380" s="5">
        <f t="shared" si="48"/>
        <v>0.31612163444270264</v>
      </c>
      <c r="K380" s="12">
        <v>1.2749999999999999E-2</v>
      </c>
      <c r="L380" s="3">
        <v>1.0687600366839911E-3</v>
      </c>
      <c r="M380" s="3">
        <f t="shared" si="45"/>
        <v>3.5000000000000003E-2</v>
      </c>
      <c r="N380" s="5">
        <v>2.9645285516241016E-3</v>
      </c>
      <c r="O380" s="12">
        <f t="shared" si="49"/>
        <v>0.17389976704290261</v>
      </c>
      <c r="P380" s="3">
        <v>1.8585712140411009E-4</v>
      </c>
      <c r="Q380" s="3">
        <v>5.1497984577653956E-4</v>
      </c>
      <c r="R380" s="5">
        <v>0.17319893007572196</v>
      </c>
      <c r="S380" s="45">
        <v>416.66666666666669</v>
      </c>
      <c r="T380" s="46">
        <v>0.15</v>
      </c>
      <c r="U380" s="47">
        <v>62.5</v>
      </c>
      <c r="V380" s="47">
        <f t="shared" si="50"/>
        <v>189214.2888269868</v>
      </c>
      <c r="W380" s="47">
        <v>354.16666666666669</v>
      </c>
      <c r="X380" s="47">
        <v>122.90740421865897</v>
      </c>
      <c r="Y380" s="47">
        <v>619.12932056984755</v>
      </c>
      <c r="Z380" s="47">
        <v>158.3872311750039</v>
      </c>
      <c r="AA380" s="47">
        <v>189906.29017882966</v>
      </c>
      <c r="AB380" s="5">
        <v>1</v>
      </c>
      <c r="AC380" s="45">
        <f t="shared" si="51"/>
        <v>0</v>
      </c>
      <c r="AD380" s="47">
        <v>122.90740421865897</v>
      </c>
      <c r="AE380" s="47">
        <v>106.87600366839911</v>
      </c>
      <c r="AF380" s="47">
        <v>5.2392416874213171E-2</v>
      </c>
      <c r="AG380" s="47">
        <v>8.0418964835670366</v>
      </c>
      <c r="AH380" s="47">
        <v>8.0418964835670366</v>
      </c>
      <c r="AI380" s="61">
        <v>0</v>
      </c>
      <c r="AJ380" s="45">
        <v>62.5</v>
      </c>
      <c r="AK380" s="47">
        <v>1.7361111111111114</v>
      </c>
      <c r="AL380" s="47">
        <v>0.19858321096676937</v>
      </c>
      <c r="AM380" s="47">
        <v>158.3872311750039</v>
      </c>
      <c r="AN380" s="47">
        <v>189.90629017882966</v>
      </c>
      <c r="AO380" s="47">
        <v>8.0418964835670366</v>
      </c>
      <c r="AP380" s="61">
        <v>37.485309579596937</v>
      </c>
      <c r="AQ380" s="45">
        <v>72.458236267876089</v>
      </c>
      <c r="AR380" s="47">
        <v>10.868735440181412</v>
      </c>
      <c r="AS380" s="47">
        <f t="shared" si="52"/>
        <v>32904.320748201542</v>
      </c>
      <c r="AT380" s="47">
        <v>61.589500827694678</v>
      </c>
      <c r="AU380" s="47">
        <v>21.37356896147266</v>
      </c>
      <c r="AV380" s="47">
        <v>107.66644461652722</v>
      </c>
      <c r="AW380" s="47">
        <v>27.54350260390358</v>
      </c>
      <c r="AX380" s="47">
        <v>35.295436429170955</v>
      </c>
      <c r="AY380" s="47">
        <v>97.797912028288621</v>
      </c>
      <c r="AZ380" s="61">
        <v>32891.566273622928</v>
      </c>
      <c r="BA380" s="64" t="b">
        <f t="shared" si="46"/>
        <v>1</v>
      </c>
      <c r="BB380" s="45">
        <f t="shared" si="53"/>
        <v>0</v>
      </c>
      <c r="BC380" s="47">
        <v>21.37356896147266</v>
      </c>
      <c r="BD380" s="47">
        <v>18.585712140411008</v>
      </c>
      <c r="BE380" s="47">
        <v>6.9851223017509068E-2</v>
      </c>
      <c r="BF380" s="47">
        <v>1.4288540220395807</v>
      </c>
      <c r="BG380" s="47">
        <v>1.4288540220395807</v>
      </c>
      <c r="BH380" s="61">
        <v>0</v>
      </c>
      <c r="BI380" s="45">
        <v>10.868735440181412</v>
      </c>
      <c r="BJ380" s="47">
        <v>0.3019093177828171</v>
      </c>
      <c r="BK380" s="47">
        <v>3.4533574125752774E-2</v>
      </c>
      <c r="BL380" s="47">
        <v>27.54350260390358</v>
      </c>
      <c r="BM380" s="47">
        <v>33.024659622080343</v>
      </c>
      <c r="BN380" s="47">
        <v>1.4288540220395807</v>
      </c>
      <c r="BO380" s="61">
        <v>6.5490567003871689</v>
      </c>
      <c r="BR380" s="95"/>
      <c r="BT380" s="95"/>
    </row>
    <row r="381" spans="2:72" x14ac:dyDescent="0.25">
      <c r="B381" s="4">
        <v>377</v>
      </c>
      <c r="C381" s="31">
        <v>1</v>
      </c>
      <c r="D381" s="31">
        <v>377</v>
      </c>
      <c r="E381" s="3">
        <v>32</v>
      </c>
      <c r="F381" s="5">
        <v>66</v>
      </c>
      <c r="G381" s="32">
        <v>3.993E-2</v>
      </c>
      <c r="H381" s="33">
        <v>3.2681122719102618E-3</v>
      </c>
      <c r="I381" s="36">
        <f t="shared" si="47"/>
        <v>0.31612163444270264</v>
      </c>
      <c r="J381" s="5">
        <f t="shared" si="48"/>
        <v>0.3150918788067949</v>
      </c>
      <c r="K381" s="12">
        <v>1.2749999999999999E-2</v>
      </c>
      <c r="L381" s="3">
        <v>1.0687600366839911E-3</v>
      </c>
      <c r="M381" s="3">
        <f t="shared" si="45"/>
        <v>3.5000000000000003E-2</v>
      </c>
      <c r="N381" s="5">
        <v>2.9645285516241016E-3</v>
      </c>
      <c r="O381" s="12">
        <f t="shared" si="49"/>
        <v>0.17319893007572196</v>
      </c>
      <c r="P381" s="3">
        <v>1.8510809486135661E-4</v>
      </c>
      <c r="Q381" s="3">
        <v>5.1290441508787077E-4</v>
      </c>
      <c r="R381" s="5">
        <v>0.17250091756577274</v>
      </c>
      <c r="S381" s="45">
        <v>416.66666666666669</v>
      </c>
      <c r="T381" s="46">
        <v>0.15</v>
      </c>
      <c r="U381" s="47">
        <v>62.5</v>
      </c>
      <c r="V381" s="47">
        <f t="shared" si="50"/>
        <v>189906.29017882966</v>
      </c>
      <c r="W381" s="47">
        <v>354.16666666666669</v>
      </c>
      <c r="X381" s="47">
        <v>122.90740421865897</v>
      </c>
      <c r="Y381" s="47">
        <v>621.39085867998369</v>
      </c>
      <c r="Z381" s="47">
        <v>158.96578358329802</v>
      </c>
      <c r="AA381" s="47">
        <v>190599.97451637435</v>
      </c>
      <c r="AB381" s="5">
        <v>1</v>
      </c>
      <c r="AC381" s="45">
        <f t="shared" si="51"/>
        <v>0</v>
      </c>
      <c r="AD381" s="47">
        <v>122.90740421865897</v>
      </c>
      <c r="AE381" s="47">
        <v>106.87600366839911</v>
      </c>
      <c r="AF381" s="47">
        <v>5.2392416874213171E-2</v>
      </c>
      <c r="AG381" s="47">
        <v>8.0418964835670366</v>
      </c>
      <c r="AH381" s="47">
        <v>8.0418964835670366</v>
      </c>
      <c r="AI381" s="61">
        <v>0</v>
      </c>
      <c r="AJ381" s="45">
        <v>62.5</v>
      </c>
      <c r="AK381" s="47">
        <v>1.7361111111111114</v>
      </c>
      <c r="AL381" s="47">
        <v>0.19858321096676937</v>
      </c>
      <c r="AM381" s="47">
        <v>158.96578358329802</v>
      </c>
      <c r="AN381" s="47">
        <v>190.59997451637435</v>
      </c>
      <c r="AO381" s="47">
        <v>8.0418964835670366</v>
      </c>
      <c r="AP381" s="61">
        <v>37.370177650346371</v>
      </c>
      <c r="AQ381" s="45">
        <v>72.166220864884153</v>
      </c>
      <c r="AR381" s="47">
        <v>10.824933129732623</v>
      </c>
      <c r="AS381" s="47">
        <f t="shared" si="52"/>
        <v>32891.566273622928</v>
      </c>
      <c r="AT381" s="47">
        <v>61.341287735151532</v>
      </c>
      <c r="AU381" s="47">
        <v>21.28743090905601</v>
      </c>
      <c r="AV381" s="47">
        <v>107.62423188220747</v>
      </c>
      <c r="AW381" s="47">
        <v>27.532703635276025</v>
      </c>
      <c r="AX381" s="47">
        <v>35.281598163349223</v>
      </c>
      <c r="AY381" s="47">
        <v>97.759568445084199</v>
      </c>
      <c r="AZ381" s="61">
        <v>32878.67049208752</v>
      </c>
      <c r="BA381" s="64" t="b">
        <f t="shared" si="46"/>
        <v>1</v>
      </c>
      <c r="BB381" s="45">
        <f t="shared" si="53"/>
        <v>0</v>
      </c>
      <c r="BC381" s="47">
        <v>21.28743090905601</v>
      </c>
      <c r="BD381" s="47">
        <v>18.51080948613566</v>
      </c>
      <c r="BE381" s="47">
        <v>6.9569714191327764E-2</v>
      </c>
      <c r="BF381" s="47">
        <v>1.4230955685558389</v>
      </c>
      <c r="BG381" s="47">
        <v>1.4230955685558389</v>
      </c>
      <c r="BH381" s="61">
        <v>0</v>
      </c>
      <c r="BI381" s="45">
        <v>10.824933129732623</v>
      </c>
      <c r="BJ381" s="47">
        <v>0.30069258693701734</v>
      </c>
      <c r="BK381" s="47">
        <v>3.439439967044583E-2</v>
      </c>
      <c r="BL381" s="47">
        <v>27.532703635276025</v>
      </c>
      <c r="BM381" s="47">
        <v>33.011711658695909</v>
      </c>
      <c r="BN381" s="47">
        <v>1.4230955685558389</v>
      </c>
      <c r="BO381" s="61">
        <v>6.5027224876020089</v>
      </c>
      <c r="BR381" s="95"/>
      <c r="BT381" s="95"/>
    </row>
    <row r="382" spans="2:72" x14ac:dyDescent="0.25">
      <c r="B382" s="4">
        <v>378</v>
      </c>
      <c r="C382" s="31">
        <v>1</v>
      </c>
      <c r="D382" s="31">
        <v>378</v>
      </c>
      <c r="E382" s="3">
        <v>32</v>
      </c>
      <c r="F382" s="5">
        <v>66</v>
      </c>
      <c r="G382" s="32">
        <v>3.993E-2</v>
      </c>
      <c r="H382" s="33">
        <v>3.2681122719102618E-3</v>
      </c>
      <c r="I382" s="36">
        <f t="shared" si="47"/>
        <v>0.3150918788067949</v>
      </c>
      <c r="J382" s="5">
        <f t="shared" si="48"/>
        <v>0.31406547756538011</v>
      </c>
      <c r="K382" s="12">
        <v>1.2749999999999999E-2</v>
      </c>
      <c r="L382" s="3">
        <v>1.0687600366839911E-3</v>
      </c>
      <c r="M382" s="3">
        <f t="shared" si="45"/>
        <v>3.5000000000000003E-2</v>
      </c>
      <c r="N382" s="5">
        <v>2.9645285516241016E-3</v>
      </c>
      <c r="O382" s="12">
        <f t="shared" si="49"/>
        <v>0.17250091756577274</v>
      </c>
      <c r="P382" s="3">
        <v>1.8436208698561739E-4</v>
      </c>
      <c r="Q382" s="3">
        <v>5.1083734863438296E-4</v>
      </c>
      <c r="R382" s="5">
        <v>0.17180571813015275</v>
      </c>
      <c r="S382" s="45">
        <v>416.66666666666669</v>
      </c>
      <c r="T382" s="46">
        <v>0.15</v>
      </c>
      <c r="U382" s="47">
        <v>62.5</v>
      </c>
      <c r="V382" s="47">
        <f t="shared" si="50"/>
        <v>190599.97451637435</v>
      </c>
      <c r="W382" s="47">
        <v>354.16666666666669</v>
      </c>
      <c r="X382" s="47">
        <v>122.90740421865897</v>
      </c>
      <c r="Y382" s="47">
        <v>623.65789697634546</v>
      </c>
      <c r="Z382" s="47">
        <v>159.54574306316559</v>
      </c>
      <c r="AA382" s="47">
        <v>191295.34593273551</v>
      </c>
      <c r="AB382" s="5">
        <v>1</v>
      </c>
      <c r="AC382" s="45">
        <f t="shared" si="51"/>
        <v>0</v>
      </c>
      <c r="AD382" s="47">
        <v>122.90740421865897</v>
      </c>
      <c r="AE382" s="47">
        <v>106.87600366839911</v>
      </c>
      <c r="AF382" s="47">
        <v>5.2392416874213171E-2</v>
      </c>
      <c r="AG382" s="47">
        <v>8.0418964835670366</v>
      </c>
      <c r="AH382" s="47">
        <v>8.0418964835670366</v>
      </c>
      <c r="AI382" s="61">
        <v>0</v>
      </c>
      <c r="AJ382" s="45">
        <v>62.5</v>
      </c>
      <c r="AK382" s="47">
        <v>1.7361111111111114</v>
      </c>
      <c r="AL382" s="47">
        <v>0.19858321096676937</v>
      </c>
      <c r="AM382" s="47">
        <v>159.54574306316559</v>
      </c>
      <c r="AN382" s="47">
        <v>191.2953459327355</v>
      </c>
      <c r="AO382" s="47">
        <v>8.0418964835670366</v>
      </c>
      <c r="AP382" s="61">
        <v>37.254765713852784</v>
      </c>
      <c r="AQ382" s="45">
        <v>71.875382319071974</v>
      </c>
      <c r="AR382" s="47">
        <v>10.781307347860796</v>
      </c>
      <c r="AS382" s="47">
        <f t="shared" si="52"/>
        <v>32878.67049208752</v>
      </c>
      <c r="AT382" s="47">
        <v>61.094074971211178</v>
      </c>
      <c r="AU382" s="47">
        <v>21.201640003346</v>
      </c>
      <c r="AV382" s="47">
        <v>107.58155947555989</v>
      </c>
      <c r="AW382" s="47">
        <v>27.52178707210912</v>
      </c>
      <c r="AX382" s="47">
        <v>35.267609206794809</v>
      </c>
      <c r="AY382" s="47">
        <v>97.720807322375848</v>
      </c>
      <c r="AZ382" s="61">
        <v>32865.63428292967</v>
      </c>
      <c r="BA382" s="64" t="b">
        <f t="shared" si="46"/>
        <v>1</v>
      </c>
      <c r="BB382" s="45">
        <f t="shared" si="53"/>
        <v>0</v>
      </c>
      <c r="BC382" s="47">
        <v>21.201640003346</v>
      </c>
      <c r="BD382" s="47">
        <v>18.436208698561739</v>
      </c>
      <c r="BE382" s="47">
        <v>6.9289339879558584E-2</v>
      </c>
      <c r="BF382" s="47">
        <v>1.41736032233191</v>
      </c>
      <c r="BG382" s="47">
        <v>1.41736032233191</v>
      </c>
      <c r="BH382" s="61">
        <v>0</v>
      </c>
      <c r="BI382" s="45">
        <v>10.781307347860796</v>
      </c>
      <c r="BJ382" s="47">
        <v>0.29948075966279991</v>
      </c>
      <c r="BK382" s="47">
        <v>3.4255786104925141E-2</v>
      </c>
      <c r="BL382" s="47">
        <v>27.52178707210912</v>
      </c>
      <c r="BM382" s="47">
        <v>32.998622699458785</v>
      </c>
      <c r="BN382" s="47">
        <v>1.41736032233191</v>
      </c>
      <c r="BO382" s="61">
        <v>6.4566070692851705</v>
      </c>
      <c r="BR382" s="95"/>
      <c r="BT382" s="95"/>
    </row>
    <row r="383" spans="2:72" x14ac:dyDescent="0.25">
      <c r="B383" s="4">
        <v>379</v>
      </c>
      <c r="C383" s="31">
        <v>1</v>
      </c>
      <c r="D383" s="31">
        <v>379</v>
      </c>
      <c r="E383" s="3">
        <v>32</v>
      </c>
      <c r="F383" s="5">
        <v>66</v>
      </c>
      <c r="G383" s="32">
        <v>3.993E-2</v>
      </c>
      <c r="H383" s="33">
        <v>3.2681122719102618E-3</v>
      </c>
      <c r="I383" s="36">
        <f t="shared" si="47"/>
        <v>0.31406547756538011</v>
      </c>
      <c r="J383" s="5">
        <f t="shared" si="48"/>
        <v>0.31304241979163061</v>
      </c>
      <c r="K383" s="12">
        <v>1.2749999999999999E-2</v>
      </c>
      <c r="L383" s="3">
        <v>1.0687600366839911E-3</v>
      </c>
      <c r="M383" s="3">
        <f t="shared" si="45"/>
        <v>3.5000000000000003E-2</v>
      </c>
      <c r="N383" s="5">
        <v>2.9645285516241016E-3</v>
      </c>
      <c r="O383" s="12">
        <f t="shared" si="49"/>
        <v>0.17180571813015275</v>
      </c>
      <c r="P383" s="3">
        <v>1.8361908561130149E-4</v>
      </c>
      <c r="Q383" s="3">
        <v>5.0877861270720256E-4</v>
      </c>
      <c r="R383" s="5">
        <v>0.17111332043183425</v>
      </c>
      <c r="S383" s="45">
        <v>416.66666666666669</v>
      </c>
      <c r="T383" s="46">
        <v>0.15</v>
      </c>
      <c r="U383" s="47">
        <v>62.5</v>
      </c>
      <c r="V383" s="47">
        <f t="shared" si="50"/>
        <v>191295.34593273551</v>
      </c>
      <c r="W383" s="47">
        <v>354.16666666666669</v>
      </c>
      <c r="X383" s="47">
        <v>122.90740421865897</v>
      </c>
      <c r="Y383" s="47">
        <v>625.93044883569098</v>
      </c>
      <c r="Z383" s="47">
        <v>160.12711303668266</v>
      </c>
      <c r="AA383" s="47">
        <v>191992.4085309825</v>
      </c>
      <c r="AB383" s="5">
        <v>1</v>
      </c>
      <c r="AC383" s="45">
        <f t="shared" si="51"/>
        <v>0</v>
      </c>
      <c r="AD383" s="47">
        <v>122.90740421865897</v>
      </c>
      <c r="AE383" s="47">
        <v>106.87600366839911</v>
      </c>
      <c r="AF383" s="47">
        <v>5.2392416874213171E-2</v>
      </c>
      <c r="AG383" s="47">
        <v>8.0418964835670366</v>
      </c>
      <c r="AH383" s="47">
        <v>8.0418964835670366</v>
      </c>
      <c r="AI383" s="61">
        <v>0</v>
      </c>
      <c r="AJ383" s="45">
        <v>62.5</v>
      </c>
      <c r="AK383" s="47">
        <v>1.7361111111111114</v>
      </c>
      <c r="AL383" s="47">
        <v>0.19858321096676937</v>
      </c>
      <c r="AM383" s="47">
        <v>160.12711303668266</v>
      </c>
      <c r="AN383" s="47">
        <v>191.99240853098252</v>
      </c>
      <c r="AO383" s="47">
        <v>8.0418964835670366</v>
      </c>
      <c r="AP383" s="61">
        <v>37.139073089122839</v>
      </c>
      <c r="AQ383" s="45">
        <v>71.585715887563651</v>
      </c>
      <c r="AR383" s="47">
        <v>10.737857383134546</v>
      </c>
      <c r="AS383" s="47">
        <f t="shared" si="52"/>
        <v>32865.63428292967</v>
      </c>
      <c r="AT383" s="47">
        <v>60.847858504429098</v>
      </c>
      <c r="AU383" s="47">
        <v>21.11619484529967</v>
      </c>
      <c r="AV383" s="47">
        <v>107.53843026174488</v>
      </c>
      <c r="AW383" s="47">
        <v>27.510753647375452</v>
      </c>
      <c r="AX383" s="47">
        <v>35.253470498770504</v>
      </c>
      <c r="AY383" s="47">
        <v>97.681631262707924</v>
      </c>
      <c r="AZ383" s="61">
        <v>32852.458521441695</v>
      </c>
      <c r="BA383" s="64" t="b">
        <f t="shared" si="46"/>
        <v>1</v>
      </c>
      <c r="BB383" s="45">
        <f t="shared" si="53"/>
        <v>0</v>
      </c>
      <c r="BC383" s="47">
        <v>21.11619484529967</v>
      </c>
      <c r="BD383" s="47">
        <v>18.361908561130146</v>
      </c>
      <c r="BE383" s="47">
        <v>6.9010095509972058E-2</v>
      </c>
      <c r="BF383" s="47">
        <v>1.4116481898397479</v>
      </c>
      <c r="BG383" s="47">
        <v>1.4116481898397479</v>
      </c>
      <c r="BH383" s="61">
        <v>0</v>
      </c>
      <c r="BI383" s="45">
        <v>10.737857383134546</v>
      </c>
      <c r="BJ383" s="47">
        <v>0.29827381619818188</v>
      </c>
      <c r="BK383" s="47">
        <v>3.4117731168737439E-2</v>
      </c>
      <c r="BL383" s="47">
        <v>27.510753647375452</v>
      </c>
      <c r="BM383" s="47">
        <v>32.985393623203116</v>
      </c>
      <c r="BN383" s="47">
        <v>1.4116481898397479</v>
      </c>
      <c r="BO383" s="61">
        <v>6.4107095121171893</v>
      </c>
      <c r="BR383" s="95"/>
      <c r="BT383" s="95"/>
    </row>
    <row r="384" spans="2:72" x14ac:dyDescent="0.25">
      <c r="B384" s="4">
        <v>380</v>
      </c>
      <c r="C384" s="31">
        <v>1</v>
      </c>
      <c r="D384" s="31">
        <v>380</v>
      </c>
      <c r="E384" s="3">
        <v>32</v>
      </c>
      <c r="F384" s="5">
        <v>66</v>
      </c>
      <c r="G384" s="32">
        <v>3.993E-2</v>
      </c>
      <c r="H384" s="33">
        <v>3.2681122719102618E-3</v>
      </c>
      <c r="I384" s="36">
        <f t="shared" si="47"/>
        <v>0.31304241979163061</v>
      </c>
      <c r="J384" s="5">
        <f t="shared" si="48"/>
        <v>0.31202269459431242</v>
      </c>
      <c r="K384" s="12">
        <v>1.2749999999999999E-2</v>
      </c>
      <c r="L384" s="3">
        <v>1.0687600366839911E-3</v>
      </c>
      <c r="M384" s="3">
        <f t="shared" si="45"/>
        <v>3.5000000000000003E-2</v>
      </c>
      <c r="N384" s="5">
        <v>2.9645285516241016E-3</v>
      </c>
      <c r="O384" s="12">
        <f t="shared" si="49"/>
        <v>0.17111332043183425</v>
      </c>
      <c r="P384" s="3">
        <v>1.8287907862184669E-4</v>
      </c>
      <c r="Q384" s="3">
        <v>5.0672817373330716E-4</v>
      </c>
      <c r="R384" s="5">
        <v>0.17042371317947907</v>
      </c>
      <c r="S384" s="45">
        <v>416.66666666666669</v>
      </c>
      <c r="T384" s="46">
        <v>0.15</v>
      </c>
      <c r="U384" s="47">
        <v>62.5</v>
      </c>
      <c r="V384" s="47">
        <f t="shared" si="50"/>
        <v>191992.4085309825</v>
      </c>
      <c r="W384" s="47">
        <v>354.16666666666669</v>
      </c>
      <c r="X384" s="47">
        <v>122.90740421865897</v>
      </c>
      <c r="Y384" s="47">
        <v>628.20852766731161</v>
      </c>
      <c r="Z384" s="47">
        <v>160.70989693424818</v>
      </c>
      <c r="AA384" s="47">
        <v>192691.16642416356</v>
      </c>
      <c r="AB384" s="5">
        <v>1</v>
      </c>
      <c r="AC384" s="45">
        <f t="shared" si="51"/>
        <v>0</v>
      </c>
      <c r="AD384" s="47">
        <v>122.90740421865897</v>
      </c>
      <c r="AE384" s="47">
        <v>106.87600366839911</v>
      </c>
      <c r="AF384" s="47">
        <v>5.2392416874213171E-2</v>
      </c>
      <c r="AG384" s="47">
        <v>8.0418964835670366</v>
      </c>
      <c r="AH384" s="47">
        <v>8.0418964835670366</v>
      </c>
      <c r="AI384" s="61">
        <v>0</v>
      </c>
      <c r="AJ384" s="45">
        <v>62.5</v>
      </c>
      <c r="AK384" s="47">
        <v>1.7361111111111114</v>
      </c>
      <c r="AL384" s="47">
        <v>0.19858321096676937</v>
      </c>
      <c r="AM384" s="47">
        <v>160.70989693424818</v>
      </c>
      <c r="AN384" s="47">
        <v>192.69116642416355</v>
      </c>
      <c r="AO384" s="47">
        <v>8.0418964835670366</v>
      </c>
      <c r="AP384" s="61">
        <v>37.023099093507319</v>
      </c>
      <c r="AQ384" s="45">
        <v>71.297216846597607</v>
      </c>
      <c r="AR384" s="47">
        <v>10.69458252698964</v>
      </c>
      <c r="AS384" s="47">
        <f t="shared" si="52"/>
        <v>32852.458521441695</v>
      </c>
      <c r="AT384" s="47">
        <v>60.602634319607965</v>
      </c>
      <c r="AU384" s="47">
        <v>21.031094041512368</v>
      </c>
      <c r="AV384" s="47">
        <v>107.49484709274768</v>
      </c>
      <c r="AW384" s="47">
        <v>27.499604090677114</v>
      </c>
      <c r="AX384" s="47">
        <v>35.239182974220014</v>
      </c>
      <c r="AY384" s="47">
        <v>97.642042856657326</v>
      </c>
      <c r="AZ384" s="61">
        <v>32839.144078890982</v>
      </c>
      <c r="BA384" s="64" t="b">
        <f t="shared" si="46"/>
        <v>1</v>
      </c>
      <c r="BB384" s="45">
        <f t="shared" si="53"/>
        <v>0</v>
      </c>
      <c r="BC384" s="47">
        <v>21.031094041512368</v>
      </c>
      <c r="BD384" s="47">
        <v>18.287907862184667</v>
      </c>
      <c r="BE384" s="47">
        <v>6.8731976528765351E-2</v>
      </c>
      <c r="BF384" s="47">
        <v>1.4059590779282332</v>
      </c>
      <c r="BG384" s="47">
        <v>1.4059590779282332</v>
      </c>
      <c r="BH384" s="61">
        <v>0</v>
      </c>
      <c r="BI384" s="45">
        <v>10.69458252698964</v>
      </c>
      <c r="BJ384" s="47">
        <v>0.29707173686082339</v>
      </c>
      <c r="BK384" s="47">
        <v>3.3980232610539347E-2</v>
      </c>
      <c r="BL384" s="47">
        <v>27.499604090677114</v>
      </c>
      <c r="BM384" s="47">
        <v>32.972025304721797</v>
      </c>
      <c r="BN384" s="47">
        <v>1.4059590779282332</v>
      </c>
      <c r="BO384" s="61">
        <v>6.3650288866229046</v>
      </c>
      <c r="BR384" s="95"/>
      <c r="BT384" s="95"/>
    </row>
    <row r="385" spans="2:72" x14ac:dyDescent="0.25">
      <c r="B385" s="4">
        <v>381</v>
      </c>
      <c r="C385" s="31">
        <v>1</v>
      </c>
      <c r="D385" s="31">
        <v>381</v>
      </c>
      <c r="E385" s="3">
        <v>32</v>
      </c>
      <c r="F385" s="5">
        <v>66</v>
      </c>
      <c r="G385" s="32">
        <v>3.993E-2</v>
      </c>
      <c r="H385" s="33">
        <v>3.2681122719102618E-3</v>
      </c>
      <c r="I385" s="36">
        <f t="shared" si="47"/>
        <v>0.31202269459431242</v>
      </c>
      <c r="J385" s="5">
        <f t="shared" si="48"/>
        <v>0.31100629111766948</v>
      </c>
      <c r="K385" s="12">
        <v>1.2749999999999999E-2</v>
      </c>
      <c r="L385" s="3">
        <v>1.0687600366839911E-3</v>
      </c>
      <c r="M385" s="3">
        <f t="shared" si="45"/>
        <v>3.5000000000000003E-2</v>
      </c>
      <c r="N385" s="5">
        <v>2.9645285516241016E-3</v>
      </c>
      <c r="O385" s="12">
        <f t="shared" si="49"/>
        <v>0.17042371317947907</v>
      </c>
      <c r="P385" s="3">
        <v>1.8214205394952203E-4</v>
      </c>
      <c r="Q385" s="3">
        <v>5.046859982749776E-4</v>
      </c>
      <c r="R385" s="5">
        <v>0.16973688512725457</v>
      </c>
      <c r="S385" s="45">
        <v>416.66666666666669</v>
      </c>
      <c r="T385" s="46">
        <v>0.15</v>
      </c>
      <c r="U385" s="47">
        <v>62.5</v>
      </c>
      <c r="V385" s="47">
        <f t="shared" si="50"/>
        <v>192691.16642416356</v>
      </c>
      <c r="W385" s="47">
        <v>354.16666666666669</v>
      </c>
      <c r="X385" s="47">
        <v>122.90740421865897</v>
      </c>
      <c r="Y385" s="47">
        <v>630.49214691311079</v>
      </c>
      <c r="Z385" s="47">
        <v>161.29409819460389</v>
      </c>
      <c r="AA385" s="47">
        <v>193391.62373533007</v>
      </c>
      <c r="AB385" s="5">
        <v>1</v>
      </c>
      <c r="AC385" s="45">
        <f t="shared" si="51"/>
        <v>0</v>
      </c>
      <c r="AD385" s="47">
        <v>122.90740421865897</v>
      </c>
      <c r="AE385" s="47">
        <v>106.87600366839911</v>
      </c>
      <c r="AF385" s="47">
        <v>5.2392416874213171E-2</v>
      </c>
      <c r="AG385" s="47">
        <v>8.0418964835670366</v>
      </c>
      <c r="AH385" s="47">
        <v>8.0418964835670366</v>
      </c>
      <c r="AI385" s="61">
        <v>0</v>
      </c>
      <c r="AJ385" s="45">
        <v>62.5</v>
      </c>
      <c r="AK385" s="47">
        <v>1.7361111111111114</v>
      </c>
      <c r="AL385" s="47">
        <v>0.19858321096676937</v>
      </c>
      <c r="AM385" s="47">
        <v>161.29409819460389</v>
      </c>
      <c r="AN385" s="47">
        <v>193.39162373533009</v>
      </c>
      <c r="AO385" s="47">
        <v>8.0418964835670366</v>
      </c>
      <c r="AP385" s="61">
        <v>36.906843042696501</v>
      </c>
      <c r="AQ385" s="45">
        <v>71.009880491449621</v>
      </c>
      <c r="AR385" s="47">
        <v>10.651482073717442</v>
      </c>
      <c r="AS385" s="47">
        <f t="shared" si="52"/>
        <v>32839.144078890982</v>
      </c>
      <c r="AT385" s="47">
        <v>60.358398417732175</v>
      </c>
      <c r="AU385" s="47">
        <v>20.946336204195031</v>
      </c>
      <c r="AV385" s="47">
        <v>107.45081280743418</v>
      </c>
      <c r="AW385" s="47">
        <v>27.488339128259966</v>
      </c>
      <c r="AX385" s="47">
        <v>35.224747563786238</v>
      </c>
      <c r="AY385" s="47">
        <v>97.602044682884127</v>
      </c>
      <c r="AZ385" s="61">
        <v>32825.691822537032</v>
      </c>
      <c r="BA385" s="64" t="b">
        <f t="shared" si="46"/>
        <v>1</v>
      </c>
      <c r="BB385" s="45">
        <f t="shared" si="53"/>
        <v>0</v>
      </c>
      <c r="BC385" s="47">
        <v>20.946336204195031</v>
      </c>
      <c r="BD385" s="47">
        <v>18.214205394952202</v>
      </c>
      <c r="BE385" s="47">
        <v>6.845497840048799E-2</v>
      </c>
      <c r="BF385" s="47">
        <v>1.4002928938216586</v>
      </c>
      <c r="BG385" s="47">
        <v>1.4002928938216586</v>
      </c>
      <c r="BH385" s="61">
        <v>0</v>
      </c>
      <c r="BI385" s="45">
        <v>10.651482073717442</v>
      </c>
      <c r="BJ385" s="47">
        <v>0.29587450204770677</v>
      </c>
      <c r="BK385" s="47">
        <v>3.3843288188060691E-2</v>
      </c>
      <c r="BL385" s="47">
        <v>27.488339128259966</v>
      </c>
      <c r="BM385" s="47">
        <v>32.958518614783635</v>
      </c>
      <c r="BN385" s="47">
        <v>1.4002928938216586</v>
      </c>
      <c r="BO385" s="61">
        <v>6.3195642671557852</v>
      </c>
      <c r="BR385" s="95"/>
      <c r="BT385" s="95"/>
    </row>
    <row r="386" spans="2:72" x14ac:dyDescent="0.25">
      <c r="B386" s="4">
        <v>382</v>
      </c>
      <c r="C386" s="31">
        <v>1</v>
      </c>
      <c r="D386" s="31">
        <v>382</v>
      </c>
      <c r="E386" s="3">
        <v>32</v>
      </c>
      <c r="F386" s="5">
        <v>66</v>
      </c>
      <c r="G386" s="32">
        <v>3.993E-2</v>
      </c>
      <c r="H386" s="33">
        <v>3.2681122719102618E-3</v>
      </c>
      <c r="I386" s="36">
        <f t="shared" si="47"/>
        <v>0.31100629111766948</v>
      </c>
      <c r="J386" s="5">
        <f t="shared" si="48"/>
        <v>0.30999319854130791</v>
      </c>
      <c r="K386" s="12">
        <v>1.2749999999999999E-2</v>
      </c>
      <c r="L386" s="3">
        <v>1.0687600366839911E-3</v>
      </c>
      <c r="M386" s="3">
        <f t="shared" si="45"/>
        <v>3.5000000000000003E-2</v>
      </c>
      <c r="N386" s="5">
        <v>2.9645285516241016E-3</v>
      </c>
      <c r="O386" s="12">
        <f t="shared" si="49"/>
        <v>0.16973688512725457</v>
      </c>
      <c r="P386" s="3">
        <v>1.8140799957523098E-4</v>
      </c>
      <c r="Q386" s="3">
        <v>5.0265205302925278E-4</v>
      </c>
      <c r="R386" s="5">
        <v>0.16905282507465011</v>
      </c>
      <c r="S386" s="45">
        <v>416.66666666666669</v>
      </c>
      <c r="T386" s="46">
        <v>0.15</v>
      </c>
      <c r="U386" s="47">
        <v>62.5</v>
      </c>
      <c r="V386" s="47">
        <f t="shared" si="50"/>
        <v>193391.62373533007</v>
      </c>
      <c r="W386" s="47">
        <v>354.16666666666669</v>
      </c>
      <c r="X386" s="47">
        <v>122.90740421865897</v>
      </c>
      <c r="Y386" s="47">
        <v>632.78132004768327</v>
      </c>
      <c r="Z386" s="47">
        <v>161.8797202648548</v>
      </c>
      <c r="AA386" s="47">
        <v>194093.78459756091</v>
      </c>
      <c r="AB386" s="5">
        <v>1</v>
      </c>
      <c r="AC386" s="45">
        <f t="shared" si="51"/>
        <v>0</v>
      </c>
      <c r="AD386" s="47">
        <v>122.90740421865897</v>
      </c>
      <c r="AE386" s="47">
        <v>106.87600366839911</v>
      </c>
      <c r="AF386" s="47">
        <v>5.2392416874213171E-2</v>
      </c>
      <c r="AG386" s="47">
        <v>8.0418964835670366</v>
      </c>
      <c r="AH386" s="47">
        <v>8.0418964835670366</v>
      </c>
      <c r="AI386" s="61">
        <v>0</v>
      </c>
      <c r="AJ386" s="45">
        <v>62.5</v>
      </c>
      <c r="AK386" s="47">
        <v>1.7361111111111114</v>
      </c>
      <c r="AL386" s="47">
        <v>0.19858321096676937</v>
      </c>
      <c r="AM386" s="47">
        <v>161.8797202648548</v>
      </c>
      <c r="AN386" s="47">
        <v>194.09378459756093</v>
      </c>
      <c r="AO386" s="47">
        <v>8.0418964835670366</v>
      </c>
      <c r="AP386" s="61">
        <v>36.790304250716567</v>
      </c>
      <c r="AQ386" s="45">
        <v>70.723702136356081</v>
      </c>
      <c r="AR386" s="47">
        <v>10.60855532045341</v>
      </c>
      <c r="AS386" s="47">
        <f t="shared" si="52"/>
        <v>32825.691822537032</v>
      </c>
      <c r="AT386" s="47">
        <v>60.115146815902662</v>
      </c>
      <c r="AU386" s="47">
        <v>20.86191995115156</v>
      </c>
      <c r="AV386" s="47">
        <v>107.40633023160636</v>
      </c>
      <c r="AW386" s="47">
        <v>27.476959483027823</v>
      </c>
      <c r="AX386" s="47">
        <v>35.210165193829376</v>
      </c>
      <c r="AY386" s="47">
        <v>97.561639308181753</v>
      </c>
      <c r="AZ386" s="61">
        <v>32812.102615648349</v>
      </c>
      <c r="BA386" s="64" t="b">
        <f t="shared" si="46"/>
        <v>1</v>
      </c>
      <c r="BB386" s="45">
        <f t="shared" si="53"/>
        <v>0</v>
      </c>
      <c r="BC386" s="47">
        <v>20.86191995115156</v>
      </c>
      <c r="BD386" s="47">
        <v>18.140799957523097</v>
      </c>
      <c r="BE386" s="47">
        <v>6.8179096607967934E-2</v>
      </c>
      <c r="BF386" s="47">
        <v>1.3946495451182155</v>
      </c>
      <c r="BG386" s="47">
        <v>1.3946495451182155</v>
      </c>
      <c r="BH386" s="61">
        <v>0</v>
      </c>
      <c r="BI386" s="45">
        <v>10.60855532045341</v>
      </c>
      <c r="BJ386" s="47">
        <v>0.29468209223481701</v>
      </c>
      <c r="BK386" s="47">
        <v>3.3706895668067893E-2</v>
      </c>
      <c r="BL386" s="47">
        <v>27.476959483027823</v>
      </c>
      <c r="BM386" s="47">
        <v>32.944874420150292</v>
      </c>
      <c r="BN386" s="47">
        <v>1.3946495451182155</v>
      </c>
      <c r="BO386" s="61">
        <v>6.2743147318824084</v>
      </c>
      <c r="BR386" s="95"/>
      <c r="BT386" s="95"/>
    </row>
    <row r="387" spans="2:72" x14ac:dyDescent="0.25">
      <c r="B387" s="4">
        <v>383</v>
      </c>
      <c r="C387" s="31">
        <v>1</v>
      </c>
      <c r="D387" s="31">
        <v>383</v>
      </c>
      <c r="E387" s="3">
        <v>32</v>
      </c>
      <c r="F387" s="5">
        <v>66</v>
      </c>
      <c r="G387" s="32">
        <v>3.993E-2</v>
      </c>
      <c r="H387" s="33">
        <v>3.2681122719102618E-3</v>
      </c>
      <c r="I387" s="36">
        <f t="shared" si="47"/>
        <v>0.30999319854130791</v>
      </c>
      <c r="J387" s="5">
        <f t="shared" si="48"/>
        <v>0.30898340608008096</v>
      </c>
      <c r="K387" s="12">
        <v>1.2749999999999999E-2</v>
      </c>
      <c r="L387" s="3">
        <v>1.0687600366839911E-3</v>
      </c>
      <c r="M387" s="3">
        <f t="shared" si="45"/>
        <v>3.5000000000000003E-2</v>
      </c>
      <c r="N387" s="5">
        <v>2.9645285516241016E-3</v>
      </c>
      <c r="O387" s="12">
        <f t="shared" si="49"/>
        <v>0.16905282507465011</v>
      </c>
      <c r="P387" s="3">
        <v>1.8067690352831537E-4</v>
      </c>
      <c r="Q387" s="3">
        <v>5.0062630482738632E-4</v>
      </c>
      <c r="R387" s="5">
        <v>0.16837152186629439</v>
      </c>
      <c r="S387" s="45">
        <v>416.66666666666669</v>
      </c>
      <c r="T387" s="46">
        <v>0.15</v>
      </c>
      <c r="U387" s="47">
        <v>62.5</v>
      </c>
      <c r="V387" s="47">
        <f t="shared" si="50"/>
        <v>194093.78459756091</v>
      </c>
      <c r="W387" s="47">
        <v>354.16666666666669</v>
      </c>
      <c r="X387" s="47">
        <v>122.90740421865897</v>
      </c>
      <c r="Y387" s="47">
        <v>635.07606057839496</v>
      </c>
      <c r="Z387" s="47">
        <v>162.46676660048942</v>
      </c>
      <c r="AA387" s="47">
        <v>194797.65315398682</v>
      </c>
      <c r="AB387" s="5">
        <v>1</v>
      </c>
      <c r="AC387" s="45">
        <f t="shared" si="51"/>
        <v>0</v>
      </c>
      <c r="AD387" s="47">
        <v>122.90740421865897</v>
      </c>
      <c r="AE387" s="47">
        <v>106.87600366839911</v>
      </c>
      <c r="AF387" s="47">
        <v>5.2392416874213171E-2</v>
      </c>
      <c r="AG387" s="47">
        <v>8.0418964835670366</v>
      </c>
      <c r="AH387" s="47">
        <v>8.0418964835670366</v>
      </c>
      <c r="AI387" s="61">
        <v>0</v>
      </c>
      <c r="AJ387" s="45">
        <v>62.5</v>
      </c>
      <c r="AK387" s="47">
        <v>1.7361111111111114</v>
      </c>
      <c r="AL387" s="47">
        <v>0.19858321096676937</v>
      </c>
      <c r="AM387" s="47">
        <v>162.46676660048942</v>
      </c>
      <c r="AN387" s="47">
        <v>194.79765315398683</v>
      </c>
      <c r="AO387" s="47">
        <v>8.0418964835670366</v>
      </c>
      <c r="AP387" s="61">
        <v>36.673482029925289</v>
      </c>
      <c r="AQ387" s="45">
        <v>70.438677114437553</v>
      </c>
      <c r="AR387" s="47">
        <v>10.565801567165632</v>
      </c>
      <c r="AS387" s="47">
        <f t="shared" si="52"/>
        <v>32812.102615648349</v>
      </c>
      <c r="AT387" s="47">
        <v>59.872875547271917</v>
      </c>
      <c r="AU387" s="47">
        <v>20.777843905756267</v>
      </c>
      <c r="AV387" s="47">
        <v>107.36140217805752</v>
      </c>
      <c r="AW387" s="47">
        <v>27.4654658745566</v>
      </c>
      <c r="AX387" s="47">
        <v>35.195436786445185</v>
      </c>
      <c r="AY387" s="47">
        <v>97.520829287527462</v>
      </c>
      <c r="AZ387" s="61">
        <v>32798.377317519393</v>
      </c>
      <c r="BA387" s="64" t="b">
        <f t="shared" si="46"/>
        <v>1</v>
      </c>
      <c r="BB387" s="45">
        <f t="shared" si="53"/>
        <v>0</v>
      </c>
      <c r="BC387" s="47">
        <v>20.777843905756267</v>
      </c>
      <c r="BD387" s="47">
        <v>18.067690352831537</v>
      </c>
      <c r="BE387" s="47">
        <v>6.7904326652237904E-2</v>
      </c>
      <c r="BF387" s="47">
        <v>1.3890289397884841</v>
      </c>
      <c r="BG387" s="47">
        <v>1.3890289397884841</v>
      </c>
      <c r="BH387" s="61">
        <v>0</v>
      </c>
      <c r="BI387" s="45">
        <v>10.565801567165632</v>
      </c>
      <c r="BJ387" s="47">
        <v>0.29349448797682315</v>
      </c>
      <c r="BK387" s="47">
        <v>3.3571052826327608E-2</v>
      </c>
      <c r="BL387" s="47">
        <v>27.4654658745566</v>
      </c>
      <c r="BM387" s="47">
        <v>32.931093583593302</v>
      </c>
      <c r="BN387" s="47">
        <v>1.3890289397884841</v>
      </c>
      <c r="BO387" s="61">
        <v>6.2292793627669196</v>
      </c>
      <c r="BR387" s="95"/>
      <c r="BT387" s="95"/>
    </row>
    <row r="388" spans="2:72" x14ac:dyDescent="0.25">
      <c r="B388" s="4">
        <v>384</v>
      </c>
      <c r="C388" s="31">
        <v>1</v>
      </c>
      <c r="D388" s="31">
        <v>384</v>
      </c>
      <c r="E388" s="3">
        <v>32</v>
      </c>
      <c r="F388" s="5">
        <v>66</v>
      </c>
      <c r="G388" s="32">
        <v>3.993E-2</v>
      </c>
      <c r="H388" s="33">
        <v>3.2681122719102618E-3</v>
      </c>
      <c r="I388" s="36">
        <f t="shared" si="47"/>
        <v>0.30898340608008096</v>
      </c>
      <c r="J388" s="5">
        <f t="shared" si="48"/>
        <v>0.30797690298397412</v>
      </c>
      <c r="K388" s="12">
        <v>1.2749999999999999E-2</v>
      </c>
      <c r="L388" s="3">
        <v>1.0687600366839911E-3</v>
      </c>
      <c r="M388" s="3">
        <f t="shared" si="45"/>
        <v>3.5000000000000003E-2</v>
      </c>
      <c r="N388" s="5">
        <v>2.9645285516241016E-3</v>
      </c>
      <c r="O388" s="12">
        <f t="shared" si="49"/>
        <v>0.16837152186629439</v>
      </c>
      <c r="P388" s="3">
        <v>1.7994875388636022E-4</v>
      </c>
      <c r="Q388" s="3">
        <v>4.9860872063430624E-4</v>
      </c>
      <c r="R388" s="5">
        <v>0.16769296439177372</v>
      </c>
      <c r="S388" s="45">
        <v>416.66666666666669</v>
      </c>
      <c r="T388" s="46">
        <v>0.15</v>
      </c>
      <c r="U388" s="47">
        <v>62.5</v>
      </c>
      <c r="V388" s="47">
        <f t="shared" si="50"/>
        <v>194797.65315398682</v>
      </c>
      <c r="W388" s="47">
        <v>354.16666666666669</v>
      </c>
      <c r="X388" s="47">
        <v>122.90740421865897</v>
      </c>
      <c r="Y388" s="47">
        <v>637.37638204546226</v>
      </c>
      <c r="Z388" s="47">
        <v>163.05524066540022</v>
      </c>
      <c r="AA388" s="47">
        <v>195503.23355781488</v>
      </c>
      <c r="AB388" s="5">
        <v>1</v>
      </c>
      <c r="AC388" s="45">
        <f t="shared" si="51"/>
        <v>0</v>
      </c>
      <c r="AD388" s="47">
        <v>122.90740421865897</v>
      </c>
      <c r="AE388" s="47">
        <v>106.87600366839911</v>
      </c>
      <c r="AF388" s="47">
        <v>5.2392416874213171E-2</v>
      </c>
      <c r="AG388" s="47">
        <v>8.0418964835670366</v>
      </c>
      <c r="AH388" s="47">
        <v>8.0418964835670366</v>
      </c>
      <c r="AI388" s="61">
        <v>0</v>
      </c>
      <c r="AJ388" s="45">
        <v>62.5</v>
      </c>
      <c r="AK388" s="47">
        <v>1.7361111111111114</v>
      </c>
      <c r="AL388" s="47">
        <v>0.19858321096676937</v>
      </c>
      <c r="AM388" s="47">
        <v>163.05524066540022</v>
      </c>
      <c r="AN388" s="47">
        <v>195.50323355781489</v>
      </c>
      <c r="AO388" s="47">
        <v>8.0418964835670366</v>
      </c>
      <c r="AP388" s="61">
        <v>36.556375691008022</v>
      </c>
      <c r="AQ388" s="45">
        <v>70.154800777622668</v>
      </c>
      <c r="AR388" s="47">
        <v>10.523220116643399</v>
      </c>
      <c r="AS388" s="47">
        <f t="shared" si="52"/>
        <v>32798.377317519393</v>
      </c>
      <c r="AT388" s="47">
        <v>59.631580660979267</v>
      </c>
      <c r="AU388" s="47">
        <v>20.694106696931421</v>
      </c>
      <c r="AV388" s="47">
        <v>107.31603144662739</v>
      </c>
      <c r="AW388" s="47">
        <v>27.453859019108393</v>
      </c>
      <c r="AX388" s="47">
        <v>35.180563259482909</v>
      </c>
      <c r="AY388" s="47">
        <v>97.479617164132264</v>
      </c>
      <c r="AZ388" s="61">
        <v>32784.516783487343</v>
      </c>
      <c r="BA388" s="64" t="b">
        <f t="shared" si="46"/>
        <v>1</v>
      </c>
      <c r="BB388" s="45">
        <f t="shared" si="53"/>
        <v>0</v>
      </c>
      <c r="BC388" s="47">
        <v>20.694106696931421</v>
      </c>
      <c r="BD388" s="47">
        <v>17.994875388636022</v>
      </c>
      <c r="BE388" s="47">
        <v>6.7630664052461903E-2</v>
      </c>
      <c r="BF388" s="47">
        <v>1.3834309861739305</v>
      </c>
      <c r="BG388" s="47">
        <v>1.3834309861739305</v>
      </c>
      <c r="BH388" s="61">
        <v>0</v>
      </c>
      <c r="BI388" s="45">
        <v>10.523220116643399</v>
      </c>
      <c r="BJ388" s="47">
        <v>0.29231166990676116</v>
      </c>
      <c r="BK388" s="47">
        <v>3.3435757447570359E-2</v>
      </c>
      <c r="BL388" s="47">
        <v>27.453859019108393</v>
      </c>
      <c r="BM388" s="47">
        <v>32.91717696391089</v>
      </c>
      <c r="BN388" s="47">
        <v>1.3834309861739305</v>
      </c>
      <c r="BO388" s="61">
        <v>6.1844572455556452</v>
      </c>
      <c r="BR388" s="95"/>
      <c r="BT388" s="95"/>
    </row>
    <row r="389" spans="2:72" x14ac:dyDescent="0.25">
      <c r="B389" s="4">
        <v>385</v>
      </c>
      <c r="C389" s="31">
        <v>1</v>
      </c>
      <c r="D389" s="31">
        <v>385</v>
      </c>
      <c r="E389" s="3">
        <v>33</v>
      </c>
      <c r="F389" s="5">
        <v>67</v>
      </c>
      <c r="G389" s="32">
        <v>3.9879999999999999E-2</v>
      </c>
      <c r="H389" s="33">
        <v>3.264092409108077E-3</v>
      </c>
      <c r="I389" s="36">
        <f t="shared" si="47"/>
        <v>0.30797690298397412</v>
      </c>
      <c r="J389" s="5">
        <f t="shared" si="48"/>
        <v>0.30697490851530268</v>
      </c>
      <c r="K389" s="12">
        <v>1.4069999999999999E-2</v>
      </c>
      <c r="L389" s="3">
        <v>1.1801298329865428E-3</v>
      </c>
      <c r="M389" s="3">
        <f t="shared" ref="M389:M452" si="54">IF(OR(D389=Pol_Year*12,AB389=0),1,_xlfn.XLOOKUP(E389,Arr.LapseTable.Year,Arr.LapseTable.Rates,0,-1)/100)</f>
        <v>3.5000000000000003E-2</v>
      </c>
      <c r="N389" s="5">
        <v>2.9645285516241016E-3</v>
      </c>
      <c r="O389" s="12">
        <f t="shared" si="49"/>
        <v>0.16769296439177372</v>
      </c>
      <c r="P389" s="3">
        <v>1.9789947006068219E-4</v>
      </c>
      <c r="Q389" s="3">
        <v>4.9654390221655082E-4</v>
      </c>
      <c r="R389" s="5">
        <v>0.1669985210194965</v>
      </c>
      <c r="S389" s="45">
        <v>416.66666666666669</v>
      </c>
      <c r="T389" s="46">
        <v>0.15</v>
      </c>
      <c r="U389" s="47">
        <v>62.5</v>
      </c>
      <c r="V389" s="47">
        <f t="shared" si="50"/>
        <v>195503.23355781488</v>
      </c>
      <c r="W389" s="47">
        <v>354.16666666666669</v>
      </c>
      <c r="X389" s="47">
        <v>135.71493079345242</v>
      </c>
      <c r="Y389" s="47">
        <v>638.85366726496727</v>
      </c>
      <c r="Z389" s="47">
        <v>163.63378246746089</v>
      </c>
      <c r="AA389" s="47">
        <v>196196.90517848561</v>
      </c>
      <c r="AB389" s="5">
        <v>1</v>
      </c>
      <c r="AC389" s="45">
        <f t="shared" si="51"/>
        <v>0</v>
      </c>
      <c r="AD389" s="47">
        <v>135.71493079345242</v>
      </c>
      <c r="AE389" s="47">
        <v>118.01298329865429</v>
      </c>
      <c r="AF389" s="47">
        <v>5.7780792444200327E-2</v>
      </c>
      <c r="AG389" s="47">
        <v>8.8798641436211678</v>
      </c>
      <c r="AH389" s="47">
        <v>8.8798641436211678</v>
      </c>
      <c r="AI389" s="61">
        <v>0</v>
      </c>
      <c r="AJ389" s="45">
        <v>62.5</v>
      </c>
      <c r="AK389" s="47">
        <v>1.7361111111111114</v>
      </c>
      <c r="AL389" s="47">
        <v>0.19833894847010883</v>
      </c>
      <c r="AM389" s="47">
        <v>163.63378246746089</v>
      </c>
      <c r="AN389" s="47">
        <v>196.19690517848562</v>
      </c>
      <c r="AO389" s="47">
        <v>8.8798641436211678</v>
      </c>
      <c r="AP389" s="61">
        <v>37.278969269955432</v>
      </c>
      <c r="AQ389" s="45">
        <v>69.872068496572382</v>
      </c>
      <c r="AR389" s="47">
        <v>10.480810274485858</v>
      </c>
      <c r="AS389" s="47">
        <f t="shared" si="52"/>
        <v>32784.516783487343</v>
      </c>
      <c r="AT389" s="47">
        <v>59.391258222086527</v>
      </c>
      <c r="AU389" s="47">
        <v>22.758439056978453</v>
      </c>
      <c r="AV389" s="47">
        <v>107.13126527621846</v>
      </c>
      <c r="AW389" s="47">
        <v>27.440234056607228</v>
      </c>
      <c r="AX389" s="47">
        <v>38.827263562368302</v>
      </c>
      <c r="AY389" s="47">
        <v>97.420376900136077</v>
      </c>
      <c r="AZ389" s="61">
        <v>32764.592993409566</v>
      </c>
      <c r="BA389" s="64" t="b">
        <f t="shared" si="46"/>
        <v>1</v>
      </c>
      <c r="BB389" s="45">
        <f t="shared" si="53"/>
        <v>0</v>
      </c>
      <c r="BC389" s="47">
        <v>22.758439056978453</v>
      </c>
      <c r="BD389" s="47">
        <v>19.789947006068221</v>
      </c>
      <c r="BE389" s="47">
        <v>7.4285648169032145E-2</v>
      </c>
      <c r="BF389" s="47">
        <v>1.5213888495396319</v>
      </c>
      <c r="BG389" s="47">
        <v>1.5213888495396319</v>
      </c>
      <c r="BH389" s="61">
        <v>0</v>
      </c>
      <c r="BI389" s="45">
        <v>10.480810274485858</v>
      </c>
      <c r="BJ389" s="47">
        <v>0.2911336187357183</v>
      </c>
      <c r="BK389" s="47">
        <v>3.3260046223299804E-2</v>
      </c>
      <c r="BL389" s="47">
        <v>27.440234056607228</v>
      </c>
      <c r="BM389" s="47">
        <v>32.900840633871994</v>
      </c>
      <c r="BN389" s="47">
        <v>1.5213888495396319</v>
      </c>
      <c r="BO389" s="61">
        <v>6.2837189742483002</v>
      </c>
      <c r="BR389" s="95"/>
      <c r="BT389" s="95"/>
    </row>
    <row r="390" spans="2:72" x14ac:dyDescent="0.25">
      <c r="B390" s="4">
        <v>386</v>
      </c>
      <c r="C390" s="31">
        <v>1</v>
      </c>
      <c r="D390" s="31">
        <v>386</v>
      </c>
      <c r="E390" s="3">
        <v>33</v>
      </c>
      <c r="F390" s="5">
        <v>67</v>
      </c>
      <c r="G390" s="32">
        <v>3.9879999999999999E-2</v>
      </c>
      <c r="H390" s="33">
        <v>3.264092409108077E-3</v>
      </c>
      <c r="I390" s="36">
        <f t="shared" si="47"/>
        <v>0.30697490851530268</v>
      </c>
      <c r="J390" s="5">
        <f t="shared" si="48"/>
        <v>0.30597617400835408</v>
      </c>
      <c r="K390" s="12">
        <v>1.4069999999999999E-2</v>
      </c>
      <c r="L390" s="3">
        <v>1.1801298329865428E-3</v>
      </c>
      <c r="M390" s="3">
        <f t="shared" si="54"/>
        <v>3.5000000000000003E-2</v>
      </c>
      <c r="N390" s="5">
        <v>2.9645285516241016E-3</v>
      </c>
      <c r="O390" s="12">
        <f t="shared" si="49"/>
        <v>0.1669985210194965</v>
      </c>
      <c r="P390" s="3">
        <v>1.9707993671973806E-4</v>
      </c>
      <c r="Q390" s="3">
        <v>4.9448763454193706E-4</v>
      </c>
      <c r="R390" s="5">
        <v>0.16630695344823482</v>
      </c>
      <c r="S390" s="45">
        <v>416.66666666666669</v>
      </c>
      <c r="T390" s="46">
        <v>0.15</v>
      </c>
      <c r="U390" s="47">
        <v>62.5</v>
      </c>
      <c r="V390" s="47">
        <f t="shared" si="50"/>
        <v>196196.90517848561</v>
      </c>
      <c r="W390" s="47">
        <v>354.16666666666669</v>
      </c>
      <c r="X390" s="47">
        <v>135.71493079345242</v>
      </c>
      <c r="Y390" s="47">
        <v>641.11787553641227</v>
      </c>
      <c r="Z390" s="47">
        <v>164.21372899157936</v>
      </c>
      <c r="AA390" s="47">
        <v>196892.26106090366</v>
      </c>
      <c r="AB390" s="5">
        <v>1</v>
      </c>
      <c r="AC390" s="45">
        <f t="shared" si="51"/>
        <v>0</v>
      </c>
      <c r="AD390" s="47">
        <v>135.71493079345242</v>
      </c>
      <c r="AE390" s="47">
        <v>118.01298329865429</v>
      </c>
      <c r="AF390" s="47">
        <v>5.7780792444200327E-2</v>
      </c>
      <c r="AG390" s="47">
        <v>8.8798641436211678</v>
      </c>
      <c r="AH390" s="47">
        <v>8.8798641436211678</v>
      </c>
      <c r="AI390" s="61">
        <v>0</v>
      </c>
      <c r="AJ390" s="45">
        <v>62.5</v>
      </c>
      <c r="AK390" s="47">
        <v>1.7361111111111114</v>
      </c>
      <c r="AL390" s="47">
        <v>0.19833894847010883</v>
      </c>
      <c r="AM390" s="47">
        <v>164.21372899157936</v>
      </c>
      <c r="AN390" s="47">
        <v>196.89226106090368</v>
      </c>
      <c r="AO390" s="47">
        <v>8.8798641436211678</v>
      </c>
      <c r="AP390" s="61">
        <v>37.163559911655845</v>
      </c>
      <c r="AQ390" s="45">
        <v>69.582717091456871</v>
      </c>
      <c r="AR390" s="47">
        <v>10.437407563718532</v>
      </c>
      <c r="AS390" s="47">
        <f t="shared" si="52"/>
        <v>32764.592993409566</v>
      </c>
      <c r="AT390" s="47">
        <v>59.145309527738348</v>
      </c>
      <c r="AU390" s="47">
        <v>22.664192722769876</v>
      </c>
      <c r="AV390" s="47">
        <v>107.06573701374273</v>
      </c>
      <c r="AW390" s="47">
        <v>27.423449872690227</v>
      </c>
      <c r="AX390" s="47">
        <v>38.803514350489124</v>
      </c>
      <c r="AY390" s="47">
        <v>97.360788431620009</v>
      </c>
      <c r="AZ390" s="61">
        <v>32744.552094573479</v>
      </c>
      <c r="BA390" s="64" t="b">
        <f t="shared" ref="BA390:BA453" si="55">ROUND(AA390*R390-AZ390,5)=0</f>
        <v>1</v>
      </c>
      <c r="BB390" s="45">
        <f t="shared" si="53"/>
        <v>0</v>
      </c>
      <c r="BC390" s="47">
        <v>22.664192722769876</v>
      </c>
      <c r="BD390" s="47">
        <v>19.707993671973806</v>
      </c>
      <c r="BE390" s="47">
        <v>7.3978019424955674E-2</v>
      </c>
      <c r="BF390" s="47">
        <v>1.5150885351105126</v>
      </c>
      <c r="BG390" s="47">
        <v>1.5150885351105126</v>
      </c>
      <c r="BH390" s="61">
        <v>0</v>
      </c>
      <c r="BI390" s="45">
        <v>10.437407563718532</v>
      </c>
      <c r="BJ390" s="47">
        <v>0.28992798788107038</v>
      </c>
      <c r="BK390" s="47">
        <v>3.3122311055070311E-2</v>
      </c>
      <c r="BL390" s="47">
        <v>27.423449872690227</v>
      </c>
      <c r="BM390" s="47">
        <v>32.880716397355513</v>
      </c>
      <c r="BN390" s="47">
        <v>1.5150885351105126</v>
      </c>
      <c r="BO390" s="61">
        <v>6.2384238973377588</v>
      </c>
      <c r="BR390" s="95"/>
      <c r="BT390" s="95"/>
    </row>
    <row r="391" spans="2:72" x14ac:dyDescent="0.25">
      <c r="B391" s="4">
        <v>387</v>
      </c>
      <c r="C391" s="31">
        <v>1</v>
      </c>
      <c r="D391" s="31">
        <v>387</v>
      </c>
      <c r="E391" s="3">
        <v>33</v>
      </c>
      <c r="F391" s="5">
        <v>67</v>
      </c>
      <c r="G391" s="32">
        <v>3.9879999999999999E-2</v>
      </c>
      <c r="H391" s="33">
        <v>3.264092409108077E-3</v>
      </c>
      <c r="I391" s="36">
        <f t="shared" ref="I391:I454" si="56">I390/(1+H390)*C391</f>
        <v>0.30597617400835408</v>
      </c>
      <c r="J391" s="5">
        <f t="shared" ref="J391:J454" si="57">J390/(1+H391)*C391</f>
        <v>0.30498068885693164</v>
      </c>
      <c r="K391" s="12">
        <v>1.4069999999999999E-2</v>
      </c>
      <c r="L391" s="3">
        <v>1.1801298329865428E-3</v>
      </c>
      <c r="M391" s="3">
        <f t="shared" si="54"/>
        <v>3.5000000000000003E-2</v>
      </c>
      <c r="N391" s="5">
        <v>2.9645285516241016E-3</v>
      </c>
      <c r="O391" s="12">
        <f t="shared" ref="O391:O454" si="58">R390</f>
        <v>0.16630695344823482</v>
      </c>
      <c r="P391" s="3">
        <v>1.962637971973661E-4</v>
      </c>
      <c r="Q391" s="3">
        <v>4.9243988220047067E-4</v>
      </c>
      <c r="R391" s="5">
        <v>0.16561824976883699</v>
      </c>
      <c r="S391" s="45">
        <v>416.66666666666669</v>
      </c>
      <c r="T391" s="46">
        <v>0.15</v>
      </c>
      <c r="U391" s="47">
        <v>62.5</v>
      </c>
      <c r="V391" s="47">
        <f t="shared" ref="V391:V454" si="59">AA390*C391</f>
        <v>196892.26106090366</v>
      </c>
      <c r="W391" s="47">
        <v>354.16666666666669</v>
      </c>
      <c r="X391" s="47">
        <v>135.71493079345242</v>
      </c>
      <c r="Y391" s="47">
        <v>643.38758139384174</v>
      </c>
      <c r="Z391" s="47">
        <v>164.79508364847561</v>
      </c>
      <c r="AA391" s="47">
        <v>197589.30529452226</v>
      </c>
      <c r="AB391" s="5">
        <v>1</v>
      </c>
      <c r="AC391" s="45">
        <f t="shared" ref="AC391:AC454" si="60">AI390</f>
        <v>0</v>
      </c>
      <c r="AD391" s="47">
        <v>135.71493079345242</v>
      </c>
      <c r="AE391" s="47">
        <v>118.01298329865429</v>
      </c>
      <c r="AF391" s="47">
        <v>5.7780792444200327E-2</v>
      </c>
      <c r="AG391" s="47">
        <v>8.8798641436211678</v>
      </c>
      <c r="AH391" s="47">
        <v>8.8798641436211678</v>
      </c>
      <c r="AI391" s="61">
        <v>0</v>
      </c>
      <c r="AJ391" s="45">
        <v>62.5</v>
      </c>
      <c r="AK391" s="47">
        <v>1.7361111111111114</v>
      </c>
      <c r="AL391" s="47">
        <v>0.19833894847010883</v>
      </c>
      <c r="AM391" s="47">
        <v>164.79508364847561</v>
      </c>
      <c r="AN391" s="47">
        <v>197.58930529452226</v>
      </c>
      <c r="AO391" s="47">
        <v>8.8798641436211678</v>
      </c>
      <c r="AP391" s="61">
        <v>37.047870334933513</v>
      </c>
      <c r="AQ391" s="45">
        <v>69.294563936764504</v>
      </c>
      <c r="AR391" s="47">
        <v>10.394184590514676</v>
      </c>
      <c r="AS391" s="47">
        <f t="shared" ref="AS391:AS454" si="61">AZ390</f>
        <v>32744.552094573479</v>
      </c>
      <c r="AT391" s="47">
        <v>58.900379346249835</v>
      </c>
      <c r="AU391" s="47">
        <v>22.570336677697103</v>
      </c>
      <c r="AV391" s="47">
        <v>106.99982854803828</v>
      </c>
      <c r="AW391" s="47">
        <v>27.406568304825061</v>
      </c>
      <c r="AX391" s="47">
        <v>38.779627342692663</v>
      </c>
      <c r="AY391" s="47">
        <v>97.30085422330761</v>
      </c>
      <c r="AZ391" s="61">
        <v>32724.394915919249</v>
      </c>
      <c r="BA391" s="64" t="b">
        <f t="shared" si="55"/>
        <v>1</v>
      </c>
      <c r="BB391" s="45">
        <f t="shared" ref="BB391:BB454" si="62">BH390</f>
        <v>0</v>
      </c>
      <c r="BC391" s="47">
        <v>22.570336677697103</v>
      </c>
      <c r="BD391" s="47">
        <v>19.626379719736612</v>
      </c>
      <c r="BE391" s="47">
        <v>7.3671664620684724E-2</v>
      </c>
      <c r="BF391" s="47">
        <v>1.5088143112905881</v>
      </c>
      <c r="BG391" s="47">
        <v>1.5088143112905881</v>
      </c>
      <c r="BH391" s="61">
        <v>0</v>
      </c>
      <c r="BI391" s="45">
        <v>10.394184590514676</v>
      </c>
      <c r="BJ391" s="47">
        <v>0.28872734973651881</v>
      </c>
      <c r="BK391" s="47">
        <v>3.2985146270190238E-2</v>
      </c>
      <c r="BL391" s="47">
        <v>27.406568304825061</v>
      </c>
      <c r="BM391" s="47">
        <v>32.860475397485175</v>
      </c>
      <c r="BN391" s="47">
        <v>1.5088143112905881</v>
      </c>
      <c r="BO391" s="61">
        <v>6.1933496056788213</v>
      </c>
      <c r="BR391" s="95"/>
      <c r="BT391" s="95"/>
    </row>
    <row r="392" spans="2:72" x14ac:dyDescent="0.25">
      <c r="B392" s="4">
        <v>388</v>
      </c>
      <c r="C392" s="31">
        <v>1</v>
      </c>
      <c r="D392" s="31">
        <v>388</v>
      </c>
      <c r="E392" s="3">
        <v>33</v>
      </c>
      <c r="F392" s="5">
        <v>67</v>
      </c>
      <c r="G392" s="32">
        <v>3.9879999999999999E-2</v>
      </c>
      <c r="H392" s="33">
        <v>3.264092409108077E-3</v>
      </c>
      <c r="I392" s="36">
        <f t="shared" si="56"/>
        <v>0.30498068885693164</v>
      </c>
      <c r="J392" s="5">
        <f t="shared" si="57"/>
        <v>0.30398844248934559</v>
      </c>
      <c r="K392" s="12">
        <v>1.4069999999999999E-2</v>
      </c>
      <c r="L392" s="3">
        <v>1.1801298329865428E-3</v>
      </c>
      <c r="M392" s="3">
        <f t="shared" si="54"/>
        <v>3.5000000000000003E-2</v>
      </c>
      <c r="N392" s="5">
        <v>2.9645285516241016E-3</v>
      </c>
      <c r="O392" s="12">
        <f t="shared" si="58"/>
        <v>0.16561824976883699</v>
      </c>
      <c r="P392" s="3">
        <v>1.9545103743922113E-4</v>
      </c>
      <c r="Q392" s="3">
        <v>4.9040060992879583E-4</v>
      </c>
      <c r="R392" s="5">
        <v>0.16493239812146895</v>
      </c>
      <c r="S392" s="45">
        <v>416.66666666666669</v>
      </c>
      <c r="T392" s="46">
        <v>0.15</v>
      </c>
      <c r="U392" s="47">
        <v>62.5</v>
      </c>
      <c r="V392" s="47">
        <f t="shared" si="59"/>
        <v>197589.30529452226</v>
      </c>
      <c r="W392" s="47">
        <v>354.16666666666669</v>
      </c>
      <c r="X392" s="47">
        <v>135.71493079345242</v>
      </c>
      <c r="Y392" s="47">
        <v>645.66279818560872</v>
      </c>
      <c r="Z392" s="47">
        <v>165.37784985715089</v>
      </c>
      <c r="AA392" s="47">
        <v>198288.04197872392</v>
      </c>
      <c r="AB392" s="5">
        <v>1</v>
      </c>
      <c r="AC392" s="45">
        <f t="shared" si="60"/>
        <v>0</v>
      </c>
      <c r="AD392" s="47">
        <v>135.71493079345242</v>
      </c>
      <c r="AE392" s="47">
        <v>118.01298329865429</v>
      </c>
      <c r="AF392" s="47">
        <v>5.7780792444200327E-2</v>
      </c>
      <c r="AG392" s="47">
        <v>8.8798641436211678</v>
      </c>
      <c r="AH392" s="47">
        <v>8.8798641436211678</v>
      </c>
      <c r="AI392" s="61">
        <v>0</v>
      </c>
      <c r="AJ392" s="45">
        <v>62.5</v>
      </c>
      <c r="AK392" s="47">
        <v>1.7361111111111114</v>
      </c>
      <c r="AL392" s="47">
        <v>0.19833894847010883</v>
      </c>
      <c r="AM392" s="47">
        <v>165.37784985715089</v>
      </c>
      <c r="AN392" s="47">
        <v>198.28804197872392</v>
      </c>
      <c r="AO392" s="47">
        <v>8.8798641436211678</v>
      </c>
      <c r="AP392" s="61">
        <v>36.931899859407132</v>
      </c>
      <c r="AQ392" s="45">
        <v>69.007604070348748</v>
      </c>
      <c r="AR392" s="47">
        <v>10.351140610552312</v>
      </c>
      <c r="AS392" s="47">
        <f t="shared" si="61"/>
        <v>32724.394915919249</v>
      </c>
      <c r="AT392" s="47">
        <v>58.656463459796434</v>
      </c>
      <c r="AU392" s="47">
        <v>22.47686930551043</v>
      </c>
      <c r="AV392" s="47">
        <v>106.93354257635058</v>
      </c>
      <c r="AW392" s="47">
        <v>27.389590043874904</v>
      </c>
      <c r="AX392" s="47">
        <v>38.755603516533519</v>
      </c>
      <c r="AY392" s="47">
        <v>97.240576727953126</v>
      </c>
      <c r="AZ392" s="61">
        <v>32704.122282361528</v>
      </c>
      <c r="BA392" s="64" t="b">
        <f t="shared" si="55"/>
        <v>1</v>
      </c>
      <c r="BB392" s="45">
        <f t="shared" si="62"/>
        <v>0</v>
      </c>
      <c r="BC392" s="47">
        <v>22.47686930551043</v>
      </c>
      <c r="BD392" s="47">
        <v>19.545103743922116</v>
      </c>
      <c r="BE392" s="47">
        <v>7.3366578480630926E-2</v>
      </c>
      <c r="BF392" s="47">
        <v>1.5025660700344725</v>
      </c>
      <c r="BG392" s="47">
        <v>1.5025660700344725</v>
      </c>
      <c r="BH392" s="61">
        <v>0</v>
      </c>
      <c r="BI392" s="45">
        <v>10.351140610552312</v>
      </c>
      <c r="BJ392" s="47">
        <v>0.28753168362645315</v>
      </c>
      <c r="BK392" s="47">
        <v>3.284854950661098E-2</v>
      </c>
      <c r="BL392" s="47">
        <v>27.389590043874904</v>
      </c>
      <c r="BM392" s="47">
        <v>32.840118462605936</v>
      </c>
      <c r="BN392" s="47">
        <v>1.5025660700344725</v>
      </c>
      <c r="BO392" s="61">
        <v>6.1484951277359094</v>
      </c>
      <c r="BR392" s="95"/>
      <c r="BT392" s="95"/>
    </row>
    <row r="393" spans="2:72" x14ac:dyDescent="0.25">
      <c r="B393" s="4">
        <v>389</v>
      </c>
      <c r="C393" s="31">
        <v>1</v>
      </c>
      <c r="D393" s="31">
        <v>389</v>
      </c>
      <c r="E393" s="3">
        <v>33</v>
      </c>
      <c r="F393" s="5">
        <v>67</v>
      </c>
      <c r="G393" s="32">
        <v>3.9879999999999999E-2</v>
      </c>
      <c r="H393" s="33">
        <v>3.264092409108077E-3</v>
      </c>
      <c r="I393" s="36">
        <f t="shared" si="56"/>
        <v>0.30398844248934559</v>
      </c>
      <c r="J393" s="5">
        <f t="shared" si="57"/>
        <v>0.30299942436830091</v>
      </c>
      <c r="K393" s="12">
        <v>1.4069999999999999E-2</v>
      </c>
      <c r="L393" s="3">
        <v>1.1801298329865428E-3</v>
      </c>
      <c r="M393" s="3">
        <f t="shared" si="54"/>
        <v>3.5000000000000003E-2</v>
      </c>
      <c r="N393" s="5">
        <v>2.9645285516241016E-3</v>
      </c>
      <c r="O393" s="12">
        <f t="shared" si="58"/>
        <v>0.16493239812146895</v>
      </c>
      <c r="P393" s="3">
        <v>1.9464164344915914E-4</v>
      </c>
      <c r="Q393" s="3">
        <v>4.8836978260958803E-4</v>
      </c>
      <c r="R393" s="5">
        <v>0.16424938669541023</v>
      </c>
      <c r="S393" s="45">
        <v>416.66666666666669</v>
      </c>
      <c r="T393" s="46">
        <v>0.15</v>
      </c>
      <c r="U393" s="47">
        <v>62.5</v>
      </c>
      <c r="V393" s="47">
        <f t="shared" si="59"/>
        <v>198288.04197872392</v>
      </c>
      <c r="W393" s="47">
        <v>354.16666666666669</v>
      </c>
      <c r="X393" s="47">
        <v>135.71493079345242</v>
      </c>
      <c r="Y393" s="47">
        <v>647.94353929247666</v>
      </c>
      <c r="Z393" s="47">
        <v>165.962031044908</v>
      </c>
      <c r="AA393" s="47">
        <v>198988.47522284469</v>
      </c>
      <c r="AB393" s="5">
        <v>1</v>
      </c>
      <c r="AC393" s="45">
        <f t="shared" si="60"/>
        <v>0</v>
      </c>
      <c r="AD393" s="47">
        <v>135.71493079345242</v>
      </c>
      <c r="AE393" s="47">
        <v>118.01298329865429</v>
      </c>
      <c r="AF393" s="47">
        <v>5.7780792444200327E-2</v>
      </c>
      <c r="AG393" s="47">
        <v>8.8798641436211678</v>
      </c>
      <c r="AH393" s="47">
        <v>8.8798641436211678</v>
      </c>
      <c r="AI393" s="61">
        <v>0</v>
      </c>
      <c r="AJ393" s="45">
        <v>62.5</v>
      </c>
      <c r="AK393" s="47">
        <v>1.7361111111111114</v>
      </c>
      <c r="AL393" s="47">
        <v>0.19833894847010883</v>
      </c>
      <c r="AM393" s="47">
        <v>165.962031044908</v>
      </c>
      <c r="AN393" s="47">
        <v>198.9884752228447</v>
      </c>
      <c r="AO393" s="47">
        <v>8.8798641436211678</v>
      </c>
      <c r="AP393" s="61">
        <v>36.815647803043468</v>
      </c>
      <c r="AQ393" s="45">
        <v>68.721832550612064</v>
      </c>
      <c r="AR393" s="47">
        <v>10.30827488259181</v>
      </c>
      <c r="AS393" s="47">
        <f t="shared" si="61"/>
        <v>32704.122282361528</v>
      </c>
      <c r="AT393" s="47">
        <v>58.41355766802026</v>
      </c>
      <c r="AU393" s="47">
        <v>22.383788996653301</v>
      </c>
      <c r="AV393" s="47">
        <v>106.86688178282071</v>
      </c>
      <c r="AW393" s="47">
        <v>27.372515777346425</v>
      </c>
      <c r="AX393" s="47">
        <v>38.73144384481688</v>
      </c>
      <c r="AY393" s="47">
        <v>97.179958386394318</v>
      </c>
      <c r="AZ393" s="61">
        <v>32683.73501480716</v>
      </c>
      <c r="BA393" s="64" t="b">
        <f t="shared" si="55"/>
        <v>1</v>
      </c>
      <c r="BB393" s="45">
        <f t="shared" si="62"/>
        <v>0</v>
      </c>
      <c r="BC393" s="47">
        <v>22.383788996653301</v>
      </c>
      <c r="BD393" s="47">
        <v>19.464164344915915</v>
      </c>
      <c r="BE393" s="47">
        <v>7.3062755751052935E-2</v>
      </c>
      <c r="BF393" s="47">
        <v>1.4963437037442198</v>
      </c>
      <c r="BG393" s="47">
        <v>1.4963437037442198</v>
      </c>
      <c r="BH393" s="61">
        <v>0</v>
      </c>
      <c r="BI393" s="45">
        <v>10.30827488259181</v>
      </c>
      <c r="BJ393" s="47">
        <v>0.28634096896088362</v>
      </c>
      <c r="BK393" s="47">
        <v>3.271251841206551E-2</v>
      </c>
      <c r="BL393" s="47">
        <v>27.372515777346425</v>
      </c>
      <c r="BM393" s="47">
        <v>32.819646417038285</v>
      </c>
      <c r="BN393" s="47">
        <v>1.4963437037442198</v>
      </c>
      <c r="BO393" s="61">
        <v>6.1038594960953496</v>
      </c>
      <c r="BR393" s="95"/>
      <c r="BT393" s="95"/>
    </row>
    <row r="394" spans="2:72" x14ac:dyDescent="0.25">
      <c r="B394" s="4">
        <v>390</v>
      </c>
      <c r="C394" s="31">
        <v>1</v>
      </c>
      <c r="D394" s="31">
        <v>390</v>
      </c>
      <c r="E394" s="3">
        <v>33</v>
      </c>
      <c r="F394" s="5">
        <v>67</v>
      </c>
      <c r="G394" s="32">
        <v>3.9879999999999999E-2</v>
      </c>
      <c r="H394" s="33">
        <v>3.264092409108077E-3</v>
      </c>
      <c r="I394" s="36">
        <f t="shared" si="56"/>
        <v>0.30299942436830091</v>
      </c>
      <c r="J394" s="5">
        <f t="shared" si="57"/>
        <v>0.30201362399078535</v>
      </c>
      <c r="K394" s="12">
        <v>1.4069999999999999E-2</v>
      </c>
      <c r="L394" s="3">
        <v>1.1801298329865428E-3</v>
      </c>
      <c r="M394" s="3">
        <f t="shared" si="54"/>
        <v>3.5000000000000003E-2</v>
      </c>
      <c r="N394" s="5">
        <v>2.9645285516241016E-3</v>
      </c>
      <c r="O394" s="12">
        <f t="shared" si="58"/>
        <v>0.16424938669541023</v>
      </c>
      <c r="P394" s="3">
        <v>1.9383560128899657E-4</v>
      </c>
      <c r="Q394" s="3">
        <v>4.86347365270949E-4</v>
      </c>
      <c r="R394" s="5">
        <v>0.16356920372885028</v>
      </c>
      <c r="S394" s="45">
        <v>416.66666666666669</v>
      </c>
      <c r="T394" s="46">
        <v>0.15</v>
      </c>
      <c r="U394" s="47">
        <v>62.5</v>
      </c>
      <c r="V394" s="47">
        <f t="shared" si="59"/>
        <v>198988.47522284469</v>
      </c>
      <c r="W394" s="47">
        <v>354.16666666666669</v>
      </c>
      <c r="X394" s="47">
        <v>135.71493079345242</v>
      </c>
      <c r="Y394" s="47">
        <v>650.22981812769819</v>
      </c>
      <c r="Z394" s="47">
        <v>166.54763064737134</v>
      </c>
      <c r="AA394" s="47">
        <v>199690.60914619823</v>
      </c>
      <c r="AB394" s="5">
        <v>1</v>
      </c>
      <c r="AC394" s="45">
        <f t="shared" si="60"/>
        <v>0</v>
      </c>
      <c r="AD394" s="47">
        <v>135.71493079345242</v>
      </c>
      <c r="AE394" s="47">
        <v>118.01298329865429</v>
      </c>
      <c r="AF394" s="47">
        <v>5.7780792444200327E-2</v>
      </c>
      <c r="AG394" s="47">
        <v>8.8798641436211678</v>
      </c>
      <c r="AH394" s="47">
        <v>8.8798641436211678</v>
      </c>
      <c r="AI394" s="61">
        <v>0</v>
      </c>
      <c r="AJ394" s="45">
        <v>62.5</v>
      </c>
      <c r="AK394" s="47">
        <v>1.7361111111111114</v>
      </c>
      <c r="AL394" s="47">
        <v>0.19833894847010883</v>
      </c>
      <c r="AM394" s="47">
        <v>166.54763064737134</v>
      </c>
      <c r="AN394" s="47">
        <v>199.69060914619823</v>
      </c>
      <c r="AO394" s="47">
        <v>8.8798641436211678</v>
      </c>
      <c r="AP394" s="61">
        <v>36.699113482153273</v>
      </c>
      <c r="AQ394" s="45">
        <v>68.437244456420927</v>
      </c>
      <c r="AR394" s="47">
        <v>10.26558666846314</v>
      </c>
      <c r="AS394" s="47">
        <f t="shared" si="61"/>
        <v>32683.73501480716</v>
      </c>
      <c r="AT394" s="47">
        <v>58.171657787957791</v>
      </c>
      <c r="AU394" s="47">
        <v>22.291094148234603</v>
      </c>
      <c r="AV394" s="47">
        <v>106.79984883854286</v>
      </c>
      <c r="AW394" s="47">
        <v>27.355346189404525</v>
      </c>
      <c r="AX394" s="47">
        <v>38.707149295619438</v>
      </c>
      <c r="AY394" s="47">
        <v>97.119001627604646</v>
      </c>
      <c r="AZ394" s="61">
        <v>32663.233930172799</v>
      </c>
      <c r="BA394" s="64" t="b">
        <f t="shared" si="55"/>
        <v>1</v>
      </c>
      <c r="BB394" s="45">
        <f t="shared" si="62"/>
        <v>0</v>
      </c>
      <c r="BC394" s="47">
        <v>22.291094148234603</v>
      </c>
      <c r="BD394" s="47">
        <v>19.383560128899656</v>
      </c>
      <c r="BE394" s="47">
        <v>7.2760191199966046E-2</v>
      </c>
      <c r="BF394" s="47">
        <v>1.4901471052674562</v>
      </c>
      <c r="BG394" s="47">
        <v>1.4901471052674562</v>
      </c>
      <c r="BH394" s="61">
        <v>0</v>
      </c>
      <c r="BI394" s="45">
        <v>10.26558666846314</v>
      </c>
      <c r="BJ394" s="47">
        <v>0.28515518523508726</v>
      </c>
      <c r="BK394" s="47">
        <v>3.2577050644027952E-2</v>
      </c>
      <c r="BL394" s="47">
        <v>27.355346189404525</v>
      </c>
      <c r="BM394" s="47">
        <v>32.799060081095938</v>
      </c>
      <c r="BN394" s="47">
        <v>1.4901471052674562</v>
      </c>
      <c r="BO394" s="61">
        <v>6.0594417474481217</v>
      </c>
      <c r="BR394" s="95"/>
      <c r="BT394" s="95"/>
    </row>
    <row r="395" spans="2:72" x14ac:dyDescent="0.25">
      <c r="B395" s="4">
        <v>391</v>
      </c>
      <c r="C395" s="31">
        <v>1</v>
      </c>
      <c r="D395" s="31">
        <v>391</v>
      </c>
      <c r="E395" s="3">
        <v>33</v>
      </c>
      <c r="F395" s="5">
        <v>67</v>
      </c>
      <c r="G395" s="32">
        <v>3.9879999999999999E-2</v>
      </c>
      <c r="H395" s="33">
        <v>3.264092409108077E-3</v>
      </c>
      <c r="I395" s="36">
        <f t="shared" si="56"/>
        <v>0.30201362399078535</v>
      </c>
      <c r="J395" s="5">
        <f t="shared" si="57"/>
        <v>0.30103103088795796</v>
      </c>
      <c r="K395" s="12">
        <v>1.4069999999999999E-2</v>
      </c>
      <c r="L395" s="3">
        <v>1.1801298329865428E-3</v>
      </c>
      <c r="M395" s="3">
        <f t="shared" si="54"/>
        <v>3.5000000000000003E-2</v>
      </c>
      <c r="N395" s="5">
        <v>2.9645285516241016E-3</v>
      </c>
      <c r="O395" s="12">
        <f t="shared" si="58"/>
        <v>0.16356920372885028</v>
      </c>
      <c r="P395" s="3">
        <v>1.9303289707826989E-4</v>
      </c>
      <c r="Q395" s="3">
        <v>4.8433332308580484E-4</v>
      </c>
      <c r="R395" s="5">
        <v>0.16289183750868619</v>
      </c>
      <c r="S395" s="45">
        <v>416.66666666666669</v>
      </c>
      <c r="T395" s="46">
        <v>0.15</v>
      </c>
      <c r="U395" s="47">
        <v>62.5</v>
      </c>
      <c r="V395" s="47">
        <f t="shared" si="59"/>
        <v>199690.60914619823</v>
      </c>
      <c r="W395" s="47">
        <v>354.16666666666669</v>
      </c>
      <c r="X395" s="47">
        <v>135.71493079345242</v>
      </c>
      <c r="Y395" s="47">
        <v>652.52164813709385</v>
      </c>
      <c r="Z395" s="47">
        <v>167.13465210850714</v>
      </c>
      <c r="AA395" s="47">
        <v>200394.44787810004</v>
      </c>
      <c r="AB395" s="5">
        <v>1</v>
      </c>
      <c r="AC395" s="45">
        <f t="shared" si="60"/>
        <v>0</v>
      </c>
      <c r="AD395" s="47">
        <v>135.71493079345242</v>
      </c>
      <c r="AE395" s="47">
        <v>118.01298329865429</v>
      </c>
      <c r="AF395" s="47">
        <v>5.7780792444200327E-2</v>
      </c>
      <c r="AG395" s="47">
        <v>8.8798641436211678</v>
      </c>
      <c r="AH395" s="47">
        <v>8.8798641436211678</v>
      </c>
      <c r="AI395" s="61">
        <v>0</v>
      </c>
      <c r="AJ395" s="45">
        <v>62.5</v>
      </c>
      <c r="AK395" s="47">
        <v>1.7361111111111114</v>
      </c>
      <c r="AL395" s="47">
        <v>0.19833894847010883</v>
      </c>
      <c r="AM395" s="47">
        <v>167.13465210850714</v>
      </c>
      <c r="AN395" s="47">
        <v>200.39444787810004</v>
      </c>
      <c r="AO395" s="47">
        <v>8.8798641436211678</v>
      </c>
      <c r="AP395" s="61">
        <v>36.582296211387266</v>
      </c>
      <c r="AQ395" s="45">
        <v>68.153834887020949</v>
      </c>
      <c r="AR395" s="47">
        <v>10.223075233053143</v>
      </c>
      <c r="AS395" s="47">
        <f t="shared" si="61"/>
        <v>32663.233930172799</v>
      </c>
      <c r="AT395" s="47">
        <v>57.930759653967812</v>
      </c>
      <c r="AU395" s="47">
        <v>22.198783164001036</v>
      </c>
      <c r="AV395" s="47">
        <v>106.73244640162174</v>
      </c>
      <c r="AW395" s="47">
        <v>27.338081960886996</v>
      </c>
      <c r="AX395" s="47">
        <v>38.68272083231011</v>
      </c>
      <c r="AY395" s="47">
        <v>97.057708868745564</v>
      </c>
      <c r="AZ395" s="61">
        <v>32642.619841402451</v>
      </c>
      <c r="BA395" s="64" t="b">
        <f t="shared" si="55"/>
        <v>1</v>
      </c>
      <c r="BB395" s="45">
        <f t="shared" si="62"/>
        <v>0</v>
      </c>
      <c r="BC395" s="47">
        <v>22.198783164001036</v>
      </c>
      <c r="BD395" s="47">
        <v>19.303289707826991</v>
      </c>
      <c r="BE395" s="47">
        <v>7.2458879617051955E-2</v>
      </c>
      <c r="BF395" s="47">
        <v>1.4839761678955481</v>
      </c>
      <c r="BG395" s="47">
        <v>1.4839761678955481</v>
      </c>
      <c r="BH395" s="61">
        <v>0</v>
      </c>
      <c r="BI395" s="45">
        <v>10.223075233053143</v>
      </c>
      <c r="BJ395" s="47">
        <v>0.28397431202925399</v>
      </c>
      <c r="BK395" s="47">
        <v>3.2442143869673166E-2</v>
      </c>
      <c r="BL395" s="47">
        <v>27.338081960886996</v>
      </c>
      <c r="BM395" s="47">
        <v>32.778360271103416</v>
      </c>
      <c r="BN395" s="47">
        <v>1.4839761678955481</v>
      </c>
      <c r="BO395" s="61">
        <v>6.0152409225726871</v>
      </c>
      <c r="BR395" s="95"/>
      <c r="BT395" s="95"/>
    </row>
    <row r="396" spans="2:72" x14ac:dyDescent="0.25">
      <c r="B396" s="4">
        <v>392</v>
      </c>
      <c r="C396" s="31">
        <v>1</v>
      </c>
      <c r="D396" s="31">
        <v>392</v>
      </c>
      <c r="E396" s="3">
        <v>33</v>
      </c>
      <c r="F396" s="5">
        <v>67</v>
      </c>
      <c r="G396" s="32">
        <v>3.9879999999999999E-2</v>
      </c>
      <c r="H396" s="33">
        <v>3.264092409108077E-3</v>
      </c>
      <c r="I396" s="36">
        <f t="shared" si="56"/>
        <v>0.30103103088795796</v>
      </c>
      <c r="J396" s="5">
        <f t="shared" si="57"/>
        <v>0.30005163462503792</v>
      </c>
      <c r="K396" s="12">
        <v>1.4069999999999999E-2</v>
      </c>
      <c r="L396" s="3">
        <v>1.1801298329865428E-3</v>
      </c>
      <c r="M396" s="3">
        <f t="shared" si="54"/>
        <v>3.5000000000000003E-2</v>
      </c>
      <c r="N396" s="5">
        <v>2.9645285516241016E-3</v>
      </c>
      <c r="O396" s="12">
        <f t="shared" si="58"/>
        <v>0.16289183750868619</v>
      </c>
      <c r="P396" s="3">
        <v>1.9223351699399692E-4</v>
      </c>
      <c r="Q396" s="3">
        <v>4.8232762137130619E-4</v>
      </c>
      <c r="R396" s="5">
        <v>0.16221727637032091</v>
      </c>
      <c r="S396" s="45">
        <v>416.66666666666669</v>
      </c>
      <c r="T396" s="46">
        <v>0.15</v>
      </c>
      <c r="U396" s="47">
        <v>62.5</v>
      </c>
      <c r="V396" s="47">
        <f t="shared" si="59"/>
        <v>200394.44787810004</v>
      </c>
      <c r="W396" s="47">
        <v>354.16666666666669</v>
      </c>
      <c r="X396" s="47">
        <v>135.71493079345242</v>
      </c>
      <c r="Y396" s="47">
        <v>654.81904279913078</v>
      </c>
      <c r="Z396" s="47">
        <v>167.72309888064365</v>
      </c>
      <c r="AA396" s="47">
        <v>201099.99555789173</v>
      </c>
      <c r="AB396" s="5">
        <v>1</v>
      </c>
      <c r="AC396" s="45">
        <f t="shared" si="60"/>
        <v>0</v>
      </c>
      <c r="AD396" s="47">
        <v>135.71493079345242</v>
      </c>
      <c r="AE396" s="47">
        <v>118.01298329865429</v>
      </c>
      <c r="AF396" s="47">
        <v>5.7780792444200327E-2</v>
      </c>
      <c r="AG396" s="47">
        <v>8.8798641436211678</v>
      </c>
      <c r="AH396" s="47">
        <v>8.8798641436211678</v>
      </c>
      <c r="AI396" s="61">
        <v>0</v>
      </c>
      <c r="AJ396" s="45">
        <v>62.5</v>
      </c>
      <c r="AK396" s="47">
        <v>1.7361111111111114</v>
      </c>
      <c r="AL396" s="47">
        <v>0.19833894847010883</v>
      </c>
      <c r="AM396" s="47">
        <v>167.72309888064365</v>
      </c>
      <c r="AN396" s="47">
        <v>201.09999555789173</v>
      </c>
      <c r="AO396" s="47">
        <v>8.8798641436211678</v>
      </c>
      <c r="AP396" s="61">
        <v>36.465195303732081</v>
      </c>
      <c r="AQ396" s="45">
        <v>67.871598961952586</v>
      </c>
      <c r="AR396" s="47">
        <v>10.180739844292887</v>
      </c>
      <c r="AS396" s="47">
        <f t="shared" si="61"/>
        <v>32642.619841402451</v>
      </c>
      <c r="AT396" s="47">
        <v>57.690859117659691</v>
      </c>
      <c r="AU396" s="47">
        <v>22.106854454309644</v>
      </c>
      <c r="AV396" s="47">
        <v>106.66467711722974</v>
      </c>
      <c r="AW396" s="47">
        <v>27.320723769319191</v>
      </c>
      <c r="AX396" s="47">
        <v>38.658159413570793</v>
      </c>
      <c r="AY396" s="47">
        <v>96.996082515218447</v>
      </c>
      <c r="AZ396" s="61">
        <v>32621.89355748492</v>
      </c>
      <c r="BA396" s="64" t="b">
        <f t="shared" si="55"/>
        <v>1</v>
      </c>
      <c r="BB396" s="45">
        <f t="shared" si="62"/>
        <v>0</v>
      </c>
      <c r="BC396" s="47">
        <v>22.106854454309644</v>
      </c>
      <c r="BD396" s="47">
        <v>19.223351699399693</v>
      </c>
      <c r="BE396" s="47">
        <v>7.2158815813569185E-2</v>
      </c>
      <c r="BF396" s="47">
        <v>1.4778307853617603</v>
      </c>
      <c r="BG396" s="47">
        <v>1.4778307853617603</v>
      </c>
      <c r="BH396" s="61">
        <v>0</v>
      </c>
      <c r="BI396" s="45">
        <v>10.180739844292887</v>
      </c>
      <c r="BJ396" s="47">
        <v>0.28279832900813578</v>
      </c>
      <c r="BK396" s="47">
        <v>3.2307795765836651E-2</v>
      </c>
      <c r="BL396" s="47">
        <v>27.320723769319191</v>
      </c>
      <c r="BM396" s="47">
        <v>32.757547799413615</v>
      </c>
      <c r="BN396" s="47">
        <v>1.4778307853617603</v>
      </c>
      <c r="BO396" s="61">
        <v>5.9712560663179204</v>
      </c>
      <c r="BR396" s="95"/>
      <c r="BT396" s="95"/>
    </row>
    <row r="397" spans="2:72" x14ac:dyDescent="0.25">
      <c r="B397" s="4">
        <v>393</v>
      </c>
      <c r="C397" s="31">
        <v>1</v>
      </c>
      <c r="D397" s="31">
        <v>393</v>
      </c>
      <c r="E397" s="3">
        <v>33</v>
      </c>
      <c r="F397" s="5">
        <v>67</v>
      </c>
      <c r="G397" s="32">
        <v>3.9879999999999999E-2</v>
      </c>
      <c r="H397" s="33">
        <v>3.264092409108077E-3</v>
      </c>
      <c r="I397" s="36">
        <f t="shared" si="56"/>
        <v>0.30005163462503792</v>
      </c>
      <c r="J397" s="5">
        <f t="shared" si="57"/>
        <v>0.29907542480119359</v>
      </c>
      <c r="K397" s="12">
        <v>1.4069999999999999E-2</v>
      </c>
      <c r="L397" s="3">
        <v>1.1801298329865428E-3</v>
      </c>
      <c r="M397" s="3">
        <f t="shared" si="54"/>
        <v>3.5000000000000003E-2</v>
      </c>
      <c r="N397" s="5">
        <v>2.9645285516241016E-3</v>
      </c>
      <c r="O397" s="12">
        <f t="shared" si="58"/>
        <v>0.16221727637032091</v>
      </c>
      <c r="P397" s="3">
        <v>1.9143744727043868E-4</v>
      </c>
      <c r="Q397" s="3">
        <v>4.8033022558823083E-4</v>
      </c>
      <c r="R397" s="5">
        <v>0.16154550869746223</v>
      </c>
      <c r="S397" s="45">
        <v>416.66666666666669</v>
      </c>
      <c r="T397" s="46">
        <v>0.15</v>
      </c>
      <c r="U397" s="47">
        <v>62.5</v>
      </c>
      <c r="V397" s="47">
        <f t="shared" si="59"/>
        <v>201099.99555789173</v>
      </c>
      <c r="W397" s="47">
        <v>354.16666666666669</v>
      </c>
      <c r="X397" s="47">
        <v>135.71493079345242</v>
      </c>
      <c r="Y397" s="47">
        <v>657.12201562500263</v>
      </c>
      <c r="Z397" s="47">
        <v>168.31297442449161</v>
      </c>
      <c r="AA397" s="47">
        <v>201807.25633496547</v>
      </c>
      <c r="AB397" s="5">
        <v>1</v>
      </c>
      <c r="AC397" s="45">
        <f t="shared" si="60"/>
        <v>0</v>
      </c>
      <c r="AD397" s="47">
        <v>135.71493079345242</v>
      </c>
      <c r="AE397" s="47">
        <v>118.01298329865429</v>
      </c>
      <c r="AF397" s="47">
        <v>5.7780792444200327E-2</v>
      </c>
      <c r="AG397" s="47">
        <v>8.8798641436211678</v>
      </c>
      <c r="AH397" s="47">
        <v>8.8798641436211678</v>
      </c>
      <c r="AI397" s="61">
        <v>0</v>
      </c>
      <c r="AJ397" s="45">
        <v>62.5</v>
      </c>
      <c r="AK397" s="47">
        <v>1.7361111111111114</v>
      </c>
      <c r="AL397" s="47">
        <v>0.19833894847010883</v>
      </c>
      <c r="AM397" s="47">
        <v>168.31297442449161</v>
      </c>
      <c r="AN397" s="47">
        <v>201.80725633496547</v>
      </c>
      <c r="AO397" s="47">
        <v>8.8798641436211678</v>
      </c>
      <c r="AP397" s="61">
        <v>36.347810070506306</v>
      </c>
      <c r="AQ397" s="45">
        <v>67.590531820967044</v>
      </c>
      <c r="AR397" s="47">
        <v>10.138579773145057</v>
      </c>
      <c r="AS397" s="47">
        <f t="shared" si="61"/>
        <v>32621.89355748492</v>
      </c>
      <c r="AT397" s="47">
        <v>57.45195204782199</v>
      </c>
      <c r="AU397" s="47">
        <v>22.015306436100445</v>
      </c>
      <c r="AV397" s="47">
        <v>106.59654361766368</v>
      </c>
      <c r="AW397" s="47">
        <v>27.303272288928586</v>
      </c>
      <c r="AX397" s="47">
        <v>38.633465993416955</v>
      </c>
      <c r="AY397" s="47">
        <v>96.934124960716133</v>
      </c>
      <c r="AZ397" s="61">
        <v>32601.055883471239</v>
      </c>
      <c r="BA397" s="64" t="b">
        <f t="shared" si="55"/>
        <v>1</v>
      </c>
      <c r="BB397" s="45">
        <f t="shared" si="62"/>
        <v>0</v>
      </c>
      <c r="BC397" s="47">
        <v>22.015306436100445</v>
      </c>
      <c r="BD397" s="47">
        <v>19.143744727043867</v>
      </c>
      <c r="BE397" s="47">
        <v>7.1859994622263654E-2</v>
      </c>
      <c r="BF397" s="47">
        <v>1.4717108518394211</v>
      </c>
      <c r="BG397" s="47">
        <v>1.4717108518394211</v>
      </c>
      <c r="BH397" s="61">
        <v>0</v>
      </c>
      <c r="BI397" s="45">
        <v>10.138579773145057</v>
      </c>
      <c r="BJ397" s="47">
        <v>0.28162721592069606</v>
      </c>
      <c r="BK397" s="47">
        <v>3.2174004018974481E-2</v>
      </c>
      <c r="BL397" s="47">
        <v>27.303272288928586</v>
      </c>
      <c r="BM397" s="47">
        <v>32.736623474425286</v>
      </c>
      <c r="BN397" s="47">
        <v>1.4717108518394211</v>
      </c>
      <c r="BO397" s="61">
        <v>5.927486227586054</v>
      </c>
      <c r="BR397" s="95"/>
      <c r="BT397" s="95"/>
    </row>
    <row r="398" spans="2:72" x14ac:dyDescent="0.25">
      <c r="B398" s="4">
        <v>394</v>
      </c>
      <c r="C398" s="31">
        <v>1</v>
      </c>
      <c r="D398" s="31">
        <v>394</v>
      </c>
      <c r="E398" s="3">
        <v>33</v>
      </c>
      <c r="F398" s="5">
        <v>67</v>
      </c>
      <c r="G398" s="32">
        <v>3.9879999999999999E-2</v>
      </c>
      <c r="H398" s="33">
        <v>3.264092409108077E-3</v>
      </c>
      <c r="I398" s="36">
        <f t="shared" si="56"/>
        <v>0.29907542480119359</v>
      </c>
      <c r="J398" s="5">
        <f t="shared" si="57"/>
        <v>0.29810239104943215</v>
      </c>
      <c r="K398" s="12">
        <v>1.4069999999999999E-2</v>
      </c>
      <c r="L398" s="3">
        <v>1.1801298329865428E-3</v>
      </c>
      <c r="M398" s="3">
        <f t="shared" si="54"/>
        <v>3.5000000000000003E-2</v>
      </c>
      <c r="N398" s="5">
        <v>2.9645285516241016E-3</v>
      </c>
      <c r="O398" s="12">
        <f t="shared" si="58"/>
        <v>0.16154550869746223</v>
      </c>
      <c r="P398" s="3">
        <v>1.906446741988622E-4</v>
      </c>
      <c r="Q398" s="3">
        <v>4.7834110134038885E-4</v>
      </c>
      <c r="R398" s="5">
        <v>0.16087652292192298</v>
      </c>
      <c r="S398" s="45">
        <v>416.66666666666669</v>
      </c>
      <c r="T398" s="46">
        <v>0.15</v>
      </c>
      <c r="U398" s="47">
        <v>62.5</v>
      </c>
      <c r="V398" s="47">
        <f t="shared" si="59"/>
        <v>201807.25633496547</v>
      </c>
      <c r="W398" s="47">
        <v>354.16666666666669</v>
      </c>
      <c r="X398" s="47">
        <v>135.71493079345242</v>
      </c>
      <c r="Y398" s="47">
        <v>659.43058015870884</v>
      </c>
      <c r="Z398" s="47">
        <v>168.90428220916451</v>
      </c>
      <c r="AA398" s="47">
        <v>202516.23436878822</v>
      </c>
      <c r="AB398" s="5">
        <v>1</v>
      </c>
      <c r="AC398" s="45">
        <f t="shared" si="60"/>
        <v>0</v>
      </c>
      <c r="AD398" s="47">
        <v>135.71493079345242</v>
      </c>
      <c r="AE398" s="47">
        <v>118.01298329865429</v>
      </c>
      <c r="AF398" s="47">
        <v>5.7780792444200327E-2</v>
      </c>
      <c r="AG398" s="47">
        <v>8.8798641436211678</v>
      </c>
      <c r="AH398" s="47">
        <v>8.8798641436211678</v>
      </c>
      <c r="AI398" s="61">
        <v>0</v>
      </c>
      <c r="AJ398" s="45">
        <v>62.5</v>
      </c>
      <c r="AK398" s="47">
        <v>1.7361111111111114</v>
      </c>
      <c r="AL398" s="47">
        <v>0.19833894847010883</v>
      </c>
      <c r="AM398" s="47">
        <v>168.90428220916451</v>
      </c>
      <c r="AN398" s="47">
        <v>202.51623436878822</v>
      </c>
      <c r="AO398" s="47">
        <v>8.8798641436211678</v>
      </c>
      <c r="AP398" s="61">
        <v>36.230139821356453</v>
      </c>
      <c r="AQ398" s="45">
        <v>67.310628623942605</v>
      </c>
      <c r="AR398" s="47">
        <v>10.096594293591389</v>
      </c>
      <c r="AS398" s="47">
        <f t="shared" si="61"/>
        <v>32601.055883471239</v>
      </c>
      <c r="AT398" s="47">
        <v>57.214034330351211</v>
      </c>
      <c r="AU398" s="47">
        <v>21.924137532869153</v>
      </c>
      <c r="AV398" s="47">
        <v>106.52804852240156</v>
      </c>
      <c r="AW398" s="47">
        <v>27.28572819065927</v>
      </c>
      <c r="AX398" s="47">
        <v>38.608641521218154</v>
      </c>
      <c r="AY398" s="47">
        <v>96.871838587274738</v>
      </c>
      <c r="AZ398" s="61">
        <v>32580.107620491974</v>
      </c>
      <c r="BA398" s="64" t="b">
        <f t="shared" si="55"/>
        <v>1</v>
      </c>
      <c r="BB398" s="45">
        <f t="shared" si="62"/>
        <v>0</v>
      </c>
      <c r="BC398" s="47">
        <v>21.924137532869153</v>
      </c>
      <c r="BD398" s="47">
        <v>19.064467419886221</v>
      </c>
      <c r="BE398" s="47">
        <v>7.1562410897279688E-2</v>
      </c>
      <c r="BF398" s="47">
        <v>1.4656162619401063</v>
      </c>
      <c r="BG398" s="47">
        <v>1.4656162619401063</v>
      </c>
      <c r="BH398" s="61">
        <v>0</v>
      </c>
      <c r="BI398" s="45">
        <v>10.096594293591389</v>
      </c>
      <c r="BJ398" s="47">
        <v>0.28046095259976084</v>
      </c>
      <c r="BK398" s="47">
        <v>3.2040766325123482E-2</v>
      </c>
      <c r="BL398" s="47">
        <v>27.28572819065927</v>
      </c>
      <c r="BM398" s="47">
        <v>32.715588100600378</v>
      </c>
      <c r="BN398" s="47">
        <v>1.4656162619401063</v>
      </c>
      <c r="BO398" s="61">
        <v>5.8839304593157493</v>
      </c>
      <c r="BR398" s="95"/>
      <c r="BT398" s="95"/>
    </row>
    <row r="399" spans="2:72" x14ac:dyDescent="0.25">
      <c r="B399" s="4">
        <v>395</v>
      </c>
      <c r="C399" s="31">
        <v>1</v>
      </c>
      <c r="D399" s="31">
        <v>395</v>
      </c>
      <c r="E399" s="3">
        <v>33</v>
      </c>
      <c r="F399" s="5">
        <v>67</v>
      </c>
      <c r="G399" s="32">
        <v>3.9879999999999999E-2</v>
      </c>
      <c r="H399" s="33">
        <v>3.264092409108077E-3</v>
      </c>
      <c r="I399" s="36">
        <f t="shared" si="56"/>
        <v>0.29810239104943215</v>
      </c>
      <c r="J399" s="5">
        <f t="shared" si="57"/>
        <v>0.29713252303648963</v>
      </c>
      <c r="K399" s="12">
        <v>1.4069999999999999E-2</v>
      </c>
      <c r="L399" s="3">
        <v>1.1801298329865428E-3</v>
      </c>
      <c r="M399" s="3">
        <f t="shared" si="54"/>
        <v>3.5000000000000003E-2</v>
      </c>
      <c r="N399" s="5">
        <v>2.9645285516241016E-3</v>
      </c>
      <c r="O399" s="12">
        <f t="shared" si="58"/>
        <v>0.16087652292192298</v>
      </c>
      <c r="P399" s="3">
        <v>1.8985518412730469E-4</v>
      </c>
      <c r="Q399" s="3">
        <v>4.7636021437403063E-4</v>
      </c>
      <c r="R399" s="5">
        <v>0.16021030752342164</v>
      </c>
      <c r="S399" s="45">
        <v>416.66666666666669</v>
      </c>
      <c r="T399" s="46">
        <v>0.15</v>
      </c>
      <c r="U399" s="47">
        <v>62.5</v>
      </c>
      <c r="V399" s="47">
        <f t="shared" si="59"/>
        <v>202516.23436878822</v>
      </c>
      <c r="W399" s="47">
        <v>354.16666666666669</v>
      </c>
      <c r="X399" s="47">
        <v>135.71493079345242</v>
      </c>
      <c r="Y399" s="47">
        <v>661.74474997713412</v>
      </c>
      <c r="Z399" s="47">
        <v>169.49702571219882</v>
      </c>
      <c r="AA399" s="47">
        <v>203226.93382892638</v>
      </c>
      <c r="AB399" s="5">
        <v>1</v>
      </c>
      <c r="AC399" s="45">
        <f t="shared" si="60"/>
        <v>0</v>
      </c>
      <c r="AD399" s="47">
        <v>135.71493079345242</v>
      </c>
      <c r="AE399" s="47">
        <v>118.01298329865429</v>
      </c>
      <c r="AF399" s="47">
        <v>5.7780792444200327E-2</v>
      </c>
      <c r="AG399" s="47">
        <v>8.8798641436211678</v>
      </c>
      <c r="AH399" s="47">
        <v>8.8798641436211678</v>
      </c>
      <c r="AI399" s="61">
        <v>0</v>
      </c>
      <c r="AJ399" s="45">
        <v>62.5</v>
      </c>
      <c r="AK399" s="47">
        <v>1.7361111111111114</v>
      </c>
      <c r="AL399" s="47">
        <v>0.19833894847010883</v>
      </c>
      <c r="AM399" s="47">
        <v>169.49702571219882</v>
      </c>
      <c r="AN399" s="47">
        <v>203.22693382892638</v>
      </c>
      <c r="AO399" s="47">
        <v>8.8798641436211678</v>
      </c>
      <c r="AP399" s="61">
        <v>36.112183864252607</v>
      </c>
      <c r="AQ399" s="45">
        <v>67.031884550801237</v>
      </c>
      <c r="AR399" s="47">
        <v>10.054782682620186</v>
      </c>
      <c r="AS399" s="47">
        <f t="shared" si="61"/>
        <v>32580.107620491974</v>
      </c>
      <c r="AT399" s="47">
        <v>56.977101868181059</v>
      </c>
      <c r="AU399" s="47">
        <v>21.833346174640038</v>
      </c>
      <c r="AV399" s="47">
        <v>106.4591944381589</v>
      </c>
      <c r="AW399" s="47">
        <v>27.268092142186394</v>
      </c>
      <c r="AX399" s="47">
        <v>38.58368694171849</v>
      </c>
      <c r="AY399" s="47">
        <v>96.80922576532457</v>
      </c>
      <c r="AZ399" s="61">
        <v>32559.049565774443</v>
      </c>
      <c r="BA399" s="64" t="b">
        <f t="shared" si="55"/>
        <v>1</v>
      </c>
      <c r="BB399" s="45">
        <f t="shared" si="62"/>
        <v>0</v>
      </c>
      <c r="BC399" s="47">
        <v>21.833346174640038</v>
      </c>
      <c r="BD399" s="47">
        <v>18.985518412730471</v>
      </c>
      <c r="BE399" s="47">
        <v>7.1266059514071417E-2</v>
      </c>
      <c r="BF399" s="47">
        <v>1.4595469107118193</v>
      </c>
      <c r="BG399" s="47">
        <v>1.4595469107118193</v>
      </c>
      <c r="BH399" s="61">
        <v>0</v>
      </c>
      <c r="BI399" s="45">
        <v>10.054782682620186</v>
      </c>
      <c r="BJ399" s="47">
        <v>0.27929951896167188</v>
      </c>
      <c r="BK399" s="47">
        <v>3.1908080389861565E-2</v>
      </c>
      <c r="BL399" s="47">
        <v>27.268092142186394</v>
      </c>
      <c r="BM399" s="47">
        <v>32.694442478481399</v>
      </c>
      <c r="BN399" s="47">
        <v>1.4595469107118193</v>
      </c>
      <c r="BO399" s="61">
        <v>5.8405878184651856</v>
      </c>
      <c r="BR399" s="95"/>
      <c r="BT399" s="95"/>
    </row>
    <row r="400" spans="2:72" x14ac:dyDescent="0.25">
      <c r="B400" s="4">
        <v>396</v>
      </c>
      <c r="C400" s="31">
        <v>1</v>
      </c>
      <c r="D400" s="31">
        <v>396</v>
      </c>
      <c r="E400" s="3">
        <v>33</v>
      </c>
      <c r="F400" s="5">
        <v>67</v>
      </c>
      <c r="G400" s="32">
        <v>3.9879999999999999E-2</v>
      </c>
      <c r="H400" s="33">
        <v>3.264092409108077E-3</v>
      </c>
      <c r="I400" s="36">
        <f t="shared" si="56"/>
        <v>0.29713252303648963</v>
      </c>
      <c r="J400" s="5">
        <f t="shared" si="57"/>
        <v>0.29616581046272089</v>
      </c>
      <c r="K400" s="12">
        <v>1.4069999999999999E-2</v>
      </c>
      <c r="L400" s="3">
        <v>1.1801298329865428E-3</v>
      </c>
      <c r="M400" s="3">
        <f t="shared" si="54"/>
        <v>3.5000000000000003E-2</v>
      </c>
      <c r="N400" s="5">
        <v>2.9645285516241016E-3</v>
      </c>
      <c r="O400" s="12">
        <f t="shared" si="58"/>
        <v>0.16021030752342164</v>
      </c>
      <c r="P400" s="3">
        <v>1.8906896346033823E-4</v>
      </c>
      <c r="Q400" s="3">
        <v>4.7438753057725693E-4</v>
      </c>
      <c r="R400" s="5">
        <v>0.15954685102938404</v>
      </c>
      <c r="S400" s="45">
        <v>416.66666666666669</v>
      </c>
      <c r="T400" s="46">
        <v>0.15</v>
      </c>
      <c r="U400" s="47">
        <v>62.5</v>
      </c>
      <c r="V400" s="47">
        <f t="shared" si="59"/>
        <v>203226.93382892638</v>
      </c>
      <c r="W400" s="47">
        <v>354.16666666666669</v>
      </c>
      <c r="X400" s="47">
        <v>135.71493079345242</v>
      </c>
      <c r="Y400" s="47">
        <v>664.0645386901283</v>
      </c>
      <c r="Z400" s="47">
        <v>170.09120841957477</v>
      </c>
      <c r="AA400" s="47">
        <v>203939.35889507012</v>
      </c>
      <c r="AB400" s="5">
        <v>1</v>
      </c>
      <c r="AC400" s="45">
        <f t="shared" si="60"/>
        <v>0</v>
      </c>
      <c r="AD400" s="47">
        <v>135.71493079345242</v>
      </c>
      <c r="AE400" s="47">
        <v>118.01298329865429</v>
      </c>
      <c r="AF400" s="47">
        <v>5.7780792444200327E-2</v>
      </c>
      <c r="AG400" s="47">
        <v>8.8798641436211678</v>
      </c>
      <c r="AH400" s="47">
        <v>8.8798641436211678</v>
      </c>
      <c r="AI400" s="61">
        <v>0</v>
      </c>
      <c r="AJ400" s="45">
        <v>62.5</v>
      </c>
      <c r="AK400" s="47">
        <v>1.7361111111111114</v>
      </c>
      <c r="AL400" s="47">
        <v>0.19833894847010883</v>
      </c>
      <c r="AM400" s="47">
        <v>170.09120841957477</v>
      </c>
      <c r="AN400" s="47">
        <v>203.93935889507011</v>
      </c>
      <c r="AO400" s="47">
        <v>8.8798641436211678</v>
      </c>
      <c r="AP400" s="61">
        <v>35.99394150548482</v>
      </c>
      <c r="AQ400" s="45">
        <v>66.754294801425687</v>
      </c>
      <c r="AR400" s="47">
        <v>10.013144220213853</v>
      </c>
      <c r="AS400" s="47">
        <f t="shared" si="61"/>
        <v>32559.049565774443</v>
      </c>
      <c r="AT400" s="47">
        <v>56.741150581211834</v>
      </c>
      <c r="AU400" s="47">
        <v>21.742930797938897</v>
      </c>
      <c r="AV400" s="47">
        <v>106.38998395894487</v>
      </c>
      <c r="AW400" s="47">
        <v>27.250364807930552</v>
      </c>
      <c r="AX400" s="47">
        <v>38.558603195056925</v>
      </c>
      <c r="AY400" s="47">
        <v>96.746288853741532</v>
      </c>
      <c r="AZ400" s="61">
        <v>32537.882512659937</v>
      </c>
      <c r="BA400" s="64" t="b">
        <f t="shared" si="55"/>
        <v>1</v>
      </c>
      <c r="BB400" s="45">
        <f t="shared" si="62"/>
        <v>0</v>
      </c>
      <c r="BC400" s="47">
        <v>21.742930797938897</v>
      </c>
      <c r="BD400" s="47">
        <v>18.906896346033825</v>
      </c>
      <c r="BE400" s="47">
        <v>7.0970935369314578E-2</v>
      </c>
      <c r="BF400" s="47">
        <v>1.4535026936371929</v>
      </c>
      <c r="BG400" s="47">
        <v>1.4535026936371929</v>
      </c>
      <c r="BH400" s="61">
        <v>0</v>
      </c>
      <c r="BI400" s="45">
        <v>10.013144220213853</v>
      </c>
      <c r="BJ400" s="47">
        <v>0.27814289500594036</v>
      </c>
      <c r="BK400" s="47">
        <v>3.177594392826822E-2</v>
      </c>
      <c r="BL400" s="47">
        <v>27.250364807930552</v>
      </c>
      <c r="BM400" s="47">
        <v>32.673187404708635</v>
      </c>
      <c r="BN400" s="47">
        <v>1.4535026936371929</v>
      </c>
      <c r="BO400" s="61">
        <v>5.7974573659952942</v>
      </c>
      <c r="BR400" s="95"/>
      <c r="BT400" s="95"/>
    </row>
    <row r="401" spans="2:72" x14ac:dyDescent="0.25">
      <c r="B401" s="4">
        <v>397</v>
      </c>
      <c r="C401" s="31">
        <v>1</v>
      </c>
      <c r="D401" s="31">
        <v>397</v>
      </c>
      <c r="E401" s="3">
        <v>34</v>
      </c>
      <c r="F401" s="5">
        <v>68</v>
      </c>
      <c r="G401" s="32">
        <v>3.9820000000000001E-2</v>
      </c>
      <c r="H401" s="33">
        <v>3.2592683398642297E-3</v>
      </c>
      <c r="I401" s="36">
        <f t="shared" si="56"/>
        <v>0.29616581046272089</v>
      </c>
      <c r="J401" s="5">
        <f t="shared" si="57"/>
        <v>0.29520366251168462</v>
      </c>
      <c r="K401" s="12">
        <v>1.554E-2</v>
      </c>
      <c r="L401" s="3">
        <v>1.304316263305294E-3</v>
      </c>
      <c r="M401" s="3">
        <f t="shared" si="54"/>
        <v>3.5000000000000003E-2</v>
      </c>
      <c r="N401" s="5">
        <v>2.9645285516241016E-3</v>
      </c>
      <c r="O401" s="12">
        <f t="shared" si="58"/>
        <v>0.15954685102938404</v>
      </c>
      <c r="P401" s="3">
        <v>2.0809955255677261E-4</v>
      </c>
      <c r="Q401" s="3">
        <v>4.7236427813319141E-4</v>
      </c>
      <c r="R401" s="5">
        <v>0.15886638719869409</v>
      </c>
      <c r="S401" s="45">
        <v>416.66666666666669</v>
      </c>
      <c r="T401" s="46">
        <v>0.15</v>
      </c>
      <c r="U401" s="47">
        <v>62.5</v>
      </c>
      <c r="V401" s="47">
        <f t="shared" si="59"/>
        <v>203939.35889507012</v>
      </c>
      <c r="W401" s="47">
        <v>354.16666666666669</v>
      </c>
      <c r="X401" s="47">
        <v>149.99637028010881</v>
      </c>
      <c r="Y401" s="47">
        <v>665.35854148186388</v>
      </c>
      <c r="Z401" s="47">
        <v>170.67407311078213</v>
      </c>
      <c r="AA401" s="47">
        <v>204638.21365982777</v>
      </c>
      <c r="AB401" s="5">
        <v>1</v>
      </c>
      <c r="AC401" s="45">
        <f t="shared" si="60"/>
        <v>0</v>
      </c>
      <c r="AD401" s="47">
        <v>149.99637028010881</v>
      </c>
      <c r="AE401" s="47">
        <v>130.43162633052941</v>
      </c>
      <c r="AF401" s="47">
        <v>6.376675053241436E-2</v>
      </c>
      <c r="AG401" s="47">
        <v>9.8142553500559053</v>
      </c>
      <c r="AH401" s="47">
        <v>9.8142553500559053</v>
      </c>
      <c r="AI401" s="61">
        <v>0</v>
      </c>
      <c r="AJ401" s="45">
        <v>62.5</v>
      </c>
      <c r="AK401" s="47">
        <v>1.7361111111111114</v>
      </c>
      <c r="AL401" s="47">
        <v>0.19804581926258338</v>
      </c>
      <c r="AM401" s="47">
        <v>170.67407311078213</v>
      </c>
      <c r="AN401" s="47">
        <v>204.63821365982778</v>
      </c>
      <c r="AO401" s="47">
        <v>9.8142553500559053</v>
      </c>
      <c r="AP401" s="61">
        <v>36.81204950916171</v>
      </c>
      <c r="AQ401" s="45">
        <v>66.477854595576687</v>
      </c>
      <c r="AR401" s="47">
        <v>9.9716781893365027</v>
      </c>
      <c r="AS401" s="47">
        <f t="shared" si="61"/>
        <v>32537.882512659937</v>
      </c>
      <c r="AT401" s="47">
        <v>56.506176406240186</v>
      </c>
      <c r="AU401" s="47">
        <v>23.931448544028846</v>
      </c>
      <c r="AV401" s="47">
        <v>106.15586009893551</v>
      </c>
      <c r="AW401" s="47">
        <v>27.230510917184233</v>
      </c>
      <c r="AX401" s="47">
        <v>42.585120698627513</v>
      </c>
      <c r="AY401" s="47">
        <v>96.663782073890616</v>
      </c>
      <c r="AZ401" s="61">
        <v>32510.133686931382</v>
      </c>
      <c r="BA401" s="64" t="b">
        <f t="shared" si="55"/>
        <v>1</v>
      </c>
      <c r="BB401" s="45">
        <f t="shared" si="62"/>
        <v>0</v>
      </c>
      <c r="BC401" s="47">
        <v>23.931448544028846</v>
      </c>
      <c r="BD401" s="47">
        <v>20.809955255677259</v>
      </c>
      <c r="BE401" s="47">
        <v>7.7999012566643142E-2</v>
      </c>
      <c r="BF401" s="47">
        <v>1.5997461504591151</v>
      </c>
      <c r="BG401" s="47">
        <v>1.5997461504591151</v>
      </c>
      <c r="BH401" s="61">
        <v>0</v>
      </c>
      <c r="BI401" s="45">
        <v>9.9716781893365027</v>
      </c>
      <c r="BJ401" s="47">
        <v>0.27699106081490288</v>
      </c>
      <c r="BK401" s="47">
        <v>3.1597586822879713E-2</v>
      </c>
      <c r="BL401" s="47">
        <v>27.230510917184233</v>
      </c>
      <c r="BM401" s="47">
        <v>32.649382589703805</v>
      </c>
      <c r="BN401" s="47">
        <v>1.5997461504591151</v>
      </c>
      <c r="BO401" s="61">
        <v>5.9071591932840199</v>
      </c>
      <c r="BR401" s="95"/>
      <c r="BT401" s="95"/>
    </row>
    <row r="402" spans="2:72" x14ac:dyDescent="0.25">
      <c r="B402" s="4">
        <v>398</v>
      </c>
      <c r="C402" s="31">
        <v>1</v>
      </c>
      <c r="D402" s="31">
        <v>398</v>
      </c>
      <c r="E402" s="3">
        <v>34</v>
      </c>
      <c r="F402" s="5">
        <v>68</v>
      </c>
      <c r="G402" s="32">
        <v>3.9820000000000001E-2</v>
      </c>
      <c r="H402" s="33">
        <v>3.2592683398642297E-3</v>
      </c>
      <c r="I402" s="36">
        <f t="shared" si="56"/>
        <v>0.29520366251168462</v>
      </c>
      <c r="J402" s="5">
        <f t="shared" si="57"/>
        <v>0.29424464027147307</v>
      </c>
      <c r="K402" s="12">
        <v>1.554E-2</v>
      </c>
      <c r="L402" s="3">
        <v>1.304316263305294E-3</v>
      </c>
      <c r="M402" s="3">
        <f t="shared" si="54"/>
        <v>3.5000000000000003E-2</v>
      </c>
      <c r="N402" s="5">
        <v>2.9645285516241016E-3</v>
      </c>
      <c r="O402" s="12">
        <f t="shared" si="58"/>
        <v>0.15886638719869409</v>
      </c>
      <c r="P402" s="3">
        <v>2.0721201251581268E-4</v>
      </c>
      <c r="Q402" s="3">
        <v>4.7034965481655569E-4</v>
      </c>
      <c r="R402" s="5">
        <v>0.15818882553136174</v>
      </c>
      <c r="S402" s="45">
        <v>416.66666666666669</v>
      </c>
      <c r="T402" s="46">
        <v>0.15</v>
      </c>
      <c r="U402" s="47">
        <v>62.5</v>
      </c>
      <c r="V402" s="47">
        <f t="shared" si="59"/>
        <v>204638.21365982777</v>
      </c>
      <c r="W402" s="47">
        <v>354.16666666666669</v>
      </c>
      <c r="X402" s="47">
        <v>149.99637028010881</v>
      </c>
      <c r="Y402" s="47">
        <v>667.63629669080183</v>
      </c>
      <c r="Z402" s="47">
        <v>171.25835021075429</v>
      </c>
      <c r="AA402" s="47">
        <v>205338.76190269436</v>
      </c>
      <c r="AB402" s="5">
        <v>1</v>
      </c>
      <c r="AC402" s="45">
        <f t="shared" si="60"/>
        <v>0</v>
      </c>
      <c r="AD402" s="47">
        <v>149.99637028010881</v>
      </c>
      <c r="AE402" s="47">
        <v>130.43162633052941</v>
      </c>
      <c r="AF402" s="47">
        <v>6.376675053241436E-2</v>
      </c>
      <c r="AG402" s="47">
        <v>9.8142553500559053</v>
      </c>
      <c r="AH402" s="47">
        <v>9.8142553500559053</v>
      </c>
      <c r="AI402" s="61">
        <v>0</v>
      </c>
      <c r="AJ402" s="45">
        <v>62.5</v>
      </c>
      <c r="AK402" s="47">
        <v>1.7361111111111114</v>
      </c>
      <c r="AL402" s="47">
        <v>0.19804581926258338</v>
      </c>
      <c r="AM402" s="47">
        <v>171.25835021075429</v>
      </c>
      <c r="AN402" s="47">
        <v>205.33876190269436</v>
      </c>
      <c r="AO402" s="47">
        <v>9.8142553500559053</v>
      </c>
      <c r="AP402" s="61">
        <v>36.695778366267291</v>
      </c>
      <c r="AQ402" s="45">
        <v>66.194327999455879</v>
      </c>
      <c r="AR402" s="47">
        <v>9.9291491999183812</v>
      </c>
      <c r="AS402" s="47">
        <f t="shared" si="61"/>
        <v>32510.133686931382</v>
      </c>
      <c r="AT402" s="47">
        <v>56.265178799537495</v>
      </c>
      <c r="AU402" s="47">
        <v>23.829381439318457</v>
      </c>
      <c r="AV402" s="47">
        <v>106.06496641798343</v>
      </c>
      <c r="AW402" s="47">
        <v>27.207195375591322</v>
      </c>
      <c r="AX402" s="47">
        <v>42.548658101362712</v>
      </c>
      <c r="AY402" s="47">
        <v>96.5810157813915</v>
      </c>
      <c r="AZ402" s="61">
        <v>32482.297581451243</v>
      </c>
      <c r="BA402" s="64" t="b">
        <f t="shared" si="55"/>
        <v>1</v>
      </c>
      <c r="BB402" s="45">
        <f t="shared" si="62"/>
        <v>0</v>
      </c>
      <c r="BC402" s="47">
        <v>23.829381439318457</v>
      </c>
      <c r="BD402" s="47">
        <v>20.721201251581267</v>
      </c>
      <c r="BE402" s="47">
        <v>7.766634848371895E-2</v>
      </c>
      <c r="BF402" s="47">
        <v>1.5929232681104546</v>
      </c>
      <c r="BG402" s="47">
        <v>1.5929232681104546</v>
      </c>
      <c r="BH402" s="61">
        <v>0</v>
      </c>
      <c r="BI402" s="45">
        <v>9.9291491999183812</v>
      </c>
      <c r="BJ402" s="47">
        <v>0.27580969999773286</v>
      </c>
      <c r="BK402" s="47">
        <v>3.1462823806052163E-2</v>
      </c>
      <c r="BL402" s="47">
        <v>27.207195375591322</v>
      </c>
      <c r="BM402" s="47">
        <v>32.621427255333899</v>
      </c>
      <c r="BN402" s="47">
        <v>1.5929232681104546</v>
      </c>
      <c r="BO402" s="61">
        <v>5.8634937120945816</v>
      </c>
      <c r="BR402" s="95"/>
      <c r="BT402" s="95"/>
    </row>
    <row r="403" spans="2:72" x14ac:dyDescent="0.25">
      <c r="B403" s="4">
        <v>399</v>
      </c>
      <c r="C403" s="31">
        <v>1</v>
      </c>
      <c r="D403" s="31">
        <v>399</v>
      </c>
      <c r="E403" s="3">
        <v>34</v>
      </c>
      <c r="F403" s="5">
        <v>68</v>
      </c>
      <c r="G403" s="32">
        <v>3.9820000000000001E-2</v>
      </c>
      <c r="H403" s="33">
        <v>3.2592683398642297E-3</v>
      </c>
      <c r="I403" s="36">
        <f t="shared" si="56"/>
        <v>0.29424464027147307</v>
      </c>
      <c r="J403" s="5">
        <f t="shared" si="57"/>
        <v>0.29328873358765195</v>
      </c>
      <c r="K403" s="12">
        <v>1.554E-2</v>
      </c>
      <c r="L403" s="3">
        <v>1.304316263305294E-3</v>
      </c>
      <c r="M403" s="3">
        <f t="shared" si="54"/>
        <v>3.5000000000000003E-2</v>
      </c>
      <c r="N403" s="5">
        <v>2.9645285516241016E-3</v>
      </c>
      <c r="O403" s="12">
        <f t="shared" si="58"/>
        <v>0.15818882553136174</v>
      </c>
      <c r="P403" s="3">
        <v>2.0632825781371884E-4</v>
      </c>
      <c r="Q403" s="3">
        <v>4.6834362382430989E-4</v>
      </c>
      <c r="R403" s="5">
        <v>0.15751415364972371</v>
      </c>
      <c r="S403" s="45">
        <v>416.66666666666669</v>
      </c>
      <c r="T403" s="46">
        <v>0.15</v>
      </c>
      <c r="U403" s="47">
        <v>62.5</v>
      </c>
      <c r="V403" s="47">
        <f t="shared" si="59"/>
        <v>205338.76190269436</v>
      </c>
      <c r="W403" s="47">
        <v>354.16666666666669</v>
      </c>
      <c r="X403" s="47">
        <v>149.99637028010881</v>
      </c>
      <c r="Y403" s="47">
        <v>669.91957139932435</v>
      </c>
      <c r="Z403" s="47">
        <v>171.84404314206685</v>
      </c>
      <c r="AA403" s="47">
        <v>206041.00772733815</v>
      </c>
      <c r="AB403" s="5">
        <v>1</v>
      </c>
      <c r="AC403" s="45">
        <f t="shared" si="60"/>
        <v>0</v>
      </c>
      <c r="AD403" s="47">
        <v>149.99637028010881</v>
      </c>
      <c r="AE403" s="47">
        <v>130.43162633052941</v>
      </c>
      <c r="AF403" s="47">
        <v>6.376675053241436E-2</v>
      </c>
      <c r="AG403" s="47">
        <v>9.8142553500559053</v>
      </c>
      <c r="AH403" s="47">
        <v>9.8142553500559053</v>
      </c>
      <c r="AI403" s="61">
        <v>0</v>
      </c>
      <c r="AJ403" s="45">
        <v>62.5</v>
      </c>
      <c r="AK403" s="47">
        <v>1.7361111111111114</v>
      </c>
      <c r="AL403" s="47">
        <v>0.19804581926258338</v>
      </c>
      <c r="AM403" s="47">
        <v>171.84404314206685</v>
      </c>
      <c r="AN403" s="47">
        <v>206.04100772733815</v>
      </c>
      <c r="AO403" s="47">
        <v>9.8142553500559053</v>
      </c>
      <c r="AP403" s="61">
        <v>36.579225472936059</v>
      </c>
      <c r="AQ403" s="45">
        <v>65.9120106380674</v>
      </c>
      <c r="AR403" s="47">
        <v>9.886801595710109</v>
      </c>
      <c r="AS403" s="47">
        <f t="shared" si="61"/>
        <v>32482.297581451243</v>
      </c>
      <c r="AT403" s="47">
        <v>56.025209042357282</v>
      </c>
      <c r="AU403" s="47">
        <v>23.727749648577664</v>
      </c>
      <c r="AV403" s="47">
        <v>105.97379020013267</v>
      </c>
      <c r="AW403" s="47">
        <v>27.183807359204295</v>
      </c>
      <c r="AX403" s="47">
        <v>42.512082162564795</v>
      </c>
      <c r="AY403" s="47">
        <v>96.497992215434479</v>
      </c>
      <c r="AZ403" s="61">
        <v>32454.374949307952</v>
      </c>
      <c r="BA403" s="64" t="b">
        <f t="shared" si="55"/>
        <v>1</v>
      </c>
      <c r="BB403" s="45">
        <f t="shared" si="62"/>
        <v>0</v>
      </c>
      <c r="BC403" s="47">
        <v>23.727749648577664</v>
      </c>
      <c r="BD403" s="47">
        <v>20.632825781371885</v>
      </c>
      <c r="BE403" s="47">
        <v>7.7335103205833783E-2</v>
      </c>
      <c r="BF403" s="47">
        <v>1.5861294852058063</v>
      </c>
      <c r="BG403" s="47">
        <v>1.5861294852058063</v>
      </c>
      <c r="BH403" s="61">
        <v>0</v>
      </c>
      <c r="BI403" s="45">
        <v>9.886801595710109</v>
      </c>
      <c r="BJ403" s="47">
        <v>0.27463337765861418</v>
      </c>
      <c r="BK403" s="47">
        <v>3.1328635550544409E-2</v>
      </c>
      <c r="BL403" s="47">
        <v>27.183807359204295</v>
      </c>
      <c r="BM403" s="47">
        <v>32.593385023685848</v>
      </c>
      <c r="BN403" s="47">
        <v>1.5861294852058063</v>
      </c>
      <c r="BO403" s="61">
        <v>5.8200486743262907</v>
      </c>
      <c r="BR403" s="95"/>
      <c r="BT403" s="95"/>
    </row>
    <row r="404" spans="2:72" x14ac:dyDescent="0.25">
      <c r="B404" s="4">
        <v>400</v>
      </c>
      <c r="C404" s="31">
        <v>1</v>
      </c>
      <c r="D404" s="31">
        <v>400</v>
      </c>
      <c r="E404" s="3">
        <v>34</v>
      </c>
      <c r="F404" s="5">
        <v>68</v>
      </c>
      <c r="G404" s="32">
        <v>3.9820000000000001E-2</v>
      </c>
      <c r="H404" s="33">
        <v>3.2592683398642297E-3</v>
      </c>
      <c r="I404" s="36">
        <f t="shared" si="56"/>
        <v>0.29328873358765195</v>
      </c>
      <c r="J404" s="5">
        <f t="shared" si="57"/>
        <v>0.29233593233877547</v>
      </c>
      <c r="K404" s="12">
        <v>1.554E-2</v>
      </c>
      <c r="L404" s="3">
        <v>1.304316263305294E-3</v>
      </c>
      <c r="M404" s="3">
        <f t="shared" si="54"/>
        <v>3.5000000000000003E-2</v>
      </c>
      <c r="N404" s="5">
        <v>2.9645285516241016E-3</v>
      </c>
      <c r="O404" s="12">
        <f t="shared" si="58"/>
        <v>0.15751415364972371</v>
      </c>
      <c r="P404" s="3">
        <v>2.0544827230610358E-4</v>
      </c>
      <c r="Q404" s="3">
        <v>4.6634614851037839E-4</v>
      </c>
      <c r="R404" s="5">
        <v>0.15684235922890724</v>
      </c>
      <c r="S404" s="45">
        <v>416.66666666666669</v>
      </c>
      <c r="T404" s="46">
        <v>0.15</v>
      </c>
      <c r="U404" s="47">
        <v>62.5</v>
      </c>
      <c r="V404" s="47">
        <f t="shared" si="59"/>
        <v>206041.00772733815</v>
      </c>
      <c r="W404" s="47">
        <v>354.16666666666669</v>
      </c>
      <c r="X404" s="47">
        <v>149.99637028010881</v>
      </c>
      <c r="Y404" s="47">
        <v>672.20837898238767</v>
      </c>
      <c r="Z404" s="47">
        <v>172.43115533558924</v>
      </c>
      <c r="AA404" s="47">
        <v>206744.95524737149</v>
      </c>
      <c r="AB404" s="5">
        <v>1</v>
      </c>
      <c r="AC404" s="45">
        <f t="shared" si="60"/>
        <v>0</v>
      </c>
      <c r="AD404" s="47">
        <v>149.99637028010881</v>
      </c>
      <c r="AE404" s="47">
        <v>130.43162633052941</v>
      </c>
      <c r="AF404" s="47">
        <v>6.376675053241436E-2</v>
      </c>
      <c r="AG404" s="47">
        <v>9.8142553500559053</v>
      </c>
      <c r="AH404" s="47">
        <v>9.8142553500559053</v>
      </c>
      <c r="AI404" s="61">
        <v>0</v>
      </c>
      <c r="AJ404" s="45">
        <v>62.5</v>
      </c>
      <c r="AK404" s="47">
        <v>1.7361111111111114</v>
      </c>
      <c r="AL404" s="47">
        <v>0.19804581926258338</v>
      </c>
      <c r="AM404" s="47">
        <v>172.43115533558924</v>
      </c>
      <c r="AN404" s="47">
        <v>206.74495524737148</v>
      </c>
      <c r="AO404" s="47">
        <v>9.8142553500559053</v>
      </c>
      <c r="AP404" s="61">
        <v>36.462390146425122</v>
      </c>
      <c r="AQ404" s="45">
        <v>65.630897354051555</v>
      </c>
      <c r="AR404" s="47">
        <v>9.8446346031077319</v>
      </c>
      <c r="AS404" s="47">
        <f t="shared" si="61"/>
        <v>32454.374949307952</v>
      </c>
      <c r="AT404" s="47">
        <v>55.78626275094382</v>
      </c>
      <c r="AU404" s="47">
        <v>23.626551315201908</v>
      </c>
      <c r="AV404" s="47">
        <v>105.88233389166385</v>
      </c>
      <c r="AW404" s="47">
        <v>27.160347495529464</v>
      </c>
      <c r="AX404" s="47">
        <v>42.475393863575306</v>
      </c>
      <c r="AY404" s="47">
        <v>96.414713603562532</v>
      </c>
      <c r="AZ404" s="61">
        <v>32426.366539672686</v>
      </c>
      <c r="BA404" s="64" t="b">
        <f t="shared" si="55"/>
        <v>1</v>
      </c>
      <c r="BB404" s="45">
        <f t="shared" si="62"/>
        <v>0</v>
      </c>
      <c r="BC404" s="47">
        <v>23.626551315201908</v>
      </c>
      <c r="BD404" s="47">
        <v>20.544827230610359</v>
      </c>
      <c r="BE404" s="47">
        <v>7.7005270681815161E-2</v>
      </c>
      <c r="BF404" s="47">
        <v>1.5793646776366821</v>
      </c>
      <c r="BG404" s="47">
        <v>1.5793646776366821</v>
      </c>
      <c r="BH404" s="61">
        <v>0</v>
      </c>
      <c r="BI404" s="45">
        <v>9.8446346031077319</v>
      </c>
      <c r="BJ404" s="47">
        <v>0.27346207230854813</v>
      </c>
      <c r="BK404" s="47">
        <v>3.1195019605011972E-2</v>
      </c>
      <c r="BL404" s="47">
        <v>27.160347495529464</v>
      </c>
      <c r="BM404" s="47">
        <v>32.565256647139726</v>
      </c>
      <c r="BN404" s="47">
        <v>1.5793646776366821</v>
      </c>
      <c r="BO404" s="61">
        <v>5.7768230764306159</v>
      </c>
      <c r="BR404" s="95"/>
      <c r="BT404" s="95"/>
    </row>
    <row r="405" spans="2:72" x14ac:dyDescent="0.25">
      <c r="B405" s="4">
        <v>401</v>
      </c>
      <c r="C405" s="31">
        <v>1</v>
      </c>
      <c r="D405" s="31">
        <v>401</v>
      </c>
      <c r="E405" s="3">
        <v>34</v>
      </c>
      <c r="F405" s="5">
        <v>68</v>
      </c>
      <c r="G405" s="32">
        <v>3.9820000000000001E-2</v>
      </c>
      <c r="H405" s="33">
        <v>3.2592683398642297E-3</v>
      </c>
      <c r="I405" s="36">
        <f t="shared" si="56"/>
        <v>0.29233593233877547</v>
      </c>
      <c r="J405" s="5">
        <f t="shared" si="57"/>
        <v>0.29138622643627921</v>
      </c>
      <c r="K405" s="12">
        <v>1.554E-2</v>
      </c>
      <c r="L405" s="3">
        <v>1.304316263305294E-3</v>
      </c>
      <c r="M405" s="3">
        <f t="shared" si="54"/>
        <v>3.5000000000000003E-2</v>
      </c>
      <c r="N405" s="5">
        <v>2.9645285516241016E-3</v>
      </c>
      <c r="O405" s="12">
        <f t="shared" si="58"/>
        <v>0.15684235922890724</v>
      </c>
      <c r="P405" s="3">
        <v>2.045720399174349E-4</v>
      </c>
      <c r="Q405" s="3">
        <v>4.6435719238498017E-4</v>
      </c>
      <c r="R405" s="5">
        <v>0.15617342999660483</v>
      </c>
      <c r="S405" s="45">
        <v>416.66666666666669</v>
      </c>
      <c r="T405" s="46">
        <v>0.15</v>
      </c>
      <c r="U405" s="47">
        <v>62.5</v>
      </c>
      <c r="V405" s="47">
        <f t="shared" si="59"/>
        <v>206744.95524737149</v>
      </c>
      <c r="W405" s="47">
        <v>354.16666666666669</v>
      </c>
      <c r="X405" s="47">
        <v>149.99637028010881</v>
      </c>
      <c r="Y405" s="47">
        <v>674.50273284735829</v>
      </c>
      <c r="Z405" s="47">
        <v>173.01969023050449</v>
      </c>
      <c r="AA405" s="47">
        <v>207450.60858637487</v>
      </c>
      <c r="AB405" s="5">
        <v>1</v>
      </c>
      <c r="AC405" s="45">
        <f t="shared" si="60"/>
        <v>0</v>
      </c>
      <c r="AD405" s="47">
        <v>149.99637028010881</v>
      </c>
      <c r="AE405" s="47">
        <v>130.43162633052941</v>
      </c>
      <c r="AF405" s="47">
        <v>6.376675053241436E-2</v>
      </c>
      <c r="AG405" s="47">
        <v>9.8142553500559053</v>
      </c>
      <c r="AH405" s="47">
        <v>9.8142553500559053</v>
      </c>
      <c r="AI405" s="61">
        <v>0</v>
      </c>
      <c r="AJ405" s="45">
        <v>62.5</v>
      </c>
      <c r="AK405" s="47">
        <v>1.7361111111111114</v>
      </c>
      <c r="AL405" s="47">
        <v>0.19804581926258338</v>
      </c>
      <c r="AM405" s="47">
        <v>173.01969023050449</v>
      </c>
      <c r="AN405" s="47">
        <v>207.45060858637487</v>
      </c>
      <c r="AO405" s="47">
        <v>9.8142553500559053</v>
      </c>
      <c r="AP405" s="61">
        <v>36.345271702336987</v>
      </c>
      <c r="AQ405" s="45">
        <v>65.350983012044694</v>
      </c>
      <c r="AR405" s="47">
        <v>9.8026474518067026</v>
      </c>
      <c r="AS405" s="47">
        <f t="shared" si="61"/>
        <v>32426.366539672686</v>
      </c>
      <c r="AT405" s="47">
        <v>55.548335560237987</v>
      </c>
      <c r="AU405" s="47">
        <v>23.525784590505012</v>
      </c>
      <c r="AV405" s="47">
        <v>105.79059992612535</v>
      </c>
      <c r="AW405" s="47">
        <v>27.136816408807121</v>
      </c>
      <c r="AX405" s="47">
        <v>42.438594180628172</v>
      </c>
      <c r="AY405" s="47">
        <v>96.331182161724797</v>
      </c>
      <c r="AZ405" s="61">
        <v>32398.273097817386</v>
      </c>
      <c r="BA405" s="64" t="b">
        <f t="shared" si="55"/>
        <v>1</v>
      </c>
      <c r="BB405" s="45">
        <f t="shared" si="62"/>
        <v>0</v>
      </c>
      <c r="BC405" s="47">
        <v>23.525784590505012</v>
      </c>
      <c r="BD405" s="47">
        <v>20.457203991743491</v>
      </c>
      <c r="BE405" s="47">
        <v>7.6676844886298751E-2</v>
      </c>
      <c r="BF405" s="47">
        <v>1.5726287218239099</v>
      </c>
      <c r="BG405" s="47">
        <v>1.5726287218239099</v>
      </c>
      <c r="BH405" s="61">
        <v>0</v>
      </c>
      <c r="BI405" s="45">
        <v>9.8026474518067026</v>
      </c>
      <c r="BJ405" s="47">
        <v>0.27229576255018623</v>
      </c>
      <c r="BK405" s="47">
        <v>3.1061973528565344E-2</v>
      </c>
      <c r="BL405" s="47">
        <v>27.136816408807121</v>
      </c>
      <c r="BM405" s="47">
        <v>32.537042874159638</v>
      </c>
      <c r="BN405" s="47">
        <v>1.5726287218239099</v>
      </c>
      <c r="BO405" s="61">
        <v>5.7338159192564779</v>
      </c>
      <c r="BR405" s="95"/>
      <c r="BT405" s="95"/>
    </row>
    <row r="406" spans="2:72" x14ac:dyDescent="0.25">
      <c r="B406" s="4">
        <v>402</v>
      </c>
      <c r="C406" s="31">
        <v>1</v>
      </c>
      <c r="D406" s="31">
        <v>402</v>
      </c>
      <c r="E406" s="3">
        <v>34</v>
      </c>
      <c r="F406" s="5">
        <v>68</v>
      </c>
      <c r="G406" s="32">
        <v>3.9820000000000001E-2</v>
      </c>
      <c r="H406" s="33">
        <v>3.2592683398642297E-3</v>
      </c>
      <c r="I406" s="36">
        <f t="shared" si="56"/>
        <v>0.29138622643627921</v>
      </c>
      <c r="J406" s="5">
        <f t="shared" si="57"/>
        <v>0.29043960582437317</v>
      </c>
      <c r="K406" s="12">
        <v>1.554E-2</v>
      </c>
      <c r="L406" s="3">
        <v>1.304316263305294E-3</v>
      </c>
      <c r="M406" s="3">
        <f t="shared" si="54"/>
        <v>3.5000000000000003E-2</v>
      </c>
      <c r="N406" s="5">
        <v>2.9645285516241016E-3</v>
      </c>
      <c r="O406" s="12">
        <f t="shared" si="58"/>
        <v>0.15617342999660483</v>
      </c>
      <c r="P406" s="3">
        <v>2.0369954464074253E-4</v>
      </c>
      <c r="Q406" s="3">
        <v>4.6237671911396257E-4</v>
      </c>
      <c r="R406" s="5">
        <v>0.15550735373285013</v>
      </c>
      <c r="S406" s="45">
        <v>416.66666666666669</v>
      </c>
      <c r="T406" s="46">
        <v>0.15</v>
      </c>
      <c r="U406" s="47">
        <v>62.5</v>
      </c>
      <c r="V406" s="47">
        <f t="shared" si="59"/>
        <v>207450.60858637487</v>
      </c>
      <c r="W406" s="47">
        <v>354.16666666666669</v>
      </c>
      <c r="X406" s="47">
        <v>149.99637028010881</v>
      </c>
      <c r="Y406" s="47">
        <v>676.80264643409157</v>
      </c>
      <c r="Z406" s="47">
        <v>173.60965127432959</v>
      </c>
      <c r="AA406" s="47">
        <v>208157.97187792117</v>
      </c>
      <c r="AB406" s="5">
        <v>1</v>
      </c>
      <c r="AC406" s="45">
        <f t="shared" si="60"/>
        <v>0</v>
      </c>
      <c r="AD406" s="47">
        <v>149.99637028010881</v>
      </c>
      <c r="AE406" s="47">
        <v>130.43162633052941</v>
      </c>
      <c r="AF406" s="47">
        <v>6.376675053241436E-2</v>
      </c>
      <c r="AG406" s="47">
        <v>9.8142553500559053</v>
      </c>
      <c r="AH406" s="47">
        <v>9.8142553500559053</v>
      </c>
      <c r="AI406" s="61">
        <v>0</v>
      </c>
      <c r="AJ406" s="45">
        <v>62.5</v>
      </c>
      <c r="AK406" s="47">
        <v>1.7361111111111114</v>
      </c>
      <c r="AL406" s="47">
        <v>0.19804581926258338</v>
      </c>
      <c r="AM406" s="47">
        <v>173.60965127432959</v>
      </c>
      <c r="AN406" s="47">
        <v>208.15797187792117</v>
      </c>
      <c r="AO406" s="47">
        <v>9.8142553500559053</v>
      </c>
      <c r="AP406" s="61">
        <v>36.227869454615785</v>
      </c>
      <c r="AQ406" s="45">
        <v>65.072262498585346</v>
      </c>
      <c r="AR406" s="47">
        <v>9.7608393747878015</v>
      </c>
      <c r="AS406" s="47">
        <f t="shared" si="61"/>
        <v>32398.273097817386</v>
      </c>
      <c r="AT406" s="47">
        <v>55.311423123797546</v>
      </c>
      <c r="AU406" s="47">
        <v>23.425447633685391</v>
      </c>
      <c r="AV406" s="47">
        <v>105.69859072439181</v>
      </c>
      <c r="AW406" s="47">
        <v>27.113214720026573</v>
      </c>
      <c r="AX406" s="47">
        <v>42.40168408487316</v>
      </c>
      <c r="AY406" s="47">
        <v>96.247400094329976</v>
      </c>
      <c r="AZ406" s="61">
        <v>32370.095365132656</v>
      </c>
      <c r="BA406" s="64" t="b">
        <f t="shared" si="55"/>
        <v>1</v>
      </c>
      <c r="BB406" s="45">
        <f t="shared" si="62"/>
        <v>0</v>
      </c>
      <c r="BC406" s="47">
        <v>23.425447633685391</v>
      </c>
      <c r="BD406" s="47">
        <v>20.369954464074254</v>
      </c>
      <c r="BE406" s="47">
        <v>7.6349819819618234E-2</v>
      </c>
      <c r="BF406" s="47">
        <v>1.5659214947153772</v>
      </c>
      <c r="BG406" s="47">
        <v>1.5659214947153772</v>
      </c>
      <c r="BH406" s="61">
        <v>0</v>
      </c>
      <c r="BI406" s="45">
        <v>9.7608393747878015</v>
      </c>
      <c r="BJ406" s="47">
        <v>0.27113442707743896</v>
      </c>
      <c r="BK406" s="47">
        <v>3.0929494890725322E-2</v>
      </c>
      <c r="BL406" s="47">
        <v>27.113214720026573</v>
      </c>
      <c r="BM406" s="47">
        <v>32.508744449311756</v>
      </c>
      <c r="BN406" s="47">
        <v>1.5659214947153772</v>
      </c>
      <c r="BO406" s="61">
        <v>5.6910262080312837</v>
      </c>
      <c r="BR406" s="95"/>
      <c r="BT406" s="95"/>
    </row>
    <row r="407" spans="2:72" x14ac:dyDescent="0.25">
      <c r="B407" s="4">
        <v>403</v>
      </c>
      <c r="C407" s="31">
        <v>1</v>
      </c>
      <c r="D407" s="31">
        <v>403</v>
      </c>
      <c r="E407" s="3">
        <v>34</v>
      </c>
      <c r="F407" s="5">
        <v>68</v>
      </c>
      <c r="G407" s="32">
        <v>3.9820000000000001E-2</v>
      </c>
      <c r="H407" s="33">
        <v>3.2592683398642297E-3</v>
      </c>
      <c r="I407" s="36">
        <f t="shared" si="56"/>
        <v>0.29043960582437317</v>
      </c>
      <c r="J407" s="5">
        <f t="shared" si="57"/>
        <v>0.28949606047993548</v>
      </c>
      <c r="K407" s="12">
        <v>1.554E-2</v>
      </c>
      <c r="L407" s="3">
        <v>1.304316263305294E-3</v>
      </c>
      <c r="M407" s="3">
        <f t="shared" si="54"/>
        <v>3.5000000000000003E-2</v>
      </c>
      <c r="N407" s="5">
        <v>2.9645285516241016E-3</v>
      </c>
      <c r="O407" s="12">
        <f t="shared" si="58"/>
        <v>0.15550735373285013</v>
      </c>
      <c r="P407" s="3">
        <v>2.0283077053732566E-4</v>
      </c>
      <c r="Q407" s="3">
        <v>4.6040469251813721E-4</v>
      </c>
      <c r="R407" s="5">
        <v>0.15484411826979469</v>
      </c>
      <c r="S407" s="45">
        <v>416.66666666666669</v>
      </c>
      <c r="T407" s="46">
        <v>0.15</v>
      </c>
      <c r="U407" s="47">
        <v>62.5</v>
      </c>
      <c r="V407" s="47">
        <f t="shared" si="59"/>
        <v>208157.97187792117</v>
      </c>
      <c r="W407" s="47">
        <v>354.16666666666669</v>
      </c>
      <c r="X407" s="47">
        <v>149.99637028010881</v>
      </c>
      <c r="Y407" s="47">
        <v>679.10813321501053</v>
      </c>
      <c r="Z407" s="47">
        <v>174.20104192293562</v>
      </c>
      <c r="AA407" s="47">
        <v>208867.04926559981</v>
      </c>
      <c r="AB407" s="5">
        <v>1</v>
      </c>
      <c r="AC407" s="45">
        <f t="shared" si="60"/>
        <v>0</v>
      </c>
      <c r="AD407" s="47">
        <v>149.99637028010881</v>
      </c>
      <c r="AE407" s="47">
        <v>130.43162633052941</v>
      </c>
      <c r="AF407" s="47">
        <v>6.376675053241436E-2</v>
      </c>
      <c r="AG407" s="47">
        <v>9.8142553500559053</v>
      </c>
      <c r="AH407" s="47">
        <v>9.8142553500559053</v>
      </c>
      <c r="AI407" s="61">
        <v>0</v>
      </c>
      <c r="AJ407" s="45">
        <v>62.5</v>
      </c>
      <c r="AK407" s="47">
        <v>1.7361111111111114</v>
      </c>
      <c r="AL407" s="47">
        <v>0.19804581926258338</v>
      </c>
      <c r="AM407" s="47">
        <v>174.20104192293562</v>
      </c>
      <c r="AN407" s="47">
        <v>208.8670492655998</v>
      </c>
      <c r="AO407" s="47">
        <v>9.8142553500559053</v>
      </c>
      <c r="AP407" s="61">
        <v>36.110182715543175</v>
      </c>
      <c r="AQ407" s="45">
        <v>64.794730722020887</v>
      </c>
      <c r="AR407" s="47">
        <v>9.7192096083031334</v>
      </c>
      <c r="AS407" s="47">
        <f t="shared" si="61"/>
        <v>32370.095365132656</v>
      </c>
      <c r="AT407" s="47">
        <v>55.075521113717755</v>
      </c>
      <c r="AU407" s="47">
        <v>23.325538611792449</v>
      </c>
      <c r="AV407" s="47">
        <v>105.60630869472249</v>
      </c>
      <c r="AW407" s="47">
        <v>27.089543046941088</v>
      </c>
      <c r="AX407" s="47">
        <v>42.364664542399289</v>
      </c>
      <c r="AY407" s="47">
        <v>96.163369594299382</v>
      </c>
      <c r="AZ407" s="61">
        <v>32341.834079145665</v>
      </c>
      <c r="BA407" s="64" t="b">
        <f t="shared" si="55"/>
        <v>1</v>
      </c>
      <c r="BB407" s="45">
        <f t="shared" si="62"/>
        <v>0</v>
      </c>
      <c r="BC407" s="47">
        <v>23.325538611792449</v>
      </c>
      <c r="BD407" s="47">
        <v>20.283077053732566</v>
      </c>
      <c r="BE407" s="47">
        <v>7.6024189507695766E-2</v>
      </c>
      <c r="BF407" s="47">
        <v>1.5592428737837898</v>
      </c>
      <c r="BG407" s="47">
        <v>1.5592428737837898</v>
      </c>
      <c r="BH407" s="61">
        <v>0</v>
      </c>
      <c r="BI407" s="45">
        <v>9.7192096083031334</v>
      </c>
      <c r="BJ407" s="47">
        <v>0.26997804467508707</v>
      </c>
      <c r="BK407" s="47">
        <v>3.0797581271378664E-2</v>
      </c>
      <c r="BL407" s="47">
        <v>27.089543046941088</v>
      </c>
      <c r="BM407" s="47">
        <v>32.480362113282261</v>
      </c>
      <c r="BN407" s="47">
        <v>1.5592428737837898</v>
      </c>
      <c r="BO407" s="61">
        <v>5.6484529523420424</v>
      </c>
      <c r="BR407" s="95"/>
      <c r="BT407" s="95"/>
    </row>
    <row r="408" spans="2:72" x14ac:dyDescent="0.25">
      <c r="B408" s="4">
        <v>404</v>
      </c>
      <c r="C408" s="31">
        <v>1</v>
      </c>
      <c r="D408" s="31">
        <v>404</v>
      </c>
      <c r="E408" s="3">
        <v>34</v>
      </c>
      <c r="F408" s="5">
        <v>68</v>
      </c>
      <c r="G408" s="32">
        <v>3.9820000000000001E-2</v>
      </c>
      <c r="H408" s="33">
        <v>3.2592683398642297E-3</v>
      </c>
      <c r="I408" s="36">
        <f t="shared" si="56"/>
        <v>0.28949606047993548</v>
      </c>
      <c r="J408" s="5">
        <f t="shared" si="57"/>
        <v>0.2885555804124062</v>
      </c>
      <c r="K408" s="12">
        <v>1.554E-2</v>
      </c>
      <c r="L408" s="3">
        <v>1.304316263305294E-3</v>
      </c>
      <c r="M408" s="3">
        <f t="shared" si="54"/>
        <v>3.5000000000000003E-2</v>
      </c>
      <c r="N408" s="5">
        <v>2.9645285516241016E-3</v>
      </c>
      <c r="O408" s="12">
        <f t="shared" si="58"/>
        <v>0.15484411826979469</v>
      </c>
      <c r="P408" s="3">
        <v>2.0196570173646163E-4</v>
      </c>
      <c r="Q408" s="3">
        <v>4.5844107657261898E-4</v>
      </c>
      <c r="R408" s="5">
        <v>0.1541837114914856</v>
      </c>
      <c r="S408" s="45">
        <v>416.66666666666669</v>
      </c>
      <c r="T408" s="46">
        <v>0.15</v>
      </c>
      <c r="U408" s="47">
        <v>62.5</v>
      </c>
      <c r="V408" s="47">
        <f t="shared" si="59"/>
        <v>208867.04926559981</v>
      </c>
      <c r="W408" s="47">
        <v>354.16666666666669</v>
      </c>
      <c r="X408" s="47">
        <v>149.99637028010881</v>
      </c>
      <c r="Y408" s="47">
        <v>681.41920669518515</v>
      </c>
      <c r="Z408" s="47">
        <v>174.79386564056799</v>
      </c>
      <c r="AA408" s="47">
        <v>209577.844903041</v>
      </c>
      <c r="AB408" s="5">
        <v>1</v>
      </c>
      <c r="AC408" s="45">
        <f t="shared" si="60"/>
        <v>0</v>
      </c>
      <c r="AD408" s="47">
        <v>149.99637028010881</v>
      </c>
      <c r="AE408" s="47">
        <v>130.43162633052941</v>
      </c>
      <c r="AF408" s="47">
        <v>6.376675053241436E-2</v>
      </c>
      <c r="AG408" s="47">
        <v>9.8142553500559053</v>
      </c>
      <c r="AH408" s="47">
        <v>9.8142553500559053</v>
      </c>
      <c r="AI408" s="61">
        <v>0</v>
      </c>
      <c r="AJ408" s="45">
        <v>62.5</v>
      </c>
      <c r="AK408" s="47">
        <v>1.7361111111111114</v>
      </c>
      <c r="AL408" s="47">
        <v>0.19804581926258338</v>
      </c>
      <c r="AM408" s="47">
        <v>174.79386564056799</v>
      </c>
      <c r="AN408" s="47">
        <v>209.57784490304101</v>
      </c>
      <c r="AO408" s="47">
        <v>9.8142553500559053</v>
      </c>
      <c r="AP408" s="61">
        <v>35.992210795734337</v>
      </c>
      <c r="AQ408" s="45">
        <v>64.518382612414456</v>
      </c>
      <c r="AR408" s="47">
        <v>9.6777573918621673</v>
      </c>
      <c r="AS408" s="47">
        <f t="shared" si="61"/>
        <v>32341.834079145665</v>
      </c>
      <c r="AT408" s="47">
        <v>54.84062522055229</v>
      </c>
      <c r="AU408" s="47">
        <v>23.226055699693084</v>
      </c>
      <c r="AV408" s="47">
        <v>105.51375623281923</v>
      </c>
      <c r="AW408" s="47">
        <v>27.065802004082787</v>
      </c>
      <c r="AX408" s="47">
        <v>42.327536514258114</v>
      </c>
      <c r="AY408" s="47">
        <v>96.079092843119767</v>
      </c>
      <c r="AZ408" s="61">
        <v>32313.489973537886</v>
      </c>
      <c r="BA408" s="64" t="b">
        <f t="shared" si="55"/>
        <v>1</v>
      </c>
      <c r="BB408" s="45">
        <f t="shared" si="62"/>
        <v>0</v>
      </c>
      <c r="BC408" s="47">
        <v>23.226055699693084</v>
      </c>
      <c r="BD408" s="47">
        <v>20.196570173646162</v>
      </c>
      <c r="BE408" s="47">
        <v>7.5699948001932804E-2</v>
      </c>
      <c r="BF408" s="47">
        <v>1.5525927370244277</v>
      </c>
      <c r="BG408" s="47">
        <v>1.5525927370244277</v>
      </c>
      <c r="BH408" s="61">
        <v>0</v>
      </c>
      <c r="BI408" s="45">
        <v>9.6777573918621673</v>
      </c>
      <c r="BJ408" s="47">
        <v>0.26882659421839361</v>
      </c>
      <c r="BK408" s="47">
        <v>3.0666230260733843E-2</v>
      </c>
      <c r="BL408" s="47">
        <v>27.065802004082787</v>
      </c>
      <c r="BM408" s="47">
        <v>32.451896602895168</v>
      </c>
      <c r="BN408" s="47">
        <v>1.5525927370244277</v>
      </c>
      <c r="BO408" s="61">
        <v>5.606095166116555</v>
      </c>
      <c r="BR408" s="95"/>
      <c r="BT408" s="95"/>
    </row>
    <row r="409" spans="2:72" x14ac:dyDescent="0.25">
      <c r="B409" s="4">
        <v>405</v>
      </c>
      <c r="C409" s="31">
        <v>1</v>
      </c>
      <c r="D409" s="31">
        <v>405</v>
      </c>
      <c r="E409" s="3">
        <v>34</v>
      </c>
      <c r="F409" s="5">
        <v>68</v>
      </c>
      <c r="G409" s="32">
        <v>3.9820000000000001E-2</v>
      </c>
      <c r="H409" s="33">
        <v>3.2592683398642297E-3</v>
      </c>
      <c r="I409" s="36">
        <f t="shared" si="56"/>
        <v>0.2885555804124062</v>
      </c>
      <c r="J409" s="5">
        <f t="shared" si="57"/>
        <v>0.28761815566368143</v>
      </c>
      <c r="K409" s="12">
        <v>1.554E-2</v>
      </c>
      <c r="L409" s="3">
        <v>1.304316263305294E-3</v>
      </c>
      <c r="M409" s="3">
        <f t="shared" si="54"/>
        <v>3.5000000000000003E-2</v>
      </c>
      <c r="N409" s="5">
        <v>2.9645285516241016E-3</v>
      </c>
      <c r="O409" s="12">
        <f t="shared" si="58"/>
        <v>0.1541837114914856</v>
      </c>
      <c r="P409" s="3">
        <v>2.0110432243511603E-4</v>
      </c>
      <c r="Q409" s="3">
        <v>4.5648583540616825E-4</v>
      </c>
      <c r="R409" s="5">
        <v>0.15352612133364432</v>
      </c>
      <c r="S409" s="45">
        <v>416.66666666666669</v>
      </c>
      <c r="T409" s="46">
        <v>0.15</v>
      </c>
      <c r="U409" s="47">
        <v>62.5</v>
      </c>
      <c r="V409" s="47">
        <f t="shared" si="59"/>
        <v>209577.844903041</v>
      </c>
      <c r="W409" s="47">
        <v>354.16666666666669</v>
      </c>
      <c r="X409" s="47">
        <v>149.99637028010881</v>
      </c>
      <c r="Y409" s="47">
        <v>683.73588041241089</v>
      </c>
      <c r="Z409" s="47">
        <v>175.38812589986665</v>
      </c>
      <c r="AA409" s="47">
        <v>210290.36295394012</v>
      </c>
      <c r="AB409" s="5">
        <v>1</v>
      </c>
      <c r="AC409" s="45">
        <f t="shared" si="60"/>
        <v>0</v>
      </c>
      <c r="AD409" s="47">
        <v>149.99637028010881</v>
      </c>
      <c r="AE409" s="47">
        <v>130.43162633052941</v>
      </c>
      <c r="AF409" s="47">
        <v>6.376675053241436E-2</v>
      </c>
      <c r="AG409" s="47">
        <v>9.8142553500559053</v>
      </c>
      <c r="AH409" s="47">
        <v>9.8142553500559053</v>
      </c>
      <c r="AI409" s="61">
        <v>0</v>
      </c>
      <c r="AJ409" s="45">
        <v>62.5</v>
      </c>
      <c r="AK409" s="47">
        <v>1.7361111111111114</v>
      </c>
      <c r="AL409" s="47">
        <v>0.19804581926258338</v>
      </c>
      <c r="AM409" s="47">
        <v>175.38812589986665</v>
      </c>
      <c r="AN409" s="47">
        <v>210.29036295394013</v>
      </c>
      <c r="AO409" s="47">
        <v>9.8142553500559053</v>
      </c>
      <c r="AP409" s="61">
        <v>35.873953004133881</v>
      </c>
      <c r="AQ409" s="45">
        <v>64.243213121452342</v>
      </c>
      <c r="AR409" s="47">
        <v>9.6364819682178506</v>
      </c>
      <c r="AS409" s="47">
        <f t="shared" si="61"/>
        <v>32313.489973537886</v>
      </c>
      <c r="AT409" s="47">
        <v>54.606731153234485</v>
      </c>
      <c r="AU409" s="47">
        <v>23.126997080038343</v>
      </c>
      <c r="AV409" s="47">
        <v>105.42093572188438</v>
      </c>
      <c r="AW409" s="47">
        <v>27.041992202777475</v>
      </c>
      <c r="AX409" s="47">
        <v>42.290300956486881</v>
      </c>
      <c r="AY409" s="47">
        <v>95.994572010895979</v>
      </c>
      <c r="AZ409" s="61">
        <v>32285.06377816281</v>
      </c>
      <c r="BA409" s="64" t="b">
        <f t="shared" si="55"/>
        <v>1</v>
      </c>
      <c r="BB409" s="45">
        <f t="shared" si="62"/>
        <v>0</v>
      </c>
      <c r="BC409" s="47">
        <v>23.126997080038343</v>
      </c>
      <c r="BD409" s="47">
        <v>20.110432243511603</v>
      </c>
      <c r="BE409" s="47">
        <v>7.5377089379101453E-2</v>
      </c>
      <c r="BF409" s="47">
        <v>1.5459709629529208</v>
      </c>
      <c r="BG409" s="47">
        <v>1.5459709629529208</v>
      </c>
      <c r="BH409" s="61">
        <v>0</v>
      </c>
      <c r="BI409" s="45">
        <v>9.6364819682178506</v>
      </c>
      <c r="BJ409" s="47">
        <v>0.2676800546727181</v>
      </c>
      <c r="BK409" s="47">
        <v>3.0535439459277062E-2</v>
      </c>
      <c r="BL409" s="47">
        <v>27.041992202777475</v>
      </c>
      <c r="BM409" s="47">
        <v>32.423348651130098</v>
      </c>
      <c r="BN409" s="47">
        <v>1.5459709629529208</v>
      </c>
      <c r="BO409" s="61">
        <v>5.5639518676047066</v>
      </c>
      <c r="BR409" s="95"/>
      <c r="BT409" s="95"/>
    </row>
    <row r="410" spans="2:72" x14ac:dyDescent="0.25">
      <c r="B410" s="4">
        <v>406</v>
      </c>
      <c r="C410" s="31">
        <v>1</v>
      </c>
      <c r="D410" s="31">
        <v>406</v>
      </c>
      <c r="E410" s="3">
        <v>34</v>
      </c>
      <c r="F410" s="5">
        <v>68</v>
      </c>
      <c r="G410" s="32">
        <v>3.9820000000000001E-2</v>
      </c>
      <c r="H410" s="33">
        <v>3.2592683398642297E-3</v>
      </c>
      <c r="I410" s="36">
        <f t="shared" si="56"/>
        <v>0.28761815566368143</v>
      </c>
      <c r="J410" s="5">
        <f t="shared" si="57"/>
        <v>0.28668377630800801</v>
      </c>
      <c r="K410" s="12">
        <v>1.554E-2</v>
      </c>
      <c r="L410" s="3">
        <v>1.304316263305294E-3</v>
      </c>
      <c r="M410" s="3">
        <f t="shared" si="54"/>
        <v>3.5000000000000003E-2</v>
      </c>
      <c r="N410" s="5">
        <v>2.9645285516241016E-3</v>
      </c>
      <c r="O410" s="12">
        <f t="shared" si="58"/>
        <v>0.15352612133364432</v>
      </c>
      <c r="P410" s="3">
        <v>2.0024661689765414E-4</v>
      </c>
      <c r="Q410" s="3">
        <v>4.5453893330053542E-4</v>
      </c>
      <c r="R410" s="5">
        <v>0.15287133578344614</v>
      </c>
      <c r="S410" s="45">
        <v>416.66666666666669</v>
      </c>
      <c r="T410" s="46">
        <v>0.15</v>
      </c>
      <c r="U410" s="47">
        <v>62.5</v>
      </c>
      <c r="V410" s="47">
        <f t="shared" si="59"/>
        <v>210290.36295394012</v>
      </c>
      <c r="W410" s="47">
        <v>354.16666666666669</v>
      </c>
      <c r="X410" s="47">
        <v>149.99637028010881</v>
      </c>
      <c r="Y410" s="47">
        <v>686.05816793728809</v>
      </c>
      <c r="Z410" s="47">
        <v>175.98382618188666</v>
      </c>
      <c r="AA410" s="47">
        <v>211004.60759208209</v>
      </c>
      <c r="AB410" s="5">
        <v>1</v>
      </c>
      <c r="AC410" s="45">
        <f t="shared" si="60"/>
        <v>0</v>
      </c>
      <c r="AD410" s="47">
        <v>149.99637028010881</v>
      </c>
      <c r="AE410" s="47">
        <v>130.43162633052941</v>
      </c>
      <c r="AF410" s="47">
        <v>6.376675053241436E-2</v>
      </c>
      <c r="AG410" s="47">
        <v>9.8142553500559053</v>
      </c>
      <c r="AH410" s="47">
        <v>9.8142553500559053</v>
      </c>
      <c r="AI410" s="61">
        <v>0</v>
      </c>
      <c r="AJ410" s="45">
        <v>62.5</v>
      </c>
      <c r="AK410" s="47">
        <v>1.7361111111111114</v>
      </c>
      <c r="AL410" s="47">
        <v>0.19804581926258338</v>
      </c>
      <c r="AM410" s="47">
        <v>175.98382618188666</v>
      </c>
      <c r="AN410" s="47">
        <v>211.0046075920821</v>
      </c>
      <c r="AO410" s="47">
        <v>9.8142553500559053</v>
      </c>
      <c r="AP410" s="61">
        <v>35.755408648011922</v>
      </c>
      <c r="AQ410" s="45">
        <v>63.969217222351801</v>
      </c>
      <c r="AR410" s="47">
        <v>9.5953825833527695</v>
      </c>
      <c r="AS410" s="47">
        <f t="shared" si="61"/>
        <v>32285.06377816281</v>
      </c>
      <c r="AT410" s="47">
        <v>54.373834638999035</v>
      </c>
      <c r="AU410" s="47">
        <v>23.028360943230226</v>
      </c>
      <c r="AV410" s="47">
        <v>105.32784953267814</v>
      </c>
      <c r="AW410" s="47">
        <v>27.018114251159378</v>
      </c>
      <c r="AX410" s="47">
        <v>42.252958820131632</v>
      </c>
      <c r="AY410" s="47">
        <v>95.909809256403335</v>
      </c>
      <c r="AZ410" s="61">
        <v>32256.556219063561</v>
      </c>
      <c r="BA410" s="64" t="b">
        <f t="shared" si="55"/>
        <v>1</v>
      </c>
      <c r="BB410" s="45">
        <f t="shared" si="62"/>
        <v>0</v>
      </c>
      <c r="BC410" s="47">
        <v>23.028360943230226</v>
      </c>
      <c r="BD410" s="47">
        <v>20.024661689765416</v>
      </c>
      <c r="BE410" s="47">
        <v>7.5055607741236249E-2</v>
      </c>
      <c r="BF410" s="47">
        <v>1.5393774306030228</v>
      </c>
      <c r="BG410" s="47">
        <v>1.5393774306030228</v>
      </c>
      <c r="BH410" s="61">
        <v>0</v>
      </c>
      <c r="BI410" s="45">
        <v>9.5953825833527695</v>
      </c>
      <c r="BJ410" s="47">
        <v>0.26653840509313254</v>
      </c>
      <c r="BK410" s="47">
        <v>3.0405206477728371E-2</v>
      </c>
      <c r="BL410" s="47">
        <v>27.018114251159378</v>
      </c>
      <c r="BM410" s="47">
        <v>32.394718987140003</v>
      </c>
      <c r="BN410" s="47">
        <v>1.5393774306030228</v>
      </c>
      <c r="BO410" s="61">
        <v>5.5220220793597621</v>
      </c>
      <c r="BR410" s="95"/>
      <c r="BT410" s="95"/>
    </row>
    <row r="411" spans="2:72" x14ac:dyDescent="0.25">
      <c r="B411" s="4">
        <v>407</v>
      </c>
      <c r="C411" s="31">
        <v>1</v>
      </c>
      <c r="D411" s="31">
        <v>407</v>
      </c>
      <c r="E411" s="3">
        <v>34</v>
      </c>
      <c r="F411" s="5">
        <v>68</v>
      </c>
      <c r="G411" s="32">
        <v>3.9820000000000001E-2</v>
      </c>
      <c r="H411" s="33">
        <v>3.2592683398642297E-3</v>
      </c>
      <c r="I411" s="36">
        <f t="shared" si="56"/>
        <v>0.28668377630800801</v>
      </c>
      <c r="J411" s="5">
        <f t="shared" si="57"/>
        <v>0.28575243245187842</v>
      </c>
      <c r="K411" s="12">
        <v>1.554E-2</v>
      </c>
      <c r="L411" s="3">
        <v>1.304316263305294E-3</v>
      </c>
      <c r="M411" s="3">
        <f t="shared" si="54"/>
        <v>3.5000000000000003E-2</v>
      </c>
      <c r="N411" s="5">
        <v>2.9645285516241016E-3</v>
      </c>
      <c r="O411" s="12">
        <f t="shared" si="58"/>
        <v>0.15287133578344614</v>
      </c>
      <c r="P411" s="3">
        <v>1.9939256945555335E-4</v>
      </c>
      <c r="Q411" s="3">
        <v>4.5260033468980858E-4</v>
      </c>
      <c r="R411" s="5">
        <v>0.15221934287930078</v>
      </c>
      <c r="S411" s="45">
        <v>416.66666666666669</v>
      </c>
      <c r="T411" s="46">
        <v>0.15</v>
      </c>
      <c r="U411" s="47">
        <v>62.5</v>
      </c>
      <c r="V411" s="47">
        <f t="shared" si="59"/>
        <v>211004.60759208209</v>
      </c>
      <c r="W411" s="47">
        <v>354.16666666666669</v>
      </c>
      <c r="X411" s="47">
        <v>149.99637028010881</v>
      </c>
      <c r="Y411" s="47">
        <v>688.38608287330203</v>
      </c>
      <c r="Z411" s="47">
        <v>176.58096997611827</v>
      </c>
      <c r="AA411" s="47">
        <v>211720.58300136583</v>
      </c>
      <c r="AB411" s="5">
        <v>1</v>
      </c>
      <c r="AC411" s="45">
        <f t="shared" si="60"/>
        <v>0</v>
      </c>
      <c r="AD411" s="47">
        <v>149.99637028010881</v>
      </c>
      <c r="AE411" s="47">
        <v>130.43162633052941</v>
      </c>
      <c r="AF411" s="47">
        <v>6.376675053241436E-2</v>
      </c>
      <c r="AG411" s="47">
        <v>9.8142553500559053</v>
      </c>
      <c r="AH411" s="47">
        <v>9.8142553500559053</v>
      </c>
      <c r="AI411" s="61">
        <v>0</v>
      </c>
      <c r="AJ411" s="45">
        <v>62.5</v>
      </c>
      <c r="AK411" s="47">
        <v>1.7361111111111114</v>
      </c>
      <c r="AL411" s="47">
        <v>0.19804581926258338</v>
      </c>
      <c r="AM411" s="47">
        <v>176.58096997611827</v>
      </c>
      <c r="AN411" s="47">
        <v>211.72058300136584</v>
      </c>
      <c r="AO411" s="47">
        <v>9.8142553500559053</v>
      </c>
      <c r="AP411" s="61">
        <v>35.636577032959792</v>
      </c>
      <c r="AQ411" s="45">
        <v>63.696389909769231</v>
      </c>
      <c r="AR411" s="47">
        <v>9.5544584864653839</v>
      </c>
      <c r="AS411" s="47">
        <f t="shared" si="61"/>
        <v>32256.556219063561</v>
      </c>
      <c r="AT411" s="47">
        <v>54.141931423303845</v>
      </c>
      <c r="AU411" s="47">
        <v>22.930145487388636</v>
      </c>
      <c r="AV411" s="47">
        <v>105.23450002357603</v>
      </c>
      <c r="AW411" s="47">
        <v>26.994168754185878</v>
      </c>
      <c r="AX411" s="47">
        <v>42.215511051270198</v>
      </c>
      <c r="AY411" s="47">
        <v>95.82480672713983</v>
      </c>
      <c r="AZ411" s="61">
        <v>32227.968018490454</v>
      </c>
      <c r="BA411" s="64" t="b">
        <f t="shared" si="55"/>
        <v>1</v>
      </c>
      <c r="BB411" s="45">
        <f t="shared" si="62"/>
        <v>0</v>
      </c>
      <c r="BC411" s="47">
        <v>22.930145487388636</v>
      </c>
      <c r="BD411" s="47">
        <v>19.939256945555336</v>
      </c>
      <c r="BE411" s="47">
        <v>7.4735497215526414E-2</v>
      </c>
      <c r="BF411" s="47">
        <v>1.5328120195244133</v>
      </c>
      <c r="BG411" s="47">
        <v>1.5328120195244133</v>
      </c>
      <c r="BH411" s="61">
        <v>0</v>
      </c>
      <c r="BI411" s="45">
        <v>9.5544584864653839</v>
      </c>
      <c r="BJ411" s="47">
        <v>0.26540162462403849</v>
      </c>
      <c r="BK411" s="47">
        <v>3.0275528936998072E-2</v>
      </c>
      <c r="BL411" s="47">
        <v>26.994168754185878</v>
      </c>
      <c r="BM411" s="47">
        <v>32.366008336268777</v>
      </c>
      <c r="BN411" s="47">
        <v>1.5328120195244133</v>
      </c>
      <c r="BO411" s="61">
        <v>5.4803048282198565</v>
      </c>
      <c r="BR411" s="95"/>
      <c r="BT411" s="95"/>
    </row>
    <row r="412" spans="2:72" x14ac:dyDescent="0.25">
      <c r="B412" s="4">
        <v>408</v>
      </c>
      <c r="C412" s="31">
        <v>1</v>
      </c>
      <c r="D412" s="31">
        <v>408</v>
      </c>
      <c r="E412" s="3">
        <v>34</v>
      </c>
      <c r="F412" s="5">
        <v>68</v>
      </c>
      <c r="G412" s="32">
        <v>3.9820000000000001E-2</v>
      </c>
      <c r="H412" s="33">
        <v>3.2592683398642297E-3</v>
      </c>
      <c r="I412" s="36">
        <f t="shared" si="56"/>
        <v>0.28575243245187842</v>
      </c>
      <c r="J412" s="5">
        <f t="shared" si="57"/>
        <v>0.2848241142339259</v>
      </c>
      <c r="K412" s="12">
        <v>1.554E-2</v>
      </c>
      <c r="L412" s="3">
        <v>1.304316263305294E-3</v>
      </c>
      <c r="M412" s="3">
        <f t="shared" si="54"/>
        <v>3.5000000000000003E-2</v>
      </c>
      <c r="N412" s="5">
        <v>2.9645285516241016E-3</v>
      </c>
      <c r="O412" s="12">
        <f t="shared" si="58"/>
        <v>0.15221934287930078</v>
      </c>
      <c r="P412" s="3">
        <v>1.985421645071169E-4</v>
      </c>
      <c r="Q412" s="3">
        <v>4.5067000415976343E-4</v>
      </c>
      <c r="R412" s="5">
        <v>0.15157013071063388</v>
      </c>
      <c r="S412" s="45">
        <v>416.66666666666669</v>
      </c>
      <c r="T412" s="46">
        <v>0.15</v>
      </c>
      <c r="U412" s="47">
        <v>62.5</v>
      </c>
      <c r="V412" s="47">
        <f t="shared" si="59"/>
        <v>211720.58300136583</v>
      </c>
      <c r="W412" s="47">
        <v>354.16666666666669</v>
      </c>
      <c r="X412" s="47">
        <v>149.99637028010881</v>
      </c>
      <c r="Y412" s="47">
        <v>690.71963885690184</v>
      </c>
      <c r="Z412" s="47">
        <v>177.17956078050773</v>
      </c>
      <c r="AA412" s="47">
        <v>212438.2933758288</v>
      </c>
      <c r="AB412" s="5">
        <v>1</v>
      </c>
      <c r="AC412" s="45">
        <f t="shared" si="60"/>
        <v>0</v>
      </c>
      <c r="AD412" s="47">
        <v>149.99637028010881</v>
      </c>
      <c r="AE412" s="47">
        <v>130.43162633052941</v>
      </c>
      <c r="AF412" s="47">
        <v>6.376675053241436E-2</v>
      </c>
      <c r="AG412" s="47">
        <v>9.8142553500559053</v>
      </c>
      <c r="AH412" s="47">
        <v>9.8142553500559053</v>
      </c>
      <c r="AI412" s="61">
        <v>0</v>
      </c>
      <c r="AJ412" s="45">
        <v>62.5</v>
      </c>
      <c r="AK412" s="47">
        <v>1.7361111111111114</v>
      </c>
      <c r="AL412" s="47">
        <v>0.19804581926258338</v>
      </c>
      <c r="AM412" s="47">
        <v>177.17956078050773</v>
      </c>
      <c r="AN412" s="47">
        <v>212.43829337582881</v>
      </c>
      <c r="AO412" s="47">
        <v>9.8142553500559053</v>
      </c>
      <c r="AP412" s="61">
        <v>35.517457462886284</v>
      </c>
      <c r="AQ412" s="45">
        <v>63.424726199708658</v>
      </c>
      <c r="AR412" s="47">
        <v>9.513708929956298</v>
      </c>
      <c r="AS412" s="47">
        <f t="shared" si="61"/>
        <v>32227.968018490454</v>
      </c>
      <c r="AT412" s="47">
        <v>53.911017269752364</v>
      </c>
      <c r="AU412" s="47">
        <v>22.832348918318445</v>
      </c>
      <c r="AV412" s="47">
        <v>105.14088954062584</v>
      </c>
      <c r="AW412" s="47">
        <v>26.970156313652097</v>
      </c>
      <c r="AX412" s="47">
        <v>42.177958591035079</v>
      </c>
      <c r="AY412" s="47">
        <v>95.739566559378076</v>
      </c>
      <c r="AZ412" s="61">
        <v>32199.299894918451</v>
      </c>
      <c r="BA412" s="64" t="b">
        <f t="shared" si="55"/>
        <v>1</v>
      </c>
      <c r="BB412" s="45">
        <f t="shared" si="62"/>
        <v>0</v>
      </c>
      <c r="BC412" s="47">
        <v>22.832348918318445</v>
      </c>
      <c r="BD412" s="47">
        <v>19.854216450711693</v>
      </c>
      <c r="BE412" s="47">
        <v>7.4416751954208604E-2</v>
      </c>
      <c r="BF412" s="47">
        <v>1.5262746097804802</v>
      </c>
      <c r="BG412" s="47">
        <v>1.5262746097804802</v>
      </c>
      <c r="BH412" s="61">
        <v>0</v>
      </c>
      <c r="BI412" s="45">
        <v>9.513708929956298</v>
      </c>
      <c r="BJ412" s="47">
        <v>0.26426969249878612</v>
      </c>
      <c r="BK412" s="47">
        <v>3.0146404468143213E-2</v>
      </c>
      <c r="BL412" s="47">
        <v>26.970156313652097</v>
      </c>
      <c r="BM412" s="47">
        <v>32.337217420068775</v>
      </c>
      <c r="BN412" s="47">
        <v>1.5262746097804802</v>
      </c>
      <c r="BO412" s="61">
        <v>5.4387991452894591</v>
      </c>
      <c r="BR412" s="95"/>
      <c r="BT412" s="95"/>
    </row>
    <row r="413" spans="2:72" x14ac:dyDescent="0.25">
      <c r="B413" s="4">
        <v>409</v>
      </c>
      <c r="C413" s="31">
        <v>1</v>
      </c>
      <c r="D413" s="31">
        <v>409</v>
      </c>
      <c r="E413" s="3">
        <v>35</v>
      </c>
      <c r="F413" s="5">
        <v>69</v>
      </c>
      <c r="G413" s="32">
        <v>3.9750000000000001E-2</v>
      </c>
      <c r="H413" s="33">
        <v>3.2536399365712398E-3</v>
      </c>
      <c r="I413" s="36">
        <f t="shared" si="56"/>
        <v>0.2848241142339259</v>
      </c>
      <c r="J413" s="5">
        <f t="shared" si="57"/>
        <v>0.28390040453970677</v>
      </c>
      <c r="K413" s="12">
        <v>1.7229999999999999E-2</v>
      </c>
      <c r="L413" s="3">
        <v>1.4472986376505848E-3</v>
      </c>
      <c r="M413" s="3">
        <f t="shared" si="54"/>
        <v>3.5000000000000003E-2</v>
      </c>
      <c r="N413" s="5">
        <v>2.9645285516241016E-3</v>
      </c>
      <c r="O413" s="12">
        <f t="shared" si="58"/>
        <v>0.15157013071063388</v>
      </c>
      <c r="P413" s="3">
        <v>2.1936724368602146E-4</v>
      </c>
      <c r="Q413" s="3">
        <v>4.4868365960787295E-4</v>
      </c>
      <c r="R413" s="5">
        <v>0.15090207980733999</v>
      </c>
      <c r="S413" s="45">
        <v>416.66666666666669</v>
      </c>
      <c r="T413" s="46">
        <v>0.15</v>
      </c>
      <c r="U413" s="47">
        <v>62.5</v>
      </c>
      <c r="V413" s="47">
        <f t="shared" si="59"/>
        <v>212438.2933758288</v>
      </c>
      <c r="W413" s="47">
        <v>354.16666666666669</v>
      </c>
      <c r="X413" s="47">
        <v>166.43934332981723</v>
      </c>
      <c r="Y413" s="47">
        <v>691.80851250102842</v>
      </c>
      <c r="Z413" s="47">
        <v>177.76485767638891</v>
      </c>
      <c r="AA413" s="47">
        <v>213140.06435399031</v>
      </c>
      <c r="AB413" s="5">
        <v>1</v>
      </c>
      <c r="AC413" s="45">
        <f t="shared" si="60"/>
        <v>0</v>
      </c>
      <c r="AD413" s="47">
        <v>166.43934332981723</v>
      </c>
      <c r="AE413" s="47">
        <v>144.72986376505847</v>
      </c>
      <c r="AF413" s="47">
        <v>7.0634829714076336E-2</v>
      </c>
      <c r="AG413" s="47">
        <v>10.890057197236422</v>
      </c>
      <c r="AH413" s="47">
        <v>10.890057197236422</v>
      </c>
      <c r="AI413" s="61">
        <v>0</v>
      </c>
      <c r="AJ413" s="45">
        <v>62.5</v>
      </c>
      <c r="AK413" s="47">
        <v>1.7361111111111114</v>
      </c>
      <c r="AL413" s="47">
        <v>0.19770381559026631</v>
      </c>
      <c r="AM413" s="47">
        <v>177.76485767638891</v>
      </c>
      <c r="AN413" s="47">
        <v>213.14006435399031</v>
      </c>
      <c r="AO413" s="47">
        <v>10.890057197236422</v>
      </c>
      <c r="AP413" s="61">
        <v>36.476443224114185</v>
      </c>
      <c r="AQ413" s="45">
        <v>63.154221129430788</v>
      </c>
      <c r="AR413" s="47">
        <v>9.4731331694146181</v>
      </c>
      <c r="AS413" s="47">
        <f t="shared" si="61"/>
        <v>32199.299894918451</v>
      </c>
      <c r="AT413" s="47">
        <v>53.681087960016171</v>
      </c>
      <c r="AU413" s="47">
        <v>25.227233023892467</v>
      </c>
      <c r="AV413" s="47">
        <v>104.85750666651037</v>
      </c>
      <c r="AW413" s="47">
        <v>26.94384271376757</v>
      </c>
      <c r="AX413" s="47">
        <v>46.755948436396217</v>
      </c>
      <c r="AY413" s="47">
        <v>95.632464083406177</v>
      </c>
      <c r="AZ413" s="61">
        <v>32163.279001287516</v>
      </c>
      <c r="BA413" s="64" t="b">
        <f t="shared" si="55"/>
        <v>1</v>
      </c>
      <c r="BB413" s="45">
        <f t="shared" si="62"/>
        <v>0</v>
      </c>
      <c r="BC413" s="47">
        <v>25.227233023892467</v>
      </c>
      <c r="BD413" s="47">
        <v>21.936724368602146</v>
      </c>
      <c r="BE413" s="47">
        <v>8.2080332855725371E-2</v>
      </c>
      <c r="BF413" s="47">
        <v>1.6862944940730231</v>
      </c>
      <c r="BG413" s="47">
        <v>1.6862944940730231</v>
      </c>
      <c r="BH413" s="61">
        <v>0</v>
      </c>
      <c r="BI413" s="45">
        <v>9.4731331694146181</v>
      </c>
      <c r="BJ413" s="47">
        <v>0.26314258803929497</v>
      </c>
      <c r="BK413" s="47">
        <v>2.9965993171007722E-2</v>
      </c>
      <c r="BL413" s="47">
        <v>26.94384271376757</v>
      </c>
      <c r="BM413" s="47">
        <v>32.305667413807228</v>
      </c>
      <c r="BN413" s="47">
        <v>1.6862944940730231</v>
      </c>
      <c r="BO413" s="61">
        <v>5.564426368579694</v>
      </c>
      <c r="BR413" s="95"/>
      <c r="BT413" s="95"/>
    </row>
    <row r="414" spans="2:72" x14ac:dyDescent="0.25">
      <c r="B414" s="4">
        <v>410</v>
      </c>
      <c r="C414" s="31">
        <v>1</v>
      </c>
      <c r="D414" s="31">
        <v>410</v>
      </c>
      <c r="E414" s="3">
        <v>35</v>
      </c>
      <c r="F414" s="5">
        <v>69</v>
      </c>
      <c r="G414" s="32">
        <v>3.9750000000000001E-2</v>
      </c>
      <c r="H414" s="33">
        <v>3.2536399365712398E-3</v>
      </c>
      <c r="I414" s="36">
        <f t="shared" si="56"/>
        <v>0.28390040453970677</v>
      </c>
      <c r="J414" s="5">
        <f t="shared" si="57"/>
        <v>0.28297969051740079</v>
      </c>
      <c r="K414" s="12">
        <v>1.7229999999999999E-2</v>
      </c>
      <c r="L414" s="3">
        <v>1.4472986376505848E-3</v>
      </c>
      <c r="M414" s="3">
        <f t="shared" si="54"/>
        <v>3.5000000000000003E-2</v>
      </c>
      <c r="N414" s="5">
        <v>2.9645285516241016E-3</v>
      </c>
      <c r="O414" s="12">
        <f t="shared" si="58"/>
        <v>0.15090207980733999</v>
      </c>
      <c r="P414" s="3">
        <v>2.18400374523803E-4</v>
      </c>
      <c r="Q414" s="3">
        <v>4.4670606994235698E-4</v>
      </c>
      <c r="R414" s="5">
        <v>0.15023697336287384</v>
      </c>
      <c r="S414" s="45">
        <v>416.66666666666669</v>
      </c>
      <c r="T414" s="46">
        <v>0.15</v>
      </c>
      <c r="U414" s="47">
        <v>62.5</v>
      </c>
      <c r="V414" s="47">
        <f t="shared" si="59"/>
        <v>213140.06435399031</v>
      </c>
      <c r="W414" s="47">
        <v>354.16666666666669</v>
      </c>
      <c r="X414" s="47">
        <v>166.43934332981723</v>
      </c>
      <c r="Y414" s="47">
        <v>694.0918225819014</v>
      </c>
      <c r="Z414" s="47">
        <v>178.35156958325754</v>
      </c>
      <c r="AA414" s="47">
        <v>213843.53193032579</v>
      </c>
      <c r="AB414" s="5">
        <v>1</v>
      </c>
      <c r="AC414" s="45">
        <f t="shared" si="60"/>
        <v>0</v>
      </c>
      <c r="AD414" s="47">
        <v>166.43934332981723</v>
      </c>
      <c r="AE414" s="47">
        <v>144.72986376505847</v>
      </c>
      <c r="AF414" s="47">
        <v>7.0634829714076336E-2</v>
      </c>
      <c r="AG414" s="47">
        <v>10.890057197236422</v>
      </c>
      <c r="AH414" s="47">
        <v>10.890057197236422</v>
      </c>
      <c r="AI414" s="61">
        <v>0</v>
      </c>
      <c r="AJ414" s="45">
        <v>62.5</v>
      </c>
      <c r="AK414" s="47">
        <v>1.7361111111111114</v>
      </c>
      <c r="AL414" s="47">
        <v>0.19770381559026631</v>
      </c>
      <c r="AM414" s="47">
        <v>178.35156958325754</v>
      </c>
      <c r="AN414" s="47">
        <v>213.84353193032578</v>
      </c>
      <c r="AO414" s="47">
        <v>10.890057197236422</v>
      </c>
      <c r="AP414" s="61">
        <v>36.359687554647344</v>
      </c>
      <c r="AQ414" s="45">
        <v>62.875866586391666</v>
      </c>
      <c r="AR414" s="47">
        <v>9.4313799879587492</v>
      </c>
      <c r="AS414" s="47">
        <f t="shared" si="61"/>
        <v>32163.279001287516</v>
      </c>
      <c r="AT414" s="47">
        <v>53.444486598432917</v>
      </c>
      <c r="AU414" s="47">
        <v>25.116043070237343</v>
      </c>
      <c r="AV414" s="47">
        <v>104.73989960487644</v>
      </c>
      <c r="AW414" s="47">
        <v>26.913622787017157</v>
      </c>
      <c r="AX414" s="47">
        <v>46.703507463076107</v>
      </c>
      <c r="AY414" s="47">
        <v>95.525203731189023</v>
      </c>
      <c r="AZ414" s="61">
        <v>32127.205010439306</v>
      </c>
      <c r="BA414" s="64" t="b">
        <f t="shared" si="55"/>
        <v>1</v>
      </c>
      <c r="BB414" s="45">
        <f t="shared" si="62"/>
        <v>0</v>
      </c>
      <c r="BC414" s="47">
        <v>25.116043070237343</v>
      </c>
      <c r="BD414" s="47">
        <v>21.840037452380297</v>
      </c>
      <c r="BE414" s="47">
        <v>8.1718560781967556E-2</v>
      </c>
      <c r="BF414" s="47">
        <v>1.6788620893195063</v>
      </c>
      <c r="BG414" s="47">
        <v>1.6788620893195063</v>
      </c>
      <c r="BH414" s="61">
        <v>0</v>
      </c>
      <c r="BI414" s="45">
        <v>9.4313799879587492</v>
      </c>
      <c r="BJ414" s="47">
        <v>0.26198277744329862</v>
      </c>
      <c r="BK414" s="47">
        <v>2.9833916958417993E-2</v>
      </c>
      <c r="BL414" s="47">
        <v>26.913622787017157</v>
      </c>
      <c r="BM414" s="47">
        <v>32.269433721633483</v>
      </c>
      <c r="BN414" s="47">
        <v>1.6788620893195063</v>
      </c>
      <c r="BO414" s="61">
        <v>5.5222822821770494</v>
      </c>
      <c r="BR414" s="95"/>
      <c r="BT414" s="95"/>
    </row>
    <row r="415" spans="2:72" x14ac:dyDescent="0.25">
      <c r="B415" s="4">
        <v>411</v>
      </c>
      <c r="C415" s="31">
        <v>1</v>
      </c>
      <c r="D415" s="31">
        <v>411</v>
      </c>
      <c r="E415" s="3">
        <v>35</v>
      </c>
      <c r="F415" s="5">
        <v>69</v>
      </c>
      <c r="G415" s="32">
        <v>3.9750000000000001E-2</v>
      </c>
      <c r="H415" s="33">
        <v>3.2536399365712398E-3</v>
      </c>
      <c r="I415" s="36">
        <f t="shared" si="56"/>
        <v>0.28297969051740079</v>
      </c>
      <c r="J415" s="5">
        <f t="shared" si="57"/>
        <v>0.28206196245178</v>
      </c>
      <c r="K415" s="12">
        <v>1.7229999999999999E-2</v>
      </c>
      <c r="L415" s="3">
        <v>1.4472986376505848E-3</v>
      </c>
      <c r="M415" s="3">
        <f t="shared" si="54"/>
        <v>3.5000000000000003E-2</v>
      </c>
      <c r="N415" s="5">
        <v>2.9645285516241016E-3</v>
      </c>
      <c r="O415" s="12">
        <f t="shared" si="58"/>
        <v>0.15023697336287384</v>
      </c>
      <c r="P415" s="3">
        <v>2.1743776687283451E-4</v>
      </c>
      <c r="Q415" s="3">
        <v>4.4473719657573324E-4</v>
      </c>
      <c r="R415" s="5">
        <v>0.14957479839942528</v>
      </c>
      <c r="S415" s="45">
        <v>416.66666666666669</v>
      </c>
      <c r="T415" s="46">
        <v>0.15</v>
      </c>
      <c r="U415" s="47">
        <v>62.5</v>
      </c>
      <c r="V415" s="47">
        <f t="shared" si="59"/>
        <v>213843.53193032579</v>
      </c>
      <c r="W415" s="47">
        <v>354.16666666666669</v>
      </c>
      <c r="X415" s="47">
        <v>166.43934332981723</v>
      </c>
      <c r="Y415" s="47">
        <v>696.38065278234944</v>
      </c>
      <c r="Z415" s="47">
        <v>178.93969992203748</v>
      </c>
      <c r="AA415" s="47">
        <v>214548.70020652295</v>
      </c>
      <c r="AB415" s="5">
        <v>1</v>
      </c>
      <c r="AC415" s="45">
        <f t="shared" si="60"/>
        <v>0</v>
      </c>
      <c r="AD415" s="47">
        <v>166.43934332981723</v>
      </c>
      <c r="AE415" s="47">
        <v>144.72986376505847</v>
      </c>
      <c r="AF415" s="47">
        <v>7.0634829714076336E-2</v>
      </c>
      <c r="AG415" s="47">
        <v>10.890057197236422</v>
      </c>
      <c r="AH415" s="47">
        <v>10.890057197236422</v>
      </c>
      <c r="AI415" s="61">
        <v>0</v>
      </c>
      <c r="AJ415" s="45">
        <v>62.5</v>
      </c>
      <c r="AK415" s="47">
        <v>1.7361111111111114</v>
      </c>
      <c r="AL415" s="47">
        <v>0.19770381559026631</v>
      </c>
      <c r="AM415" s="47">
        <v>178.93969992203748</v>
      </c>
      <c r="AN415" s="47">
        <v>214.54870020652294</v>
      </c>
      <c r="AO415" s="47">
        <v>10.890057197236422</v>
      </c>
      <c r="AP415" s="61">
        <v>36.242649617230121</v>
      </c>
      <c r="AQ415" s="45">
        <v>62.598738901197436</v>
      </c>
      <c r="AR415" s="47">
        <v>9.389810835179615</v>
      </c>
      <c r="AS415" s="47">
        <f t="shared" si="61"/>
        <v>32127.205010439306</v>
      </c>
      <c r="AT415" s="47">
        <v>53.208928066017819</v>
      </c>
      <c r="AU415" s="47">
        <v>25.005343190375964</v>
      </c>
      <c r="AV415" s="47">
        <v>104.62212158248283</v>
      </c>
      <c r="AW415" s="47">
        <v>26.88335893074786</v>
      </c>
      <c r="AX415" s="47">
        <v>46.650990258375728</v>
      </c>
      <c r="AY415" s="47">
        <v>95.417787458816733</v>
      </c>
      <c r="AZ415" s="61">
        <v>32091.078580249494</v>
      </c>
      <c r="BA415" s="64" t="b">
        <f t="shared" si="55"/>
        <v>1</v>
      </c>
      <c r="BB415" s="45">
        <f t="shared" si="62"/>
        <v>0</v>
      </c>
      <c r="BC415" s="47">
        <v>25.005343190375964</v>
      </c>
      <c r="BD415" s="47">
        <v>21.74377668728345</v>
      </c>
      <c r="BE415" s="47">
        <v>8.1358383231876941E-2</v>
      </c>
      <c r="BF415" s="47">
        <v>1.6714624431621954</v>
      </c>
      <c r="BG415" s="47">
        <v>1.6714624431621954</v>
      </c>
      <c r="BH415" s="61">
        <v>0</v>
      </c>
      <c r="BI415" s="45">
        <v>9.389810835179615</v>
      </c>
      <c r="BJ415" s="47">
        <v>0.26082807875498937</v>
      </c>
      <c r="BK415" s="47">
        <v>2.9702422876573358E-2</v>
      </c>
      <c r="BL415" s="47">
        <v>26.88335893074786</v>
      </c>
      <c r="BM415" s="47">
        <v>32.233147357966594</v>
      </c>
      <c r="BN415" s="47">
        <v>1.6714624431621954</v>
      </c>
      <c r="BO415" s="61">
        <v>5.4803591952446631</v>
      </c>
      <c r="BR415" s="95"/>
      <c r="BT415" s="95"/>
    </row>
    <row r="416" spans="2:72" x14ac:dyDescent="0.25">
      <c r="B416" s="4">
        <v>412</v>
      </c>
      <c r="C416" s="31">
        <v>1</v>
      </c>
      <c r="D416" s="31">
        <v>412</v>
      </c>
      <c r="E416" s="3">
        <v>35</v>
      </c>
      <c r="F416" s="5">
        <v>69</v>
      </c>
      <c r="G416" s="32">
        <v>3.9750000000000001E-2</v>
      </c>
      <c r="H416" s="33">
        <v>3.2536399365712398E-3</v>
      </c>
      <c r="I416" s="36">
        <f t="shared" si="56"/>
        <v>0.28206196245178</v>
      </c>
      <c r="J416" s="5">
        <f t="shared" si="57"/>
        <v>0.28114721065912385</v>
      </c>
      <c r="K416" s="12">
        <v>1.7229999999999999E-2</v>
      </c>
      <c r="L416" s="3">
        <v>1.4472986376505848E-3</v>
      </c>
      <c r="M416" s="3">
        <f t="shared" si="54"/>
        <v>3.5000000000000003E-2</v>
      </c>
      <c r="N416" s="5">
        <v>2.9645285516241016E-3</v>
      </c>
      <c r="O416" s="12">
        <f t="shared" si="58"/>
        <v>0.14957479839942528</v>
      </c>
      <c r="P416" s="3">
        <v>2.1647940195034906E-4</v>
      </c>
      <c r="Q416" s="3">
        <v>4.4277700109059489E-4</v>
      </c>
      <c r="R416" s="5">
        <v>0.14891554199638432</v>
      </c>
      <c r="S416" s="45">
        <v>416.66666666666669</v>
      </c>
      <c r="T416" s="46">
        <v>0.15</v>
      </c>
      <c r="U416" s="47">
        <v>62.5</v>
      </c>
      <c r="V416" s="47">
        <f t="shared" si="59"/>
        <v>214548.70020652295</v>
      </c>
      <c r="W416" s="47">
        <v>354.16666666666669</v>
      </c>
      <c r="X416" s="47">
        <v>166.43934332981723</v>
      </c>
      <c r="Y416" s="47">
        <v>698.6750164477877</v>
      </c>
      <c r="Z416" s="47">
        <v>179.52925212192301</v>
      </c>
      <c r="AA416" s="47">
        <v>215255.57329418565</v>
      </c>
      <c r="AB416" s="5">
        <v>1</v>
      </c>
      <c r="AC416" s="45">
        <f t="shared" si="60"/>
        <v>0</v>
      </c>
      <c r="AD416" s="47">
        <v>166.43934332981723</v>
      </c>
      <c r="AE416" s="47">
        <v>144.72986376505847</v>
      </c>
      <c r="AF416" s="47">
        <v>7.0634829714076336E-2</v>
      </c>
      <c r="AG416" s="47">
        <v>10.890057197236422</v>
      </c>
      <c r="AH416" s="47">
        <v>10.890057197236422</v>
      </c>
      <c r="AI416" s="61">
        <v>0</v>
      </c>
      <c r="AJ416" s="45">
        <v>62.5</v>
      </c>
      <c r="AK416" s="47">
        <v>1.7361111111111114</v>
      </c>
      <c r="AL416" s="47">
        <v>0.19770381559026631</v>
      </c>
      <c r="AM416" s="47">
        <v>179.52925212192301</v>
      </c>
      <c r="AN416" s="47">
        <v>215.25557329418567</v>
      </c>
      <c r="AO416" s="47">
        <v>10.890057197236422</v>
      </c>
      <c r="AP416" s="61">
        <v>36.125328729452924</v>
      </c>
      <c r="AQ416" s="45">
        <v>62.322832666427203</v>
      </c>
      <c r="AR416" s="47">
        <v>9.3484248999640798</v>
      </c>
      <c r="AS416" s="47">
        <f t="shared" si="61"/>
        <v>32091.078580249494</v>
      </c>
      <c r="AT416" s="47">
        <v>52.974407766463123</v>
      </c>
      <c r="AU416" s="47">
        <v>24.895131224290143</v>
      </c>
      <c r="AV416" s="47">
        <v>104.50417473189327</v>
      </c>
      <c r="AW416" s="47">
        <v>26.853051692936301</v>
      </c>
      <c r="AX416" s="47">
        <v>46.598397773204972</v>
      </c>
      <c r="AY416" s="47">
        <v>95.310217211236548</v>
      </c>
      <c r="AZ416" s="61">
        <v>32054.90036484618</v>
      </c>
      <c r="BA416" s="64" t="b">
        <f t="shared" si="55"/>
        <v>1</v>
      </c>
      <c r="BB416" s="45">
        <f t="shared" si="62"/>
        <v>0</v>
      </c>
      <c r="BC416" s="47">
        <v>24.895131224290143</v>
      </c>
      <c r="BD416" s="47">
        <v>21.647940195034906</v>
      </c>
      <c r="BE416" s="47">
        <v>8.0999793177532073E-2</v>
      </c>
      <c r="BF416" s="47">
        <v>1.6640954112163846</v>
      </c>
      <c r="BG416" s="47">
        <v>1.6640954112163846</v>
      </c>
      <c r="BH416" s="61">
        <v>0</v>
      </c>
      <c r="BI416" s="45">
        <v>9.3484248999640798</v>
      </c>
      <c r="BJ416" s="47">
        <v>0.25967846944344669</v>
      </c>
      <c r="BK416" s="47">
        <v>2.9571508359711236E-2</v>
      </c>
      <c r="BL416" s="47">
        <v>26.853051692936301</v>
      </c>
      <c r="BM416" s="47">
        <v>32.196808979830536</v>
      </c>
      <c r="BN416" s="47">
        <v>1.6640954112163846</v>
      </c>
      <c r="BO416" s="61">
        <v>5.4386560632024921</v>
      </c>
      <c r="BR416" s="95"/>
      <c r="BT416" s="95"/>
    </row>
    <row r="417" spans="2:72" x14ac:dyDescent="0.25">
      <c r="B417" s="4">
        <v>413</v>
      </c>
      <c r="C417" s="31">
        <v>1</v>
      </c>
      <c r="D417" s="31">
        <v>413</v>
      </c>
      <c r="E417" s="3">
        <v>35</v>
      </c>
      <c r="F417" s="5">
        <v>69</v>
      </c>
      <c r="G417" s="32">
        <v>3.9750000000000001E-2</v>
      </c>
      <c r="H417" s="33">
        <v>3.2536399365712398E-3</v>
      </c>
      <c r="I417" s="36">
        <f t="shared" si="56"/>
        <v>0.28114721065912385</v>
      </c>
      <c r="J417" s="5">
        <f t="shared" si="57"/>
        <v>0.28023542548711694</v>
      </c>
      <c r="K417" s="12">
        <v>1.7229999999999999E-2</v>
      </c>
      <c r="L417" s="3">
        <v>1.4472986376505848E-3</v>
      </c>
      <c r="M417" s="3">
        <f t="shared" si="54"/>
        <v>3.5000000000000003E-2</v>
      </c>
      <c r="N417" s="5">
        <v>2.9645285516241016E-3</v>
      </c>
      <c r="O417" s="12">
        <f t="shared" si="58"/>
        <v>0.14891554199638432</v>
      </c>
      <c r="P417" s="3">
        <v>2.1552526105636546E-4</v>
      </c>
      <c r="Q417" s="3">
        <v>4.4082544523886145E-4</v>
      </c>
      <c r="R417" s="5">
        <v>0.1482591912900891</v>
      </c>
      <c r="S417" s="45">
        <v>416.66666666666669</v>
      </c>
      <c r="T417" s="46">
        <v>0.15</v>
      </c>
      <c r="U417" s="47">
        <v>62.5</v>
      </c>
      <c r="V417" s="47">
        <f t="shared" si="59"/>
        <v>215255.57329418565</v>
      </c>
      <c r="W417" s="47">
        <v>354.16666666666669</v>
      </c>
      <c r="X417" s="47">
        <v>166.43934332981723</v>
      </c>
      <c r="Y417" s="47">
        <v>700.97492695589449</v>
      </c>
      <c r="Z417" s="47">
        <v>180.12022962039865</v>
      </c>
      <c r="AA417" s="47">
        <v>215964.15531485798</v>
      </c>
      <c r="AB417" s="5">
        <v>1</v>
      </c>
      <c r="AC417" s="45">
        <f t="shared" si="60"/>
        <v>0</v>
      </c>
      <c r="AD417" s="47">
        <v>166.43934332981723</v>
      </c>
      <c r="AE417" s="47">
        <v>144.72986376505847</v>
      </c>
      <c r="AF417" s="47">
        <v>7.0634829714076336E-2</v>
      </c>
      <c r="AG417" s="47">
        <v>10.890057197236422</v>
      </c>
      <c r="AH417" s="47">
        <v>10.890057197236422</v>
      </c>
      <c r="AI417" s="61">
        <v>0</v>
      </c>
      <c r="AJ417" s="45">
        <v>62.5</v>
      </c>
      <c r="AK417" s="47">
        <v>1.7361111111111114</v>
      </c>
      <c r="AL417" s="47">
        <v>0.19770381559026631</v>
      </c>
      <c r="AM417" s="47">
        <v>180.12022962039865</v>
      </c>
      <c r="AN417" s="47">
        <v>215.96415531485798</v>
      </c>
      <c r="AO417" s="47">
        <v>10.890057197236422</v>
      </c>
      <c r="AP417" s="61">
        <v>36.007724207256253</v>
      </c>
      <c r="AQ417" s="45">
        <v>62.048142498493469</v>
      </c>
      <c r="AR417" s="47">
        <v>9.30722137477402</v>
      </c>
      <c r="AS417" s="47">
        <f t="shared" si="61"/>
        <v>32054.90036484618</v>
      </c>
      <c r="AT417" s="47">
        <v>52.740921123719453</v>
      </c>
      <c r="AU417" s="47">
        <v>24.785405021482028</v>
      </c>
      <c r="AV417" s="47">
        <v>104.38606117351324</v>
      </c>
      <c r="AW417" s="47">
        <v>26.822701618434948</v>
      </c>
      <c r="AX417" s="47">
        <v>46.54573095305237</v>
      </c>
      <c r="AY417" s="47">
        <v>95.202494922307196</v>
      </c>
      <c r="AZ417" s="61">
        <v>32018.671014628137</v>
      </c>
      <c r="BA417" s="64" t="b">
        <f t="shared" si="55"/>
        <v>1</v>
      </c>
      <c r="BB417" s="45">
        <f t="shared" si="62"/>
        <v>0</v>
      </c>
      <c r="BC417" s="47">
        <v>24.785405021482028</v>
      </c>
      <c r="BD417" s="47">
        <v>21.552526105636545</v>
      </c>
      <c r="BE417" s="47">
        <v>8.0642783621987277E-2</v>
      </c>
      <c r="BF417" s="47">
        <v>1.6567608497337349</v>
      </c>
      <c r="BG417" s="47">
        <v>1.6567608497337349</v>
      </c>
      <c r="BH417" s="61">
        <v>0</v>
      </c>
      <c r="BI417" s="45">
        <v>9.30722137477402</v>
      </c>
      <c r="BJ417" s="47">
        <v>0.25853392707705614</v>
      </c>
      <c r="BK417" s="47">
        <v>2.9441170853377722E-2</v>
      </c>
      <c r="BL417" s="47">
        <v>26.822701618434948</v>
      </c>
      <c r="BM417" s="47">
        <v>32.160419240503401</v>
      </c>
      <c r="BN417" s="47">
        <v>1.6567608497337349</v>
      </c>
      <c r="BO417" s="61">
        <v>5.3971718462156195</v>
      </c>
      <c r="BR417" s="95"/>
      <c r="BT417" s="95"/>
    </row>
    <row r="418" spans="2:72" x14ac:dyDescent="0.25">
      <c r="B418" s="4">
        <v>414</v>
      </c>
      <c r="C418" s="31">
        <v>1</v>
      </c>
      <c r="D418" s="31">
        <v>414</v>
      </c>
      <c r="E418" s="3">
        <v>35</v>
      </c>
      <c r="F418" s="5">
        <v>69</v>
      </c>
      <c r="G418" s="32">
        <v>3.9750000000000001E-2</v>
      </c>
      <c r="H418" s="33">
        <v>3.2536399365712398E-3</v>
      </c>
      <c r="I418" s="36">
        <f t="shared" si="56"/>
        <v>0.28023542548711694</v>
      </c>
      <c r="J418" s="5">
        <f t="shared" si="57"/>
        <v>0.27932659731474713</v>
      </c>
      <c r="K418" s="12">
        <v>1.7229999999999999E-2</v>
      </c>
      <c r="L418" s="3">
        <v>1.4472986376505848E-3</v>
      </c>
      <c r="M418" s="3">
        <f t="shared" si="54"/>
        <v>3.5000000000000003E-2</v>
      </c>
      <c r="N418" s="5">
        <v>2.9645285516241016E-3</v>
      </c>
      <c r="O418" s="12">
        <f t="shared" si="58"/>
        <v>0.1482591912900891</v>
      </c>
      <c r="P418" s="3">
        <v>2.145753255733234E-4</v>
      </c>
      <c r="Q418" s="3">
        <v>4.3888249094103232E-4</v>
      </c>
      <c r="R418" s="5">
        <v>0.14760573347357475</v>
      </c>
      <c r="S418" s="45">
        <v>416.66666666666669</v>
      </c>
      <c r="T418" s="46">
        <v>0.15</v>
      </c>
      <c r="U418" s="47">
        <v>62.5</v>
      </c>
      <c r="V418" s="47">
        <f t="shared" si="59"/>
        <v>215964.15531485798</v>
      </c>
      <c r="W418" s="47">
        <v>354.16666666666669</v>
      </c>
      <c r="X418" s="47">
        <v>166.43934332981723</v>
      </c>
      <c r="Y418" s="47">
        <v>703.28039771669035</v>
      </c>
      <c r="Z418" s="47">
        <v>180.71263586325961</v>
      </c>
      <c r="AA418" s="47">
        <v>216674.45040004826</v>
      </c>
      <c r="AB418" s="5">
        <v>1</v>
      </c>
      <c r="AC418" s="45">
        <f t="shared" si="60"/>
        <v>0</v>
      </c>
      <c r="AD418" s="47">
        <v>166.43934332981723</v>
      </c>
      <c r="AE418" s="47">
        <v>144.72986376505847</v>
      </c>
      <c r="AF418" s="47">
        <v>7.0634829714076336E-2</v>
      </c>
      <c r="AG418" s="47">
        <v>10.890057197236422</v>
      </c>
      <c r="AH418" s="47">
        <v>10.890057197236422</v>
      </c>
      <c r="AI418" s="61">
        <v>0</v>
      </c>
      <c r="AJ418" s="45">
        <v>62.5</v>
      </c>
      <c r="AK418" s="47">
        <v>1.7361111111111114</v>
      </c>
      <c r="AL418" s="47">
        <v>0.19770381559026631</v>
      </c>
      <c r="AM418" s="47">
        <v>180.71263586325961</v>
      </c>
      <c r="AN418" s="47">
        <v>216.67445040004827</v>
      </c>
      <c r="AO418" s="47">
        <v>10.890057197236422</v>
      </c>
      <c r="AP418" s="61">
        <v>35.889835364926917</v>
      </c>
      <c r="AQ418" s="45">
        <v>61.774663037537131</v>
      </c>
      <c r="AR418" s="47">
        <v>9.2661994556305682</v>
      </c>
      <c r="AS418" s="47">
        <f t="shared" si="61"/>
        <v>32018.671014628137</v>
      </c>
      <c r="AT418" s="47">
        <v>52.508463581906561</v>
      </c>
      <c r="AU418" s="47">
        <v>24.676162440932188</v>
      </c>
      <c r="AV418" s="47">
        <v>104.26778301564903</v>
      </c>
      <c r="AW418" s="47">
        <v>26.792309248987298</v>
      </c>
      <c r="AX418" s="47">
        <v>46.492990738011407</v>
      </c>
      <c r="AY418" s="47">
        <v>95.094622514852617</v>
      </c>
      <c r="AZ418" s="61">
        <v>31982.391176282912</v>
      </c>
      <c r="BA418" s="64" t="b">
        <f t="shared" si="55"/>
        <v>1</v>
      </c>
      <c r="BB418" s="45">
        <f t="shared" si="62"/>
        <v>0</v>
      </c>
      <c r="BC418" s="47">
        <v>24.676162440932188</v>
      </c>
      <c r="BD418" s="47">
        <v>21.457532557332339</v>
      </c>
      <c r="BE418" s="47">
        <v>8.0287347599136222E-2</v>
      </c>
      <c r="BF418" s="47">
        <v>1.6494586155994928</v>
      </c>
      <c r="BG418" s="47">
        <v>1.6494586155994928</v>
      </c>
      <c r="BH418" s="61">
        <v>0</v>
      </c>
      <c r="BI418" s="45">
        <v>9.2661994556305682</v>
      </c>
      <c r="BJ418" s="47">
        <v>0.25739442932307138</v>
      </c>
      <c r="BK418" s="47">
        <v>2.9311407814377792E-2</v>
      </c>
      <c r="BL418" s="47">
        <v>26.792309248987298</v>
      </c>
      <c r="BM418" s="47">
        <v>32.123978789535677</v>
      </c>
      <c r="BN418" s="47">
        <v>1.6494586155994928</v>
      </c>
      <c r="BO418" s="61">
        <v>5.3559055091729846</v>
      </c>
      <c r="BR418" s="95"/>
      <c r="BT418" s="95"/>
    </row>
    <row r="419" spans="2:72" x14ac:dyDescent="0.25">
      <c r="B419" s="4">
        <v>415</v>
      </c>
      <c r="C419" s="31">
        <v>1</v>
      </c>
      <c r="D419" s="31">
        <v>415</v>
      </c>
      <c r="E419" s="3">
        <v>35</v>
      </c>
      <c r="F419" s="5">
        <v>69</v>
      </c>
      <c r="G419" s="32">
        <v>3.9750000000000001E-2</v>
      </c>
      <c r="H419" s="33">
        <v>3.2536399365712398E-3</v>
      </c>
      <c r="I419" s="36">
        <f t="shared" si="56"/>
        <v>0.27932659731474713</v>
      </c>
      <c r="J419" s="5">
        <f t="shared" si="57"/>
        <v>0.27842071655220407</v>
      </c>
      <c r="K419" s="12">
        <v>1.7229999999999999E-2</v>
      </c>
      <c r="L419" s="3">
        <v>1.4472986376505848E-3</v>
      </c>
      <c r="M419" s="3">
        <f t="shared" si="54"/>
        <v>3.5000000000000003E-2</v>
      </c>
      <c r="N419" s="5">
        <v>2.9645285516241016E-3</v>
      </c>
      <c r="O419" s="12">
        <f t="shared" si="58"/>
        <v>0.14760573347357475</v>
      </c>
      <c r="P419" s="3">
        <v>2.1362957696572006E-4</v>
      </c>
      <c r="Q419" s="3">
        <v>4.3694810028544346E-4</v>
      </c>
      <c r="R419" s="5">
        <v>0.14695515579632359</v>
      </c>
      <c r="S419" s="45">
        <v>416.66666666666669</v>
      </c>
      <c r="T419" s="46">
        <v>0.15</v>
      </c>
      <c r="U419" s="47">
        <v>62.5</v>
      </c>
      <c r="V419" s="47">
        <f t="shared" si="59"/>
        <v>216674.45040004826</v>
      </c>
      <c r="W419" s="47">
        <v>354.16666666666669</v>
      </c>
      <c r="X419" s="47">
        <v>166.43934332981723</v>
      </c>
      <c r="Y419" s="47">
        <v>705.59144217261564</v>
      </c>
      <c r="Z419" s="47">
        <v>181.30647430463145</v>
      </c>
      <c r="AA419" s="47">
        <v>217386.46269125308</v>
      </c>
      <c r="AB419" s="5">
        <v>1</v>
      </c>
      <c r="AC419" s="45">
        <f t="shared" si="60"/>
        <v>0</v>
      </c>
      <c r="AD419" s="47">
        <v>166.43934332981723</v>
      </c>
      <c r="AE419" s="47">
        <v>144.72986376505847</v>
      </c>
      <c r="AF419" s="47">
        <v>7.0634829714076336E-2</v>
      </c>
      <c r="AG419" s="47">
        <v>10.890057197236422</v>
      </c>
      <c r="AH419" s="47">
        <v>10.890057197236422</v>
      </c>
      <c r="AI419" s="61">
        <v>0</v>
      </c>
      <c r="AJ419" s="45">
        <v>62.5</v>
      </c>
      <c r="AK419" s="47">
        <v>1.7361111111111114</v>
      </c>
      <c r="AL419" s="47">
        <v>0.19770381559026631</v>
      </c>
      <c r="AM419" s="47">
        <v>181.30647430463145</v>
      </c>
      <c r="AN419" s="47">
        <v>217.38646269125309</v>
      </c>
      <c r="AO419" s="47">
        <v>10.890057197236422</v>
      </c>
      <c r="AP419" s="61">
        <v>35.771661515093946</v>
      </c>
      <c r="AQ419" s="45">
        <v>61.502388947322814</v>
      </c>
      <c r="AR419" s="47">
        <v>9.2253583420984224</v>
      </c>
      <c r="AS419" s="47">
        <f t="shared" si="61"/>
        <v>31982.391176282912</v>
      </c>
      <c r="AT419" s="47">
        <v>52.277030605224397</v>
      </c>
      <c r="AU419" s="47">
        <v>24.567401351057804</v>
      </c>
      <c r="AV419" s="47">
        <v>104.14934235456666</v>
      </c>
      <c r="AW419" s="47">
        <v>26.761875123243041</v>
      </c>
      <c r="AX419" s="47">
        <v>46.440178062806822</v>
      </c>
      <c r="AY419" s="47">
        <v>94.986601900715755</v>
      </c>
      <c r="AZ419" s="61">
        <v>31946.061492804878</v>
      </c>
      <c r="BA419" s="64" t="b">
        <f t="shared" si="55"/>
        <v>1</v>
      </c>
      <c r="BB419" s="45">
        <f t="shared" si="62"/>
        <v>0</v>
      </c>
      <c r="BC419" s="47">
        <v>24.567401351057804</v>
      </c>
      <c r="BD419" s="47">
        <v>21.362957696572003</v>
      </c>
      <c r="BE419" s="47">
        <v>7.9933478173575906E-2</v>
      </c>
      <c r="BF419" s="47">
        <v>1.642188566329688</v>
      </c>
      <c r="BG419" s="47">
        <v>1.642188566329688</v>
      </c>
      <c r="BH419" s="61">
        <v>0</v>
      </c>
      <c r="BI419" s="45">
        <v>9.2253583420984224</v>
      </c>
      <c r="BJ419" s="47">
        <v>0.25625995394717843</v>
      </c>
      <c r="BK419" s="47">
        <v>2.9182216710725621E-2</v>
      </c>
      <c r="BL419" s="47">
        <v>26.761875123243041</v>
      </c>
      <c r="BM419" s="47">
        <v>32.087488272768304</v>
      </c>
      <c r="BN419" s="47">
        <v>1.642188566329688</v>
      </c>
      <c r="BO419" s="61">
        <v>5.3148560216663956</v>
      </c>
      <c r="BR419" s="95"/>
      <c r="BT419" s="95"/>
    </row>
    <row r="420" spans="2:72" x14ac:dyDescent="0.25">
      <c r="B420" s="4">
        <v>416</v>
      </c>
      <c r="C420" s="31">
        <v>1</v>
      </c>
      <c r="D420" s="31">
        <v>416</v>
      </c>
      <c r="E420" s="3">
        <v>35</v>
      </c>
      <c r="F420" s="5">
        <v>69</v>
      </c>
      <c r="G420" s="32">
        <v>3.9750000000000001E-2</v>
      </c>
      <c r="H420" s="33">
        <v>3.2536399365712398E-3</v>
      </c>
      <c r="I420" s="36">
        <f t="shared" si="56"/>
        <v>0.27842071655220407</v>
      </c>
      <c r="J420" s="5">
        <f t="shared" si="57"/>
        <v>0.27751777364077812</v>
      </c>
      <c r="K420" s="12">
        <v>1.7229999999999999E-2</v>
      </c>
      <c r="L420" s="3">
        <v>1.4472986376505848E-3</v>
      </c>
      <c r="M420" s="3">
        <f t="shared" si="54"/>
        <v>3.5000000000000003E-2</v>
      </c>
      <c r="N420" s="5">
        <v>2.9645285516241016E-3</v>
      </c>
      <c r="O420" s="12">
        <f t="shared" si="58"/>
        <v>0.14695515579632359</v>
      </c>
      <c r="P420" s="3">
        <v>2.1268799677974856E-4</v>
      </c>
      <c r="Q420" s="3">
        <v>4.3502223552752806E-4</v>
      </c>
      <c r="R420" s="5">
        <v>0.14630744556401631</v>
      </c>
      <c r="S420" s="45">
        <v>416.66666666666669</v>
      </c>
      <c r="T420" s="46">
        <v>0.15</v>
      </c>
      <c r="U420" s="47">
        <v>62.5</v>
      </c>
      <c r="V420" s="47">
        <f t="shared" si="59"/>
        <v>217386.46269125308</v>
      </c>
      <c r="W420" s="47">
        <v>354.16666666666669</v>
      </c>
      <c r="X420" s="47">
        <v>166.43934332981723</v>
      </c>
      <c r="Y420" s="47">
        <v>707.90807379860928</v>
      </c>
      <c r="Z420" s="47">
        <v>181.90174840699046</v>
      </c>
      <c r="AA420" s="47">
        <v>218100.19633998154</v>
      </c>
      <c r="AB420" s="5">
        <v>1</v>
      </c>
      <c r="AC420" s="45">
        <f t="shared" si="60"/>
        <v>0</v>
      </c>
      <c r="AD420" s="47">
        <v>166.43934332981723</v>
      </c>
      <c r="AE420" s="47">
        <v>144.72986376505847</v>
      </c>
      <c r="AF420" s="47">
        <v>7.0634829714076336E-2</v>
      </c>
      <c r="AG420" s="47">
        <v>10.890057197236422</v>
      </c>
      <c r="AH420" s="47">
        <v>10.890057197236422</v>
      </c>
      <c r="AI420" s="61">
        <v>0</v>
      </c>
      <c r="AJ420" s="45">
        <v>62.5</v>
      </c>
      <c r="AK420" s="47">
        <v>1.7361111111111114</v>
      </c>
      <c r="AL420" s="47">
        <v>0.19770381559026631</v>
      </c>
      <c r="AM420" s="47">
        <v>181.90174840699046</v>
      </c>
      <c r="AN420" s="47">
        <v>218.10019633998155</v>
      </c>
      <c r="AO420" s="47">
        <v>10.890057197236422</v>
      </c>
      <c r="AP420" s="61">
        <v>35.653201968724495</v>
      </c>
      <c r="AQ420" s="45">
        <v>61.231314915134831</v>
      </c>
      <c r="AR420" s="47">
        <v>9.1846972372702247</v>
      </c>
      <c r="AS420" s="47">
        <f t="shared" si="61"/>
        <v>31946.061492804878</v>
      </c>
      <c r="AT420" s="47">
        <v>52.04661767786461</v>
      </c>
      <c r="AU420" s="47">
        <v>24.459119629671083</v>
      </c>
      <c r="AV420" s="47">
        <v>104.03074127455028</v>
      </c>
      <c r="AW420" s="47">
        <v>26.731399776773017</v>
      </c>
      <c r="AX420" s="47">
        <v>46.387293856820662</v>
      </c>
      <c r="AY420" s="47">
        <v>94.878434980811846</v>
      </c>
      <c r="AZ420" s="61">
        <v>31909.682603513214</v>
      </c>
      <c r="BA420" s="64" t="b">
        <f t="shared" si="55"/>
        <v>1</v>
      </c>
      <c r="BB420" s="45">
        <f t="shared" si="62"/>
        <v>0</v>
      </c>
      <c r="BC420" s="47">
        <v>24.459119629671083</v>
      </c>
      <c r="BD420" s="47">
        <v>21.268799677974854</v>
      </c>
      <c r="BE420" s="47">
        <v>7.9581168440471389E-2</v>
      </c>
      <c r="BF420" s="47">
        <v>1.6349505600683498</v>
      </c>
      <c r="BG420" s="47">
        <v>1.6349505600683498</v>
      </c>
      <c r="BH420" s="61">
        <v>0</v>
      </c>
      <c r="BI420" s="45">
        <v>9.1846972372702247</v>
      </c>
      <c r="BJ420" s="47">
        <v>0.25513047881306183</v>
      </c>
      <c r="BK420" s="47">
        <v>2.9053595021595217E-2</v>
      </c>
      <c r="BL420" s="47">
        <v>26.731399776773017</v>
      </c>
      <c r="BM420" s="47">
        <v>32.050948332350757</v>
      </c>
      <c r="BN420" s="47">
        <v>1.6349505600683498</v>
      </c>
      <c r="BO420" s="61">
        <v>5.2740223579693675</v>
      </c>
      <c r="BR420" s="95"/>
      <c r="BT420" s="95"/>
    </row>
    <row r="421" spans="2:72" x14ac:dyDescent="0.25">
      <c r="B421" s="4">
        <v>417</v>
      </c>
      <c r="C421" s="31">
        <v>1</v>
      </c>
      <c r="D421" s="31">
        <v>417</v>
      </c>
      <c r="E421" s="3">
        <v>35</v>
      </c>
      <c r="F421" s="5">
        <v>69</v>
      </c>
      <c r="G421" s="32">
        <v>3.9750000000000001E-2</v>
      </c>
      <c r="H421" s="33">
        <v>3.2536399365712398E-3</v>
      </c>
      <c r="I421" s="36">
        <f t="shared" si="56"/>
        <v>0.27751777364077812</v>
      </c>
      <c r="J421" s="5">
        <f t="shared" si="57"/>
        <v>0.2766177590527592</v>
      </c>
      <c r="K421" s="12">
        <v>1.7229999999999999E-2</v>
      </c>
      <c r="L421" s="3">
        <v>1.4472986376505848E-3</v>
      </c>
      <c r="M421" s="3">
        <f t="shared" si="54"/>
        <v>3.5000000000000003E-2</v>
      </c>
      <c r="N421" s="5">
        <v>2.9645285516241016E-3</v>
      </c>
      <c r="O421" s="12">
        <f t="shared" si="58"/>
        <v>0.14630744556401631</v>
      </c>
      <c r="P421" s="3">
        <v>2.1175056664293789E-4</v>
      </c>
      <c r="Q421" s="3">
        <v>4.3310485908907979E-4</v>
      </c>
      <c r="R421" s="5">
        <v>0.14566259013828431</v>
      </c>
      <c r="S421" s="45">
        <v>416.66666666666669</v>
      </c>
      <c r="T421" s="46">
        <v>0.15</v>
      </c>
      <c r="U421" s="47">
        <v>62.5</v>
      </c>
      <c r="V421" s="47">
        <f t="shared" si="59"/>
        <v>218100.19633998154</v>
      </c>
      <c r="W421" s="47">
        <v>354.16666666666669</v>
      </c>
      <c r="X421" s="47">
        <v>166.43934332981723</v>
      </c>
      <c r="Y421" s="47">
        <v>710.23030610218689</v>
      </c>
      <c r="Z421" s="47">
        <v>182.49846164118381</v>
      </c>
      <c r="AA421" s="47">
        <v>218815.65550777939</v>
      </c>
      <c r="AB421" s="5">
        <v>1</v>
      </c>
      <c r="AC421" s="45">
        <f t="shared" si="60"/>
        <v>0</v>
      </c>
      <c r="AD421" s="47">
        <v>166.43934332981723</v>
      </c>
      <c r="AE421" s="47">
        <v>144.72986376505847</v>
      </c>
      <c r="AF421" s="47">
        <v>7.0634829714076336E-2</v>
      </c>
      <c r="AG421" s="47">
        <v>10.890057197236422</v>
      </c>
      <c r="AH421" s="47">
        <v>10.890057197236422</v>
      </c>
      <c r="AI421" s="61">
        <v>0</v>
      </c>
      <c r="AJ421" s="45">
        <v>62.5</v>
      </c>
      <c r="AK421" s="47">
        <v>1.7361111111111114</v>
      </c>
      <c r="AL421" s="47">
        <v>0.19770381559026631</v>
      </c>
      <c r="AM421" s="47">
        <v>182.49846164118381</v>
      </c>
      <c r="AN421" s="47">
        <v>218.81565550777938</v>
      </c>
      <c r="AO421" s="47">
        <v>10.890057197236422</v>
      </c>
      <c r="AP421" s="61">
        <v>35.534456035120009</v>
      </c>
      <c r="AQ421" s="45">
        <v>60.961435651673469</v>
      </c>
      <c r="AR421" s="47">
        <v>9.14421534775102</v>
      </c>
      <c r="AS421" s="47">
        <f t="shared" si="61"/>
        <v>31909.682603513214</v>
      </c>
      <c r="AT421" s="47">
        <v>51.817220303922447</v>
      </c>
      <c r="AU421" s="47">
        <v>24.351315163937858</v>
      </c>
      <c r="AV421" s="47">
        <v>103.91198184796066</v>
      </c>
      <c r="AW421" s="47">
        <v>26.700883742084297</v>
      </c>
      <c r="AX421" s="47">
        <v>46.334339044118316</v>
      </c>
      <c r="AY421" s="47">
        <v>94.770123645181698</v>
      </c>
      <c r="AZ421" s="61">
        <v>31873.255144069772</v>
      </c>
      <c r="BA421" s="64" t="b">
        <f t="shared" si="55"/>
        <v>1</v>
      </c>
      <c r="BB421" s="45">
        <f t="shared" si="62"/>
        <v>0</v>
      </c>
      <c r="BC421" s="47">
        <v>24.351315163937858</v>
      </c>
      <c r="BD421" s="47">
        <v>21.175056664293788</v>
      </c>
      <c r="BE421" s="47">
        <v>7.9230411525421041E-2</v>
      </c>
      <c r="BF421" s="47">
        <v>1.627744455584746</v>
      </c>
      <c r="BG421" s="47">
        <v>1.627744455584746</v>
      </c>
      <c r="BH421" s="61">
        <v>0</v>
      </c>
      <c r="BI421" s="45">
        <v>9.14421534775102</v>
      </c>
      <c r="BJ421" s="47">
        <v>0.25400598188197282</v>
      </c>
      <c r="BK421" s="47">
        <v>2.8925540237271209E-2</v>
      </c>
      <c r="BL421" s="47">
        <v>26.700883742084297</v>
      </c>
      <c r="BM421" s="47">
        <v>32.01435960675898</v>
      </c>
      <c r="BN421" s="47">
        <v>1.627744455584746</v>
      </c>
      <c r="BO421" s="61">
        <v>5.2334034970163819</v>
      </c>
      <c r="BR421" s="95"/>
      <c r="BT421" s="95"/>
    </row>
    <row r="422" spans="2:72" x14ac:dyDescent="0.25">
      <c r="B422" s="4">
        <v>418</v>
      </c>
      <c r="C422" s="31">
        <v>1</v>
      </c>
      <c r="D422" s="31">
        <v>418</v>
      </c>
      <c r="E422" s="3">
        <v>35</v>
      </c>
      <c r="F422" s="5">
        <v>69</v>
      </c>
      <c r="G422" s="32">
        <v>3.9750000000000001E-2</v>
      </c>
      <c r="H422" s="33">
        <v>3.2536399365712398E-3</v>
      </c>
      <c r="I422" s="36">
        <f t="shared" si="56"/>
        <v>0.2766177590527592</v>
      </c>
      <c r="J422" s="5">
        <f t="shared" si="57"/>
        <v>0.2757206632913366</v>
      </c>
      <c r="K422" s="12">
        <v>1.7229999999999999E-2</v>
      </c>
      <c r="L422" s="3">
        <v>1.4472986376505848E-3</v>
      </c>
      <c r="M422" s="3">
        <f t="shared" si="54"/>
        <v>3.5000000000000003E-2</v>
      </c>
      <c r="N422" s="5">
        <v>2.9645285516241016E-3</v>
      </c>
      <c r="O422" s="12">
        <f t="shared" si="58"/>
        <v>0.14566259013828431</v>
      </c>
      <c r="P422" s="3">
        <v>2.108172682637944E-4</v>
      </c>
      <c r="Q422" s="3">
        <v>4.3119593355751969E-4</v>
      </c>
      <c r="R422" s="5">
        <v>0.14502057693646297</v>
      </c>
      <c r="S422" s="45">
        <v>416.66666666666669</v>
      </c>
      <c r="T422" s="46">
        <v>0.15</v>
      </c>
      <c r="U422" s="47">
        <v>62.5</v>
      </c>
      <c r="V422" s="47">
        <f t="shared" si="59"/>
        <v>218815.65550777939</v>
      </c>
      <c r="W422" s="47">
        <v>354.16666666666669</v>
      </c>
      <c r="X422" s="47">
        <v>166.43934332981723</v>
      </c>
      <c r="Y422" s="47">
        <v>712.55815262351996</v>
      </c>
      <c r="Z422" s="47">
        <v>183.09661748644979</v>
      </c>
      <c r="AA422" s="47">
        <v>219532.84436625332</v>
      </c>
      <c r="AB422" s="5">
        <v>1</v>
      </c>
      <c r="AC422" s="45">
        <f t="shared" si="60"/>
        <v>0</v>
      </c>
      <c r="AD422" s="47">
        <v>166.43934332981723</v>
      </c>
      <c r="AE422" s="47">
        <v>144.72986376505847</v>
      </c>
      <c r="AF422" s="47">
        <v>7.0634829714076336E-2</v>
      </c>
      <c r="AG422" s="47">
        <v>10.890057197236422</v>
      </c>
      <c r="AH422" s="47">
        <v>10.890057197236422</v>
      </c>
      <c r="AI422" s="61">
        <v>0</v>
      </c>
      <c r="AJ422" s="45">
        <v>62.5</v>
      </c>
      <c r="AK422" s="47">
        <v>1.7361111111111114</v>
      </c>
      <c r="AL422" s="47">
        <v>0.19770381559026631</v>
      </c>
      <c r="AM422" s="47">
        <v>183.09661748644979</v>
      </c>
      <c r="AN422" s="47">
        <v>219.53284436625333</v>
      </c>
      <c r="AO422" s="47">
        <v>10.890057197236422</v>
      </c>
      <c r="AP422" s="61">
        <v>35.415423021912041</v>
      </c>
      <c r="AQ422" s="45">
        <v>60.692745890951798</v>
      </c>
      <c r="AR422" s="47">
        <v>9.1039118836427697</v>
      </c>
      <c r="AS422" s="47">
        <f t="shared" si="61"/>
        <v>31873.255144069772</v>
      </c>
      <c r="AT422" s="47">
        <v>51.588834007309032</v>
      </c>
      <c r="AU422" s="47">
        <v>24.243985850336351</v>
      </c>
      <c r="AV422" s="47">
        <v>103.79306613529313</v>
      </c>
      <c r="AW422" s="47">
        <v>26.670327548635033</v>
      </c>
      <c r="AX422" s="47">
        <v>46.28131454347438</v>
      </c>
      <c r="AY422" s="47">
        <v>94.661669773044551</v>
      </c>
      <c r="AZ422" s="61">
        <v>31836.779746496886</v>
      </c>
      <c r="BA422" s="64" t="b">
        <f t="shared" si="55"/>
        <v>1</v>
      </c>
      <c r="BB422" s="45">
        <f t="shared" si="62"/>
        <v>0</v>
      </c>
      <c r="BC422" s="47">
        <v>24.243985850336351</v>
      </c>
      <c r="BD422" s="47">
        <v>21.081726826379438</v>
      </c>
      <c r="BE422" s="47">
        <v>7.8881200584322395E-2</v>
      </c>
      <c r="BF422" s="47">
        <v>1.620570112270618</v>
      </c>
      <c r="BG422" s="47">
        <v>1.620570112270618</v>
      </c>
      <c r="BH422" s="61">
        <v>0</v>
      </c>
      <c r="BI422" s="45">
        <v>9.1039118836427697</v>
      </c>
      <c r="BJ422" s="47">
        <v>0.2528864412122992</v>
      </c>
      <c r="BK422" s="47">
        <v>2.8798049859099908E-2</v>
      </c>
      <c r="BL422" s="47">
        <v>26.670327548635033</v>
      </c>
      <c r="BM422" s="47">
        <v>31.977722730813316</v>
      </c>
      <c r="BN422" s="47">
        <v>1.620570112270618</v>
      </c>
      <c r="BO422" s="61">
        <v>5.1929984223819066</v>
      </c>
      <c r="BR422" s="95"/>
      <c r="BT422" s="95"/>
    </row>
    <row r="423" spans="2:72" x14ac:dyDescent="0.25">
      <c r="B423" s="4">
        <v>419</v>
      </c>
      <c r="C423" s="31">
        <v>1</v>
      </c>
      <c r="D423" s="31">
        <v>419</v>
      </c>
      <c r="E423" s="3">
        <v>35</v>
      </c>
      <c r="F423" s="5">
        <v>69</v>
      </c>
      <c r="G423" s="32">
        <v>3.9750000000000001E-2</v>
      </c>
      <c r="H423" s="33">
        <v>3.2536399365712398E-3</v>
      </c>
      <c r="I423" s="36">
        <f t="shared" si="56"/>
        <v>0.2757206632913366</v>
      </c>
      <c r="J423" s="5">
        <f t="shared" si="57"/>
        <v>0.27482647689049849</v>
      </c>
      <c r="K423" s="12">
        <v>1.7229999999999999E-2</v>
      </c>
      <c r="L423" s="3">
        <v>1.4472986376505848E-3</v>
      </c>
      <c r="M423" s="3">
        <f t="shared" si="54"/>
        <v>3.5000000000000003E-2</v>
      </c>
      <c r="N423" s="5">
        <v>2.9645285516241016E-3</v>
      </c>
      <c r="O423" s="12">
        <f t="shared" si="58"/>
        <v>0.14502057693646297</v>
      </c>
      <c r="P423" s="3">
        <v>2.0988808343144468E-4</v>
      </c>
      <c r="Q423" s="3">
        <v>4.2929542168516601E-4</v>
      </c>
      <c r="R423" s="5">
        <v>0.14438139343134637</v>
      </c>
      <c r="S423" s="45">
        <v>416.66666666666669</v>
      </c>
      <c r="T423" s="46">
        <v>0.15</v>
      </c>
      <c r="U423" s="47">
        <v>62.5</v>
      </c>
      <c r="V423" s="47">
        <f t="shared" si="59"/>
        <v>219532.84436625332</v>
      </c>
      <c r="W423" s="47">
        <v>354.16666666666669</v>
      </c>
      <c r="X423" s="47">
        <v>166.43934332981723</v>
      </c>
      <c r="Y423" s="47">
        <v>714.89162693551475</v>
      </c>
      <c r="Z423" s="47">
        <v>183.69621943043808</v>
      </c>
      <c r="AA423" s="47">
        <v>220251.76709709523</v>
      </c>
      <c r="AB423" s="5">
        <v>1</v>
      </c>
      <c r="AC423" s="45">
        <f t="shared" si="60"/>
        <v>0</v>
      </c>
      <c r="AD423" s="47">
        <v>166.43934332981723</v>
      </c>
      <c r="AE423" s="47">
        <v>144.72986376505847</v>
      </c>
      <c r="AF423" s="47">
        <v>7.0634829714076336E-2</v>
      </c>
      <c r="AG423" s="47">
        <v>10.890057197236422</v>
      </c>
      <c r="AH423" s="47">
        <v>10.890057197236422</v>
      </c>
      <c r="AI423" s="61">
        <v>0</v>
      </c>
      <c r="AJ423" s="45">
        <v>62.5</v>
      </c>
      <c r="AK423" s="47">
        <v>1.7361111111111114</v>
      </c>
      <c r="AL423" s="47">
        <v>0.19770381559026631</v>
      </c>
      <c r="AM423" s="47">
        <v>183.69621943043808</v>
      </c>
      <c r="AN423" s="47">
        <v>220.25176709709524</v>
      </c>
      <c r="AO423" s="47">
        <v>10.890057197236422</v>
      </c>
      <c r="AP423" s="61">
        <v>35.29610223505842</v>
      </c>
      <c r="AQ423" s="45">
        <v>60.425240390192911</v>
      </c>
      <c r="AR423" s="47">
        <v>9.0637860585289367</v>
      </c>
      <c r="AS423" s="47">
        <f t="shared" si="61"/>
        <v>31836.779746496886</v>
      </c>
      <c r="AT423" s="47">
        <v>51.361454331663971</v>
      </c>
      <c r="AU423" s="47">
        <v>24.137129594616137</v>
      </c>
      <c r="AV423" s="47">
        <v>103.67399618523531</v>
      </c>
      <c r="AW423" s="47">
        <v>26.639731722849309</v>
      </c>
      <c r="AX423" s="47">
        <v>46.228221268398393</v>
      </c>
      <c r="AY423" s="47">
        <v>94.553075232850773</v>
      </c>
      <c r="AZ423" s="61">
        <v>31800.257039195076</v>
      </c>
      <c r="BA423" s="64" t="b">
        <f t="shared" si="55"/>
        <v>1</v>
      </c>
      <c r="BB423" s="45">
        <f t="shared" si="62"/>
        <v>0</v>
      </c>
      <c r="BC423" s="47">
        <v>24.137129594616137</v>
      </c>
      <c r="BD423" s="47">
        <v>20.988808343144466</v>
      </c>
      <c r="BE423" s="47">
        <v>7.8533528803238647E-2</v>
      </c>
      <c r="BF423" s="47">
        <v>1.613427390137455</v>
      </c>
      <c r="BG423" s="47">
        <v>1.613427390137455</v>
      </c>
      <c r="BH423" s="61">
        <v>0</v>
      </c>
      <c r="BI423" s="45">
        <v>9.0637860585289367</v>
      </c>
      <c r="BJ423" s="47">
        <v>0.25177183495913713</v>
      </c>
      <c r="BK423" s="47">
        <v>2.8671121399440509E-2</v>
      </c>
      <c r="BL423" s="47">
        <v>26.639731722849309</v>
      </c>
      <c r="BM423" s="47">
        <v>31.941038335696224</v>
      </c>
      <c r="BN423" s="47">
        <v>1.613427390137455</v>
      </c>
      <c r="BO423" s="61">
        <v>5.152806122259781</v>
      </c>
      <c r="BR423" s="95"/>
      <c r="BT423" s="95"/>
    </row>
    <row r="424" spans="2:72" x14ac:dyDescent="0.25">
      <c r="B424" s="4">
        <v>420</v>
      </c>
      <c r="C424" s="31">
        <v>1</v>
      </c>
      <c r="D424" s="31">
        <v>420</v>
      </c>
      <c r="E424" s="3">
        <v>35</v>
      </c>
      <c r="F424" s="5">
        <v>69</v>
      </c>
      <c r="G424" s="32">
        <v>3.9750000000000001E-2</v>
      </c>
      <c r="H424" s="33">
        <v>3.2536399365712398E-3</v>
      </c>
      <c r="I424" s="36">
        <f t="shared" si="56"/>
        <v>0.27482647689049849</v>
      </c>
      <c r="J424" s="5">
        <f t="shared" si="57"/>
        <v>0.27393519041493225</v>
      </c>
      <c r="K424" s="12">
        <v>1.7229999999999999E-2</v>
      </c>
      <c r="L424" s="3">
        <v>1.4472986376505848E-3</v>
      </c>
      <c r="M424" s="3">
        <f t="shared" si="54"/>
        <v>3.5000000000000003E-2</v>
      </c>
      <c r="N424" s="5">
        <v>2.9645285516241016E-3</v>
      </c>
      <c r="O424" s="12">
        <f t="shared" si="58"/>
        <v>0.14438139343134637</v>
      </c>
      <c r="P424" s="3">
        <v>2.0896299401528069E-4</v>
      </c>
      <c r="Q424" s="3">
        <v>4.2740328638850766E-4</v>
      </c>
      <c r="R424" s="5">
        <v>0.14374502715094256</v>
      </c>
      <c r="S424" s="45">
        <v>416.66666666666669</v>
      </c>
      <c r="T424" s="46">
        <v>0.15</v>
      </c>
      <c r="U424" s="47">
        <v>62.5</v>
      </c>
      <c r="V424" s="47">
        <f t="shared" si="59"/>
        <v>220251.76709709523</v>
      </c>
      <c r="W424" s="47">
        <v>354.16666666666669</v>
      </c>
      <c r="X424" s="47">
        <v>166.43934332981723</v>
      </c>
      <c r="Y424" s="47">
        <v>717.23074264389084</v>
      </c>
      <c r="Z424" s="47">
        <v>184.29727096922997</v>
      </c>
      <c r="AA424" s="47">
        <v>220972.42789210673</v>
      </c>
      <c r="AB424" s="5">
        <v>1</v>
      </c>
      <c r="AC424" s="45">
        <f t="shared" si="60"/>
        <v>0</v>
      </c>
      <c r="AD424" s="47">
        <v>166.43934332981723</v>
      </c>
      <c r="AE424" s="47">
        <v>144.72986376505847</v>
      </c>
      <c r="AF424" s="47">
        <v>7.0634829714076336E-2</v>
      </c>
      <c r="AG424" s="47">
        <v>10.890057197236422</v>
      </c>
      <c r="AH424" s="47">
        <v>10.890057197236422</v>
      </c>
      <c r="AI424" s="61">
        <v>0</v>
      </c>
      <c r="AJ424" s="45">
        <v>62.5</v>
      </c>
      <c r="AK424" s="47">
        <v>1.7361111111111114</v>
      </c>
      <c r="AL424" s="47">
        <v>0.19770381559026631</v>
      </c>
      <c r="AM424" s="47">
        <v>184.29727096922997</v>
      </c>
      <c r="AN424" s="47">
        <v>220.97242789210674</v>
      </c>
      <c r="AO424" s="47">
        <v>10.890057197236422</v>
      </c>
      <c r="AP424" s="61">
        <v>35.176492978838816</v>
      </c>
      <c r="AQ424" s="45">
        <v>60.15891392972766</v>
      </c>
      <c r="AR424" s="47">
        <v>9.023837089459148</v>
      </c>
      <c r="AS424" s="47">
        <f t="shared" si="61"/>
        <v>31800.257039195076</v>
      </c>
      <c r="AT424" s="47">
        <v>51.135076840268511</v>
      </c>
      <c r="AU424" s="47">
        <v>24.030744311757278</v>
      </c>
      <c r="AV424" s="47">
        <v>103.55477403472467</v>
      </c>
      <c r="AW424" s="47">
        <v>26.609096788131932</v>
      </c>
      <c r="AX424" s="47">
        <v>46.175060127160492</v>
      </c>
      <c r="AY424" s="47">
        <v>94.444341882334257</v>
      </c>
      <c r="AZ424" s="61">
        <v>31763.687646960687</v>
      </c>
      <c r="BA424" s="64" t="b">
        <f t="shared" si="55"/>
        <v>1</v>
      </c>
      <c r="BB424" s="45">
        <f t="shared" si="62"/>
        <v>0</v>
      </c>
      <c r="BC424" s="47">
        <v>24.030744311757278</v>
      </c>
      <c r="BD424" s="47">
        <v>20.896299401528069</v>
      </c>
      <c r="BE424" s="47">
        <v>7.8187389398265639E-2</v>
      </c>
      <c r="BF424" s="47">
        <v>1.6063161498137375</v>
      </c>
      <c r="BG424" s="47">
        <v>1.6063161498137375</v>
      </c>
      <c r="BH424" s="61">
        <v>0</v>
      </c>
      <c r="BI424" s="45">
        <v>9.023837089459148</v>
      </c>
      <c r="BJ424" s="47">
        <v>0.25066214137386528</v>
      </c>
      <c r="BK424" s="47">
        <v>2.8544752381616589E-2</v>
      </c>
      <c r="BL424" s="47">
        <v>26.609096788131932</v>
      </c>
      <c r="BM424" s="47">
        <v>31.904307048970079</v>
      </c>
      <c r="BN424" s="47">
        <v>1.6063161498137375</v>
      </c>
      <c r="BO424" s="61">
        <v>5.1128255894424921</v>
      </c>
      <c r="BR424" s="95"/>
      <c r="BT424" s="95"/>
    </row>
    <row r="425" spans="2:72" x14ac:dyDescent="0.25">
      <c r="B425" s="4">
        <v>421</v>
      </c>
      <c r="C425" s="31">
        <v>1</v>
      </c>
      <c r="D425" s="31">
        <v>421</v>
      </c>
      <c r="E425" s="3">
        <v>36</v>
      </c>
      <c r="F425" s="5">
        <v>70</v>
      </c>
      <c r="G425" s="32">
        <v>3.9690000000000003E-2</v>
      </c>
      <c r="H425" s="33">
        <v>3.2488153144234477E-3</v>
      </c>
      <c r="I425" s="36">
        <f t="shared" si="56"/>
        <v>0.27393519041493225</v>
      </c>
      <c r="J425" s="5">
        <f t="shared" si="57"/>
        <v>0.27304810754157682</v>
      </c>
      <c r="K425" s="12">
        <v>1.9199999999999998E-2</v>
      </c>
      <c r="L425" s="3">
        <v>1.6142551696204377E-3</v>
      </c>
      <c r="M425" s="3">
        <f t="shared" si="54"/>
        <v>3.5000000000000003E-2</v>
      </c>
      <c r="N425" s="5">
        <v>2.9645285516241016E-3</v>
      </c>
      <c r="O425" s="12">
        <f t="shared" si="58"/>
        <v>0.14374502715094256</v>
      </c>
      <c r="P425" s="3">
        <v>2.3204115318563922E-4</v>
      </c>
      <c r="Q425" s="3">
        <v>4.2544834451918026E-4</v>
      </c>
      <c r="R425" s="5">
        <v>0.14308753765323773</v>
      </c>
      <c r="S425" s="45">
        <v>416.66666666666669</v>
      </c>
      <c r="T425" s="46">
        <v>0.15</v>
      </c>
      <c r="U425" s="47">
        <v>62.5</v>
      </c>
      <c r="V425" s="47">
        <f t="shared" si="59"/>
        <v>220972.42789210673</v>
      </c>
      <c r="W425" s="47">
        <v>354.16666666666669</v>
      </c>
      <c r="X425" s="47">
        <v>185.63934450635031</v>
      </c>
      <c r="Y425" s="47">
        <v>718.44612194634055</v>
      </c>
      <c r="Z425" s="47">
        <v>184.8828344468445</v>
      </c>
      <c r="AA425" s="47">
        <v>221674.51850176652</v>
      </c>
      <c r="AB425" s="5">
        <v>1</v>
      </c>
      <c r="AC425" s="45">
        <f t="shared" si="60"/>
        <v>0</v>
      </c>
      <c r="AD425" s="47">
        <v>185.63934450635031</v>
      </c>
      <c r="AE425" s="47">
        <v>161.42551696204376</v>
      </c>
      <c r="AF425" s="47">
        <v>7.866625374675143E-2</v>
      </c>
      <c r="AG425" s="47">
        <v>12.146246899026652</v>
      </c>
      <c r="AH425" s="47">
        <v>12.146246899026652</v>
      </c>
      <c r="AI425" s="61">
        <v>0</v>
      </c>
      <c r="AJ425" s="45">
        <v>62.5</v>
      </c>
      <c r="AK425" s="47">
        <v>1.7361111111111114</v>
      </c>
      <c r="AL425" s="47">
        <v>0.197410652786147</v>
      </c>
      <c r="AM425" s="47">
        <v>184.8828344468445</v>
      </c>
      <c r="AN425" s="47">
        <v>221.67451850176653</v>
      </c>
      <c r="AO425" s="47">
        <v>12.146246899026652</v>
      </c>
      <c r="AP425" s="61">
        <v>36.315862385779653</v>
      </c>
      <c r="AQ425" s="45">
        <v>59.893761312892735</v>
      </c>
      <c r="AR425" s="47">
        <v>8.9840641969339092</v>
      </c>
      <c r="AS425" s="47">
        <f t="shared" si="61"/>
        <v>31763.687646960687</v>
      </c>
      <c r="AT425" s="47">
        <v>50.909697115958828</v>
      </c>
      <c r="AU425" s="47">
        <v>26.684732616348505</v>
      </c>
      <c r="AV425" s="47">
        <v>103.27305730566647</v>
      </c>
      <c r="AW425" s="47">
        <v>26.575988057304968</v>
      </c>
      <c r="AX425" s="47">
        <v>51.437610905021394</v>
      </c>
      <c r="AY425" s="47">
        <v>94.311056918663283</v>
      </c>
      <c r="AZ425" s="61">
        <v>31718.861012884972</v>
      </c>
      <c r="BA425" s="64" t="b">
        <f t="shared" si="55"/>
        <v>1</v>
      </c>
      <c r="BB425" s="45">
        <f t="shared" si="62"/>
        <v>0</v>
      </c>
      <c r="BC425" s="47">
        <v>26.684732616348505</v>
      </c>
      <c r="BD425" s="47">
        <v>23.204115318563918</v>
      </c>
      <c r="BE425" s="47">
        <v>8.6693767985287898E-2</v>
      </c>
      <c r="BF425" s="47">
        <v>1.7836555328849373</v>
      </c>
      <c r="BG425" s="47">
        <v>1.7836555328849373</v>
      </c>
      <c r="BH425" s="61">
        <v>0</v>
      </c>
      <c r="BI425" s="45">
        <v>8.9840641969339092</v>
      </c>
      <c r="BJ425" s="47">
        <v>0.24955733880371977</v>
      </c>
      <c r="BK425" s="47">
        <v>2.8376799644629989E-2</v>
      </c>
      <c r="BL425" s="47">
        <v>26.575988057304968</v>
      </c>
      <c r="BM425" s="47">
        <v>31.864609680708547</v>
      </c>
      <c r="BN425" s="47">
        <v>1.7836555328849373</v>
      </c>
      <c r="BO425" s="61">
        <v>5.2579175672561806</v>
      </c>
      <c r="BR425" s="95"/>
      <c r="BT425" s="95"/>
    </row>
    <row r="426" spans="2:72" x14ac:dyDescent="0.25">
      <c r="B426" s="4">
        <v>422</v>
      </c>
      <c r="C426" s="31">
        <v>1</v>
      </c>
      <c r="D426" s="31">
        <v>422</v>
      </c>
      <c r="E426" s="3">
        <v>36</v>
      </c>
      <c r="F426" s="5">
        <v>70</v>
      </c>
      <c r="G426" s="32">
        <v>3.9690000000000003E-2</v>
      </c>
      <c r="H426" s="33">
        <v>3.2488153144234477E-3</v>
      </c>
      <c r="I426" s="36">
        <f t="shared" si="56"/>
        <v>0.27304810754157682</v>
      </c>
      <c r="J426" s="5">
        <f t="shared" si="57"/>
        <v>0.27216389730398249</v>
      </c>
      <c r="K426" s="12">
        <v>1.9199999999999998E-2</v>
      </c>
      <c r="L426" s="3">
        <v>1.6142551696204377E-3</v>
      </c>
      <c r="M426" s="3">
        <f t="shared" si="54"/>
        <v>3.5000000000000003E-2</v>
      </c>
      <c r="N426" s="5">
        <v>2.9645285516241016E-3</v>
      </c>
      <c r="O426" s="12">
        <f t="shared" si="58"/>
        <v>0.14308753765323773</v>
      </c>
      <c r="P426" s="3">
        <v>2.3097979736499803E-4</v>
      </c>
      <c r="Q426" s="3">
        <v>4.2350234455047504E-4</v>
      </c>
      <c r="R426" s="5">
        <v>0.14243305551132227</v>
      </c>
      <c r="S426" s="45">
        <v>416.66666666666669</v>
      </c>
      <c r="T426" s="46">
        <v>0.15</v>
      </c>
      <c r="U426" s="47">
        <v>62.5</v>
      </c>
      <c r="V426" s="47">
        <f t="shared" si="59"/>
        <v>221674.51850176652</v>
      </c>
      <c r="W426" s="47">
        <v>354.16666666666669</v>
      </c>
      <c r="X426" s="47">
        <v>185.63934450635031</v>
      </c>
      <c r="Y426" s="47">
        <v>720.72708467111613</v>
      </c>
      <c r="Z426" s="47">
        <v>185.46981075716496</v>
      </c>
      <c r="AA426" s="47">
        <v>222378.30309784078</v>
      </c>
      <c r="AB426" s="5">
        <v>1</v>
      </c>
      <c r="AC426" s="45">
        <f t="shared" si="60"/>
        <v>0</v>
      </c>
      <c r="AD426" s="47">
        <v>185.63934450635031</v>
      </c>
      <c r="AE426" s="47">
        <v>161.42551696204376</v>
      </c>
      <c r="AF426" s="47">
        <v>7.866625374675143E-2</v>
      </c>
      <c r="AG426" s="47">
        <v>12.146246899026652</v>
      </c>
      <c r="AH426" s="47">
        <v>12.146246899026652</v>
      </c>
      <c r="AI426" s="61">
        <v>0</v>
      </c>
      <c r="AJ426" s="45">
        <v>62.5</v>
      </c>
      <c r="AK426" s="47">
        <v>1.7361111111111114</v>
      </c>
      <c r="AL426" s="47">
        <v>0.197410652786147</v>
      </c>
      <c r="AM426" s="47">
        <v>185.46981075716496</v>
      </c>
      <c r="AN426" s="47">
        <v>222.37830309784079</v>
      </c>
      <c r="AO426" s="47">
        <v>12.146246899026652</v>
      </c>
      <c r="AP426" s="61">
        <v>36.199054100025862</v>
      </c>
      <c r="AQ426" s="45">
        <v>59.619807355515725</v>
      </c>
      <c r="AR426" s="47">
        <v>8.9429711033273573</v>
      </c>
      <c r="AS426" s="47">
        <f t="shared" si="61"/>
        <v>31718.861012884972</v>
      </c>
      <c r="AT426" s="47">
        <v>50.676836252188366</v>
      </c>
      <c r="AU426" s="47">
        <v>26.562676696974769</v>
      </c>
      <c r="AV426" s="47">
        <v>103.12706386558695</v>
      </c>
      <c r="AW426" s="47">
        <v>26.538418530254813</v>
      </c>
      <c r="AX426" s="47">
        <v>51.36489538791156</v>
      </c>
      <c r="AY426" s="47">
        <v>94.177732739092065</v>
      </c>
      <c r="AZ426" s="61">
        <v>31674.021189648513</v>
      </c>
      <c r="BA426" s="64" t="b">
        <f t="shared" si="55"/>
        <v>1</v>
      </c>
      <c r="BB426" s="45">
        <f t="shared" si="62"/>
        <v>0</v>
      </c>
      <c r="BC426" s="47">
        <v>26.562676696974769</v>
      </c>
      <c r="BD426" s="47">
        <v>23.097979736499802</v>
      </c>
      <c r="BE426" s="47">
        <v>8.6297230845210474E-2</v>
      </c>
      <c r="BF426" s="47">
        <v>1.7754970956600888</v>
      </c>
      <c r="BG426" s="47">
        <v>1.7754970956600888</v>
      </c>
      <c r="BH426" s="61">
        <v>0</v>
      </c>
      <c r="BI426" s="45">
        <v>8.9429711033273573</v>
      </c>
      <c r="BJ426" s="47">
        <v>0.24841586398131554</v>
      </c>
      <c r="BK426" s="47">
        <v>2.8247004213688042E-2</v>
      </c>
      <c r="BL426" s="47">
        <v>26.538418530254813</v>
      </c>
      <c r="BM426" s="47">
        <v>31.819563817775407</v>
      </c>
      <c r="BN426" s="47">
        <v>1.7754970956600888</v>
      </c>
      <c r="BO426" s="61">
        <v>5.2171540516992252</v>
      </c>
      <c r="BR426" s="95"/>
      <c r="BT426" s="95"/>
    </row>
    <row r="427" spans="2:72" x14ac:dyDescent="0.25">
      <c r="B427" s="4">
        <v>423</v>
      </c>
      <c r="C427" s="31">
        <v>1</v>
      </c>
      <c r="D427" s="31">
        <v>423</v>
      </c>
      <c r="E427" s="3">
        <v>36</v>
      </c>
      <c r="F427" s="5">
        <v>70</v>
      </c>
      <c r="G427" s="32">
        <v>3.9690000000000003E-2</v>
      </c>
      <c r="H427" s="33">
        <v>3.2488153144234477E-3</v>
      </c>
      <c r="I427" s="36">
        <f t="shared" si="56"/>
        <v>0.27216389730398249</v>
      </c>
      <c r="J427" s="5">
        <f t="shared" si="57"/>
        <v>0.27128255039970806</v>
      </c>
      <c r="K427" s="12">
        <v>1.9199999999999998E-2</v>
      </c>
      <c r="L427" s="3">
        <v>1.6142551696204377E-3</v>
      </c>
      <c r="M427" s="3">
        <f t="shared" si="54"/>
        <v>3.5000000000000003E-2</v>
      </c>
      <c r="N427" s="5">
        <v>2.9645285516241016E-3</v>
      </c>
      <c r="O427" s="12">
        <f t="shared" si="58"/>
        <v>0.14243305551132227</v>
      </c>
      <c r="P427" s="3">
        <v>2.2992329618398675E-4</v>
      </c>
      <c r="Q427" s="3">
        <v>4.2156524558215449E-4</v>
      </c>
      <c r="R427" s="5">
        <v>0.14178156696955613</v>
      </c>
      <c r="S427" s="45">
        <v>416.66666666666669</v>
      </c>
      <c r="T427" s="46">
        <v>0.15</v>
      </c>
      <c r="U427" s="47">
        <v>62.5</v>
      </c>
      <c r="V427" s="47">
        <f t="shared" si="59"/>
        <v>222378.30309784078</v>
      </c>
      <c r="W427" s="47">
        <v>354.16666666666669</v>
      </c>
      <c r="X427" s="47">
        <v>185.63934450635031</v>
      </c>
      <c r="Y427" s="47">
        <v>723.01355084489751</v>
      </c>
      <c r="Z427" s="47">
        <v>186.0582033090383</v>
      </c>
      <c r="AA427" s="47">
        <v>223083.78576753693</v>
      </c>
      <c r="AB427" s="5">
        <v>1</v>
      </c>
      <c r="AC427" s="45">
        <f t="shared" si="60"/>
        <v>0</v>
      </c>
      <c r="AD427" s="47">
        <v>185.63934450635031</v>
      </c>
      <c r="AE427" s="47">
        <v>161.42551696204376</v>
      </c>
      <c r="AF427" s="47">
        <v>7.866625374675143E-2</v>
      </c>
      <c r="AG427" s="47">
        <v>12.146246899026652</v>
      </c>
      <c r="AH427" s="47">
        <v>12.146246899026652</v>
      </c>
      <c r="AI427" s="61">
        <v>0</v>
      </c>
      <c r="AJ427" s="45">
        <v>62.5</v>
      </c>
      <c r="AK427" s="47">
        <v>1.7361111111111114</v>
      </c>
      <c r="AL427" s="47">
        <v>0.197410652786147</v>
      </c>
      <c r="AM427" s="47">
        <v>186.0582033090383</v>
      </c>
      <c r="AN427" s="47">
        <v>223.08378576753694</v>
      </c>
      <c r="AO427" s="47">
        <v>12.146246899026652</v>
      </c>
      <c r="AP427" s="61">
        <v>36.08196398220305</v>
      </c>
      <c r="AQ427" s="45">
        <v>59.347106463050949</v>
      </c>
      <c r="AR427" s="47">
        <v>8.9020659694576416</v>
      </c>
      <c r="AS427" s="47">
        <f t="shared" si="61"/>
        <v>31674.021189648513</v>
      </c>
      <c r="AT427" s="47">
        <v>50.445040493593304</v>
      </c>
      <c r="AU427" s="47">
        <v>26.441179061158472</v>
      </c>
      <c r="AV427" s="47">
        <v>102.98102922292986</v>
      </c>
      <c r="AW427" s="47">
        <v>26.50083840025323</v>
      </c>
      <c r="AX427" s="47">
        <v>51.29215934887462</v>
      </c>
      <c r="AY427" s="47">
        <v>94.044370932488775</v>
      </c>
      <c r="AZ427" s="61">
        <v>31629.168711622257</v>
      </c>
      <c r="BA427" s="64" t="b">
        <f t="shared" si="55"/>
        <v>1</v>
      </c>
      <c r="BB427" s="45">
        <f t="shared" si="62"/>
        <v>0</v>
      </c>
      <c r="BC427" s="47">
        <v>26.441179061158472</v>
      </c>
      <c r="BD427" s="47">
        <v>22.992329618398674</v>
      </c>
      <c r="BE427" s="47">
        <v>8.5902507465304243E-2</v>
      </c>
      <c r="BF427" s="47">
        <v>1.7673759751125511</v>
      </c>
      <c r="BG427" s="47">
        <v>1.7673759751125511</v>
      </c>
      <c r="BH427" s="61">
        <v>0</v>
      </c>
      <c r="BI427" s="45">
        <v>8.9020659694576416</v>
      </c>
      <c r="BJ427" s="47">
        <v>0.24727961026271231</v>
      </c>
      <c r="BK427" s="47">
        <v>2.8117802466815642E-2</v>
      </c>
      <c r="BL427" s="47">
        <v>26.50083840025323</v>
      </c>
      <c r="BM427" s="47">
        <v>31.774505241903512</v>
      </c>
      <c r="BN427" s="47">
        <v>1.7673759751125511</v>
      </c>
      <c r="BO427" s="61">
        <v>5.1766132951240147</v>
      </c>
      <c r="BR427" s="95"/>
      <c r="BT427" s="95"/>
    </row>
    <row r="428" spans="2:72" x14ac:dyDescent="0.25">
      <c r="B428" s="4">
        <v>424</v>
      </c>
      <c r="C428" s="31">
        <v>1</v>
      </c>
      <c r="D428" s="31">
        <v>424</v>
      </c>
      <c r="E428" s="3">
        <v>36</v>
      </c>
      <c r="F428" s="5">
        <v>70</v>
      </c>
      <c r="G428" s="32">
        <v>3.9690000000000003E-2</v>
      </c>
      <c r="H428" s="33">
        <v>3.2488153144234477E-3</v>
      </c>
      <c r="I428" s="36">
        <f t="shared" si="56"/>
        <v>0.27128255039970806</v>
      </c>
      <c r="J428" s="5">
        <f t="shared" si="57"/>
        <v>0.27040405755643648</v>
      </c>
      <c r="K428" s="12">
        <v>1.9199999999999998E-2</v>
      </c>
      <c r="L428" s="3">
        <v>1.6142551696204377E-3</v>
      </c>
      <c r="M428" s="3">
        <f t="shared" si="54"/>
        <v>3.5000000000000003E-2</v>
      </c>
      <c r="N428" s="5">
        <v>2.9645285516241016E-3</v>
      </c>
      <c r="O428" s="12">
        <f t="shared" si="58"/>
        <v>0.14178156696955613</v>
      </c>
      <c r="P428" s="3">
        <v>2.2887162743749227E-4</v>
      </c>
      <c r="Q428" s="3">
        <v>4.1963700690105871E-4</v>
      </c>
      <c r="R428" s="5">
        <v>0.14113305833521758</v>
      </c>
      <c r="S428" s="45">
        <v>416.66666666666669</v>
      </c>
      <c r="T428" s="46">
        <v>0.15</v>
      </c>
      <c r="U428" s="47">
        <v>62.5</v>
      </c>
      <c r="V428" s="47">
        <f t="shared" si="59"/>
        <v>223083.78576753693</v>
      </c>
      <c r="W428" s="47">
        <v>354.16666666666669</v>
      </c>
      <c r="X428" s="47">
        <v>185.63934450635031</v>
      </c>
      <c r="Y428" s="47">
        <v>725.30553374626675</v>
      </c>
      <c r="Z428" s="47">
        <v>186.64801551953624</v>
      </c>
      <c r="AA428" s="47">
        <v>223790.97060792395</v>
      </c>
      <c r="AB428" s="5">
        <v>1</v>
      </c>
      <c r="AC428" s="45">
        <f t="shared" si="60"/>
        <v>0</v>
      </c>
      <c r="AD428" s="47">
        <v>185.63934450635031</v>
      </c>
      <c r="AE428" s="47">
        <v>161.42551696204376</v>
      </c>
      <c r="AF428" s="47">
        <v>7.866625374675143E-2</v>
      </c>
      <c r="AG428" s="47">
        <v>12.146246899026652</v>
      </c>
      <c r="AH428" s="47">
        <v>12.146246899026652</v>
      </c>
      <c r="AI428" s="61">
        <v>0</v>
      </c>
      <c r="AJ428" s="45">
        <v>62.5</v>
      </c>
      <c r="AK428" s="47">
        <v>1.7361111111111114</v>
      </c>
      <c r="AL428" s="47">
        <v>0.197410652786147</v>
      </c>
      <c r="AM428" s="47">
        <v>186.64801551953624</v>
      </c>
      <c r="AN428" s="47">
        <v>223.79097060792395</v>
      </c>
      <c r="AO428" s="47">
        <v>12.146246899026652</v>
      </c>
      <c r="AP428" s="61">
        <v>35.964591352313974</v>
      </c>
      <c r="AQ428" s="45">
        <v>59.07565290398172</v>
      </c>
      <c r="AR428" s="47">
        <v>8.8613479355972586</v>
      </c>
      <c r="AS428" s="47">
        <f t="shared" si="61"/>
        <v>31629.168711622257</v>
      </c>
      <c r="AT428" s="47">
        <v>50.214304968384468</v>
      </c>
      <c r="AU428" s="47">
        <v>26.320237155311609</v>
      </c>
      <c r="AV428" s="47">
        <v>102.83495510623631</v>
      </c>
      <c r="AW428" s="47">
        <v>26.46324811211797</v>
      </c>
      <c r="AX428" s="47">
        <v>51.219403648851731</v>
      </c>
      <c r="AY428" s="47">
        <v>93.910973077392327</v>
      </c>
      <c r="AZ428" s="61">
        <v>31584.3041097032</v>
      </c>
      <c r="BA428" s="64" t="b">
        <f t="shared" si="55"/>
        <v>1</v>
      </c>
      <c r="BB428" s="45">
        <f t="shared" si="62"/>
        <v>0</v>
      </c>
      <c r="BC428" s="47">
        <v>26.320237155311609</v>
      </c>
      <c r="BD428" s="47">
        <v>22.887162743749226</v>
      </c>
      <c r="BE428" s="47">
        <v>8.5509589549433399E-2</v>
      </c>
      <c r="BF428" s="47">
        <v>1.7592920005559085</v>
      </c>
      <c r="BG428" s="47">
        <v>1.7592920005559085</v>
      </c>
      <c r="BH428" s="61">
        <v>0</v>
      </c>
      <c r="BI428" s="45">
        <v>8.8613479355972586</v>
      </c>
      <c r="BJ428" s="47">
        <v>0.24614855376659053</v>
      </c>
      <c r="BK428" s="47">
        <v>2.7989191688502897E-2</v>
      </c>
      <c r="BL428" s="47">
        <v>26.46324811211797</v>
      </c>
      <c r="BM428" s="47">
        <v>31.729434486429337</v>
      </c>
      <c r="BN428" s="47">
        <v>1.7592920005559085</v>
      </c>
      <c r="BO428" s="61">
        <v>5.1362941997637135</v>
      </c>
      <c r="BR428" s="95"/>
      <c r="BT428" s="95"/>
    </row>
    <row r="429" spans="2:72" x14ac:dyDescent="0.25">
      <c r="B429" s="4">
        <v>425</v>
      </c>
      <c r="C429" s="31">
        <v>1</v>
      </c>
      <c r="D429" s="31">
        <v>425</v>
      </c>
      <c r="E429" s="3">
        <v>36</v>
      </c>
      <c r="F429" s="5">
        <v>70</v>
      </c>
      <c r="G429" s="32">
        <v>3.9690000000000003E-2</v>
      </c>
      <c r="H429" s="33">
        <v>3.2488153144234477E-3</v>
      </c>
      <c r="I429" s="36">
        <f t="shared" si="56"/>
        <v>0.27040405755643648</v>
      </c>
      <c r="J429" s="5">
        <f t="shared" si="57"/>
        <v>0.26952840953187712</v>
      </c>
      <c r="K429" s="12">
        <v>1.9199999999999998E-2</v>
      </c>
      <c r="L429" s="3">
        <v>1.6142551696204377E-3</v>
      </c>
      <c r="M429" s="3">
        <f t="shared" si="54"/>
        <v>3.5000000000000003E-2</v>
      </c>
      <c r="N429" s="5">
        <v>2.9645285516241016E-3</v>
      </c>
      <c r="O429" s="12">
        <f t="shared" si="58"/>
        <v>0.14113305833521758</v>
      </c>
      <c r="P429" s="3">
        <v>2.2782476902196778E-4</v>
      </c>
      <c r="Q429" s="3">
        <v>4.1771758798024962E-4</v>
      </c>
      <c r="R429" s="5">
        <v>0.14048751597821535</v>
      </c>
      <c r="S429" s="45">
        <v>416.66666666666669</v>
      </c>
      <c r="T429" s="46">
        <v>0.15</v>
      </c>
      <c r="U429" s="47">
        <v>62.5</v>
      </c>
      <c r="V429" s="47">
        <f t="shared" si="59"/>
        <v>223790.97060792395</v>
      </c>
      <c r="W429" s="47">
        <v>354.16666666666669</v>
      </c>
      <c r="X429" s="47">
        <v>185.63934450635031</v>
      </c>
      <c r="Y429" s="47">
        <v>727.60304668584422</v>
      </c>
      <c r="Z429" s="47">
        <v>187.2392508139751</v>
      </c>
      <c r="AA429" s="47">
        <v>224499.86172595611</v>
      </c>
      <c r="AB429" s="5">
        <v>1</v>
      </c>
      <c r="AC429" s="45">
        <f t="shared" si="60"/>
        <v>0</v>
      </c>
      <c r="AD429" s="47">
        <v>185.63934450635031</v>
      </c>
      <c r="AE429" s="47">
        <v>161.42551696204376</v>
      </c>
      <c r="AF429" s="47">
        <v>7.866625374675143E-2</v>
      </c>
      <c r="AG429" s="47">
        <v>12.146246899026652</v>
      </c>
      <c r="AH429" s="47">
        <v>12.146246899026652</v>
      </c>
      <c r="AI429" s="61">
        <v>0</v>
      </c>
      <c r="AJ429" s="45">
        <v>62.5</v>
      </c>
      <c r="AK429" s="47">
        <v>1.7361111111111114</v>
      </c>
      <c r="AL429" s="47">
        <v>0.197410652786147</v>
      </c>
      <c r="AM429" s="47">
        <v>187.2392508139751</v>
      </c>
      <c r="AN429" s="47">
        <v>224.49986172595612</v>
      </c>
      <c r="AO429" s="47">
        <v>12.146246899026652</v>
      </c>
      <c r="AP429" s="61">
        <v>35.846935528720664</v>
      </c>
      <c r="AQ429" s="45">
        <v>58.805440973007329</v>
      </c>
      <c r="AR429" s="47">
        <v>8.820816145951099</v>
      </c>
      <c r="AS429" s="47">
        <f t="shared" si="61"/>
        <v>31584.3041097032</v>
      </c>
      <c r="AT429" s="47">
        <v>49.98462482705623</v>
      </c>
      <c r="AU429" s="47">
        <v>26.199848437526292</v>
      </c>
      <c r="AV429" s="47">
        <v>102.68884323279563</v>
      </c>
      <c r="AW429" s="47">
        <v>26.42564810777127</v>
      </c>
      <c r="AX429" s="47">
        <v>51.14662914317983</v>
      </c>
      <c r="AY429" s="47">
        <v>93.777540742066265</v>
      </c>
      <c r="AZ429" s="61">
        <v>31539.427911332506</v>
      </c>
      <c r="BA429" s="64" t="b">
        <f t="shared" si="55"/>
        <v>1</v>
      </c>
      <c r="BB429" s="45">
        <f t="shared" si="62"/>
        <v>0</v>
      </c>
      <c r="BC429" s="47">
        <v>26.199848437526292</v>
      </c>
      <c r="BD429" s="47">
        <v>22.782476902196777</v>
      </c>
      <c r="BE429" s="47">
        <v>8.5118468839408656E-2</v>
      </c>
      <c r="BF429" s="47">
        <v>1.7512450020844619</v>
      </c>
      <c r="BG429" s="47">
        <v>1.7512450020844619</v>
      </c>
      <c r="BH429" s="61">
        <v>0</v>
      </c>
      <c r="BI429" s="45">
        <v>8.820816145951099</v>
      </c>
      <c r="BJ429" s="47">
        <v>0.24502267072086389</v>
      </c>
      <c r="BK429" s="47">
        <v>2.7861169175660668E-2</v>
      </c>
      <c r="BL429" s="47">
        <v>26.42564810777127</v>
      </c>
      <c r="BM429" s="47">
        <v>31.684352081217646</v>
      </c>
      <c r="BN429" s="47">
        <v>1.7512450020844619</v>
      </c>
      <c r="BO429" s="61">
        <v>5.0961956730439812</v>
      </c>
      <c r="BR429" s="95"/>
      <c r="BT429" s="95"/>
    </row>
    <row r="430" spans="2:72" x14ac:dyDescent="0.25">
      <c r="B430" s="4">
        <v>426</v>
      </c>
      <c r="C430" s="31">
        <v>1</v>
      </c>
      <c r="D430" s="31">
        <v>426</v>
      </c>
      <c r="E430" s="3">
        <v>36</v>
      </c>
      <c r="F430" s="5">
        <v>70</v>
      </c>
      <c r="G430" s="32">
        <v>3.9690000000000003E-2</v>
      </c>
      <c r="H430" s="33">
        <v>3.2488153144234477E-3</v>
      </c>
      <c r="I430" s="36">
        <f t="shared" si="56"/>
        <v>0.26952840953187712</v>
      </c>
      <c r="J430" s="5">
        <f t="shared" si="57"/>
        <v>0.26865559711366865</v>
      </c>
      <c r="K430" s="12">
        <v>1.9199999999999998E-2</v>
      </c>
      <c r="L430" s="3">
        <v>1.6142551696204377E-3</v>
      </c>
      <c r="M430" s="3">
        <f t="shared" si="54"/>
        <v>3.5000000000000003E-2</v>
      </c>
      <c r="N430" s="5">
        <v>2.9645285516241016E-3</v>
      </c>
      <c r="O430" s="12">
        <f t="shared" si="58"/>
        <v>0.14048751597821535</v>
      </c>
      <c r="P430" s="3">
        <v>2.2678269893496798E-4</v>
      </c>
      <c r="Q430" s="3">
        <v>4.1580694847815947E-4</v>
      </c>
      <c r="R430" s="5">
        <v>0.13984492633080223</v>
      </c>
      <c r="S430" s="45">
        <v>416.66666666666669</v>
      </c>
      <c r="T430" s="46">
        <v>0.15</v>
      </c>
      <c r="U430" s="47">
        <v>62.5</v>
      </c>
      <c r="V430" s="47">
        <f t="shared" si="59"/>
        <v>224499.86172595611</v>
      </c>
      <c r="W430" s="47">
        <v>354.16666666666669</v>
      </c>
      <c r="X430" s="47">
        <v>185.63934450635031</v>
      </c>
      <c r="Y430" s="47">
        <v>729.90610300636581</v>
      </c>
      <c r="Z430" s="47">
        <v>187.83191262593564</v>
      </c>
      <c r="AA430" s="47">
        <v>225210.46323849686</v>
      </c>
      <c r="AB430" s="5">
        <v>1</v>
      </c>
      <c r="AC430" s="45">
        <f t="shared" si="60"/>
        <v>0</v>
      </c>
      <c r="AD430" s="47">
        <v>185.63934450635031</v>
      </c>
      <c r="AE430" s="47">
        <v>161.42551696204376</v>
      </c>
      <c r="AF430" s="47">
        <v>7.866625374675143E-2</v>
      </c>
      <c r="AG430" s="47">
        <v>12.146246899026652</v>
      </c>
      <c r="AH430" s="47">
        <v>12.146246899026652</v>
      </c>
      <c r="AI430" s="61">
        <v>0</v>
      </c>
      <c r="AJ430" s="45">
        <v>62.5</v>
      </c>
      <c r="AK430" s="47">
        <v>1.7361111111111114</v>
      </c>
      <c r="AL430" s="47">
        <v>0.197410652786147</v>
      </c>
      <c r="AM430" s="47">
        <v>187.83191262593564</v>
      </c>
      <c r="AN430" s="47">
        <v>225.21046323849686</v>
      </c>
      <c r="AO430" s="47">
        <v>12.146246899026652</v>
      </c>
      <c r="AP430" s="61">
        <v>35.728995828140469</v>
      </c>
      <c r="AQ430" s="45">
        <v>58.536464990923065</v>
      </c>
      <c r="AR430" s="47">
        <v>8.7804697486384597</v>
      </c>
      <c r="AS430" s="47">
        <f t="shared" si="61"/>
        <v>31539.427911332506</v>
      </c>
      <c r="AT430" s="47">
        <v>49.755995242284605</v>
      </c>
      <c r="AU430" s="47">
        <v>26.080010377521312</v>
      </c>
      <c r="AV430" s="47">
        <v>102.54269530870408</v>
      </c>
      <c r="AW430" s="47">
        <v>26.388038826254981</v>
      </c>
      <c r="AX430" s="47">
        <v>51.073836681620882</v>
      </c>
      <c r="AY430" s="47">
        <v>93.644075484552417</v>
      </c>
      <c r="AZ430" s="61">
        <v>31494.540640513544</v>
      </c>
      <c r="BA430" s="64" t="b">
        <f t="shared" si="55"/>
        <v>1</v>
      </c>
      <c r="BB430" s="45">
        <f t="shared" si="62"/>
        <v>0</v>
      </c>
      <c r="BC430" s="47">
        <v>26.080010377521312</v>
      </c>
      <c r="BD430" s="47">
        <v>22.678269893496797</v>
      </c>
      <c r="BE430" s="47">
        <v>8.4729137114813682E-2</v>
      </c>
      <c r="BF430" s="47">
        <v>1.7432348105696642</v>
      </c>
      <c r="BG430" s="47">
        <v>1.7432348105696642</v>
      </c>
      <c r="BH430" s="61">
        <v>0</v>
      </c>
      <c r="BI430" s="45">
        <v>8.7804697486384597</v>
      </c>
      <c r="BJ430" s="47">
        <v>0.24390193746217947</v>
      </c>
      <c r="BK430" s="47">
        <v>2.7733732237563747E-2</v>
      </c>
      <c r="BL430" s="47">
        <v>26.388038826254981</v>
      </c>
      <c r="BM430" s="47">
        <v>31.639258552679607</v>
      </c>
      <c r="BN430" s="47">
        <v>1.7432348105696642</v>
      </c>
      <c r="BO430" s="61">
        <v>5.056316627558882</v>
      </c>
      <c r="BR430" s="95"/>
      <c r="BT430" s="95"/>
    </row>
    <row r="431" spans="2:72" x14ac:dyDescent="0.25">
      <c r="B431" s="4">
        <v>427</v>
      </c>
      <c r="C431" s="31">
        <v>1</v>
      </c>
      <c r="D431" s="31">
        <v>427</v>
      </c>
      <c r="E431" s="3">
        <v>36</v>
      </c>
      <c r="F431" s="5">
        <v>70</v>
      </c>
      <c r="G431" s="32">
        <v>3.9690000000000003E-2</v>
      </c>
      <c r="H431" s="33">
        <v>3.2488153144234477E-3</v>
      </c>
      <c r="I431" s="36">
        <f t="shared" si="56"/>
        <v>0.26865559711366865</v>
      </c>
      <c r="J431" s="5">
        <f t="shared" si="57"/>
        <v>0.26778561111928206</v>
      </c>
      <c r="K431" s="12">
        <v>1.9199999999999998E-2</v>
      </c>
      <c r="L431" s="3">
        <v>1.6142551696204377E-3</v>
      </c>
      <c r="M431" s="3">
        <f t="shared" si="54"/>
        <v>3.5000000000000003E-2</v>
      </c>
      <c r="N431" s="5">
        <v>2.9645285516241016E-3</v>
      </c>
      <c r="O431" s="12">
        <f t="shared" si="58"/>
        <v>0.13984492633080223</v>
      </c>
      <c r="P431" s="3">
        <v>2.2574539527468678E-4</v>
      </c>
      <c r="Q431" s="3">
        <v>4.1390504823774285E-4</v>
      </c>
      <c r="R431" s="5">
        <v>0.13920527588728981</v>
      </c>
      <c r="S431" s="45">
        <v>416.66666666666669</v>
      </c>
      <c r="T431" s="46">
        <v>0.15</v>
      </c>
      <c r="U431" s="47">
        <v>62.5</v>
      </c>
      <c r="V431" s="47">
        <f t="shared" si="59"/>
        <v>225210.46323849686</v>
      </c>
      <c r="W431" s="47">
        <v>354.16666666666669</v>
      </c>
      <c r="X431" s="47">
        <v>185.63934450635031</v>
      </c>
      <c r="Y431" s="47">
        <v>732.21471608276067</v>
      </c>
      <c r="Z431" s="47">
        <v>188.42600439728326</v>
      </c>
      <c r="AA431" s="47">
        <v>225922.77927234265</v>
      </c>
      <c r="AB431" s="5">
        <v>1</v>
      </c>
      <c r="AC431" s="45">
        <f t="shared" si="60"/>
        <v>0</v>
      </c>
      <c r="AD431" s="47">
        <v>185.63934450635031</v>
      </c>
      <c r="AE431" s="47">
        <v>161.42551696204376</v>
      </c>
      <c r="AF431" s="47">
        <v>7.866625374675143E-2</v>
      </c>
      <c r="AG431" s="47">
        <v>12.146246899026652</v>
      </c>
      <c r="AH431" s="47">
        <v>12.146246899026652</v>
      </c>
      <c r="AI431" s="61">
        <v>0</v>
      </c>
      <c r="AJ431" s="45">
        <v>62.5</v>
      </c>
      <c r="AK431" s="47">
        <v>1.7361111111111114</v>
      </c>
      <c r="AL431" s="47">
        <v>0.197410652786147</v>
      </c>
      <c r="AM431" s="47">
        <v>188.42600439728326</v>
      </c>
      <c r="AN431" s="47">
        <v>225.92277927234267</v>
      </c>
      <c r="AO431" s="47">
        <v>12.146246899026652</v>
      </c>
      <c r="AP431" s="61">
        <v>35.610771565642281</v>
      </c>
      <c r="AQ431" s="45">
        <v>58.268719304500934</v>
      </c>
      <c r="AR431" s="47">
        <v>8.740307895675139</v>
      </c>
      <c r="AS431" s="47">
        <f t="shared" si="61"/>
        <v>31494.540640513544</v>
      </c>
      <c r="AT431" s="47">
        <v>49.528411408825789</v>
      </c>
      <c r="AU431" s="47">
        <v>25.960720456588973</v>
      </c>
      <c r="AV431" s="47">
        <v>102.39651302892329</v>
      </c>
      <c r="AW431" s="47">
        <v>26.350420703745584</v>
      </c>
      <c r="AX431" s="47">
        <v>51.001027108390979</v>
      </c>
      <c r="AY431" s="47">
        <v>93.510578852724237</v>
      </c>
      <c r="AZ431" s="61">
        <v>31449.642817829841</v>
      </c>
      <c r="BA431" s="64" t="b">
        <f t="shared" si="55"/>
        <v>1</v>
      </c>
      <c r="BB431" s="45">
        <f t="shared" si="62"/>
        <v>0</v>
      </c>
      <c r="BC431" s="47">
        <v>25.960720456588973</v>
      </c>
      <c r="BD431" s="47">
        <v>22.574539527468676</v>
      </c>
      <c r="BE431" s="47">
        <v>8.434158619283233E-2</v>
      </c>
      <c r="BF431" s="47">
        <v>1.7352612576565645</v>
      </c>
      <c r="BG431" s="47">
        <v>1.7352612576565645</v>
      </c>
      <c r="BH431" s="61">
        <v>0</v>
      </c>
      <c r="BI431" s="45">
        <v>8.740307895675139</v>
      </c>
      <c r="BJ431" s="47">
        <v>0.24278633043542058</v>
      </c>
      <c r="BK431" s="47">
        <v>2.7606878195794306E-2</v>
      </c>
      <c r="BL431" s="47">
        <v>26.350420703745584</v>
      </c>
      <c r="BM431" s="47">
        <v>31.594154423790851</v>
      </c>
      <c r="BN431" s="47">
        <v>1.7352612576565645</v>
      </c>
      <c r="BO431" s="61">
        <v>5.0166559810468101</v>
      </c>
      <c r="BR431" s="95"/>
      <c r="BT431" s="95"/>
    </row>
    <row r="432" spans="2:72" x14ac:dyDescent="0.25">
      <c r="B432" s="4">
        <v>428</v>
      </c>
      <c r="C432" s="31">
        <v>1</v>
      </c>
      <c r="D432" s="31">
        <v>428</v>
      </c>
      <c r="E432" s="3">
        <v>36</v>
      </c>
      <c r="F432" s="5">
        <v>70</v>
      </c>
      <c r="G432" s="32">
        <v>3.9690000000000003E-2</v>
      </c>
      <c r="H432" s="33">
        <v>3.2488153144234477E-3</v>
      </c>
      <c r="I432" s="36">
        <f t="shared" si="56"/>
        <v>0.26778561111928206</v>
      </c>
      <c r="J432" s="5">
        <f t="shared" si="57"/>
        <v>0.2669184423959241</v>
      </c>
      <c r="K432" s="12">
        <v>1.9199999999999998E-2</v>
      </c>
      <c r="L432" s="3">
        <v>1.6142551696204377E-3</v>
      </c>
      <c r="M432" s="3">
        <f t="shared" si="54"/>
        <v>3.5000000000000003E-2</v>
      </c>
      <c r="N432" s="5">
        <v>2.9645285516241016E-3</v>
      </c>
      <c r="O432" s="12">
        <f t="shared" si="58"/>
        <v>0.13920527588728981</v>
      </c>
      <c r="P432" s="3">
        <v>2.2471283623949685E-4</v>
      </c>
      <c r="Q432" s="3">
        <v>4.1201184728563228E-4</v>
      </c>
      <c r="R432" s="5">
        <v>0.13856855120376468</v>
      </c>
      <c r="S432" s="45">
        <v>416.66666666666669</v>
      </c>
      <c r="T432" s="46">
        <v>0.15</v>
      </c>
      <c r="U432" s="47">
        <v>62.5</v>
      </c>
      <c r="V432" s="47">
        <f t="shared" si="59"/>
        <v>225922.77927234265</v>
      </c>
      <c r="W432" s="47">
        <v>354.16666666666669</v>
      </c>
      <c r="X432" s="47">
        <v>185.63934450635031</v>
      </c>
      <c r="Y432" s="47">
        <v>734.52889932222831</v>
      </c>
      <c r="Z432" s="47">
        <v>189.02152957818768</v>
      </c>
      <c r="AA432" s="47">
        <v>226636.81396424701</v>
      </c>
      <c r="AB432" s="5">
        <v>1</v>
      </c>
      <c r="AC432" s="45">
        <f t="shared" si="60"/>
        <v>0</v>
      </c>
      <c r="AD432" s="47">
        <v>185.63934450635031</v>
      </c>
      <c r="AE432" s="47">
        <v>161.42551696204376</v>
      </c>
      <c r="AF432" s="47">
        <v>7.866625374675143E-2</v>
      </c>
      <c r="AG432" s="47">
        <v>12.146246899026652</v>
      </c>
      <c r="AH432" s="47">
        <v>12.146246899026652</v>
      </c>
      <c r="AI432" s="61">
        <v>0</v>
      </c>
      <c r="AJ432" s="45">
        <v>62.5</v>
      </c>
      <c r="AK432" s="47">
        <v>1.7361111111111114</v>
      </c>
      <c r="AL432" s="47">
        <v>0.197410652786147</v>
      </c>
      <c r="AM432" s="47">
        <v>189.02152957818768</v>
      </c>
      <c r="AN432" s="47">
        <v>226.63681396424701</v>
      </c>
      <c r="AO432" s="47">
        <v>12.146246899026652</v>
      </c>
      <c r="AP432" s="61">
        <v>35.492262054642353</v>
      </c>
      <c r="AQ432" s="45">
        <v>58.002198286370756</v>
      </c>
      <c r="AR432" s="47">
        <v>8.7003297429556135</v>
      </c>
      <c r="AS432" s="47">
        <f t="shared" si="61"/>
        <v>31449.642817829841</v>
      </c>
      <c r="AT432" s="47">
        <v>49.301868543415146</v>
      </c>
      <c r="AU432" s="47">
        <v>25.841976167542136</v>
      </c>
      <c r="AV432" s="47">
        <v>102.25029807733844</v>
      </c>
      <c r="AW432" s="47">
        <v>26.312794173569213</v>
      </c>
      <c r="AX432" s="47">
        <v>50.928201262189312</v>
      </c>
      <c r="AY432" s="47">
        <v>93.377052384339891</v>
      </c>
      <c r="AZ432" s="61">
        <v>31404.734960462953</v>
      </c>
      <c r="BA432" s="64" t="b">
        <f t="shared" si="55"/>
        <v>1</v>
      </c>
      <c r="BB432" s="45">
        <f t="shared" si="62"/>
        <v>0</v>
      </c>
      <c r="BC432" s="47">
        <v>25.841976167542136</v>
      </c>
      <c r="BD432" s="47">
        <v>22.471283623949684</v>
      </c>
      <c r="BE432" s="47">
        <v>8.3955807928076651E-2</v>
      </c>
      <c r="BF432" s="47">
        <v>1.7273241757602638</v>
      </c>
      <c r="BG432" s="47">
        <v>1.7273241757602638</v>
      </c>
      <c r="BH432" s="61">
        <v>0</v>
      </c>
      <c r="BI432" s="45">
        <v>8.7003297429556135</v>
      </c>
      <c r="BJ432" s="47">
        <v>0.24167582619321151</v>
      </c>
      <c r="BK432" s="47">
        <v>2.7480604384185568E-2</v>
      </c>
      <c r="BL432" s="47">
        <v>26.312794173569213</v>
      </c>
      <c r="BM432" s="47">
        <v>31.549040214109382</v>
      </c>
      <c r="BN432" s="47">
        <v>1.7273241757602638</v>
      </c>
      <c r="BO432" s="61">
        <v>4.977212656366679</v>
      </c>
      <c r="BR432" s="95"/>
      <c r="BT432" s="95"/>
    </row>
    <row r="433" spans="2:72" x14ac:dyDescent="0.25">
      <c r="B433" s="4">
        <v>429</v>
      </c>
      <c r="C433" s="31">
        <v>1</v>
      </c>
      <c r="D433" s="31">
        <v>429</v>
      </c>
      <c r="E433" s="3">
        <v>36</v>
      </c>
      <c r="F433" s="5">
        <v>70</v>
      </c>
      <c r="G433" s="32">
        <v>3.9690000000000003E-2</v>
      </c>
      <c r="H433" s="33">
        <v>3.2488153144234477E-3</v>
      </c>
      <c r="I433" s="36">
        <f t="shared" si="56"/>
        <v>0.2669184423959241</v>
      </c>
      <c r="J433" s="5">
        <f t="shared" si="57"/>
        <v>0.26605408182044099</v>
      </c>
      <c r="K433" s="12">
        <v>1.9199999999999998E-2</v>
      </c>
      <c r="L433" s="3">
        <v>1.6142551696204377E-3</v>
      </c>
      <c r="M433" s="3">
        <f t="shared" si="54"/>
        <v>3.5000000000000003E-2</v>
      </c>
      <c r="N433" s="5">
        <v>2.9645285516241016E-3</v>
      </c>
      <c r="O433" s="12">
        <f t="shared" si="58"/>
        <v>0.13856855120376468</v>
      </c>
      <c r="P433" s="3">
        <v>2.2368500012749147E-4</v>
      </c>
      <c r="Q433" s="3">
        <v>4.1012730583129869E-4</v>
      </c>
      <c r="R433" s="5">
        <v>0.13793473889780591</v>
      </c>
      <c r="S433" s="45">
        <v>416.66666666666669</v>
      </c>
      <c r="T433" s="46">
        <v>0.15</v>
      </c>
      <c r="U433" s="47">
        <v>62.5</v>
      </c>
      <c r="V433" s="47">
        <f t="shared" si="59"/>
        <v>226636.81396424701</v>
      </c>
      <c r="W433" s="47">
        <v>354.16666666666669</v>
      </c>
      <c r="X433" s="47">
        <v>185.63934450635031</v>
      </c>
      <c r="Y433" s="47">
        <v>736.8486661643168</v>
      </c>
      <c r="Z433" s="47">
        <v>189.61849162714304</v>
      </c>
      <c r="AA433" s="47">
        <v>227352.57146094451</v>
      </c>
      <c r="AB433" s="5">
        <v>1</v>
      </c>
      <c r="AC433" s="45">
        <f t="shared" si="60"/>
        <v>0</v>
      </c>
      <c r="AD433" s="47">
        <v>185.63934450635031</v>
      </c>
      <c r="AE433" s="47">
        <v>161.42551696204376</v>
      </c>
      <c r="AF433" s="47">
        <v>7.866625374675143E-2</v>
      </c>
      <c r="AG433" s="47">
        <v>12.146246899026652</v>
      </c>
      <c r="AH433" s="47">
        <v>12.146246899026652</v>
      </c>
      <c r="AI433" s="61">
        <v>0</v>
      </c>
      <c r="AJ433" s="45">
        <v>62.5</v>
      </c>
      <c r="AK433" s="47">
        <v>1.7361111111111114</v>
      </c>
      <c r="AL433" s="47">
        <v>0.197410652786147</v>
      </c>
      <c r="AM433" s="47">
        <v>189.61849162714304</v>
      </c>
      <c r="AN433" s="47">
        <v>227.35257146094452</v>
      </c>
      <c r="AO433" s="47">
        <v>12.146246899026652</v>
      </c>
      <c r="AP433" s="61">
        <v>35.373466606900209</v>
      </c>
      <c r="AQ433" s="45">
        <v>57.736896334901957</v>
      </c>
      <c r="AR433" s="47">
        <v>8.6605344502352928</v>
      </c>
      <c r="AS433" s="47">
        <f t="shared" si="61"/>
        <v>31404.734960462953</v>
      </c>
      <c r="AT433" s="47">
        <v>49.07636188466666</v>
      </c>
      <c r="AU433" s="47">
        <v>25.723775014661516</v>
      </c>
      <c r="AV433" s="47">
        <v>102.10405212681616</v>
      </c>
      <c r="AW433" s="47">
        <v>26.275159666216478</v>
      </c>
      <c r="AX433" s="47">
        <v>50.855359976227035</v>
      </c>
      <c r="AY433" s="47">
        <v>93.24349760709525</v>
      </c>
      <c r="AZ433" s="61">
        <v>31359.817582210231</v>
      </c>
      <c r="BA433" s="64" t="b">
        <f t="shared" si="55"/>
        <v>1</v>
      </c>
      <c r="BB433" s="45">
        <f t="shared" si="62"/>
        <v>0</v>
      </c>
      <c r="BC433" s="47">
        <v>25.723775014661516</v>
      </c>
      <c r="BD433" s="47">
        <v>22.368500012749145</v>
      </c>
      <c r="BE433" s="47">
        <v>8.3571794212415576E-2</v>
      </c>
      <c r="BF433" s="47">
        <v>1.7194233980623934</v>
      </c>
      <c r="BG433" s="47">
        <v>1.7194233980623934</v>
      </c>
      <c r="BH433" s="61">
        <v>0</v>
      </c>
      <c r="BI433" s="45">
        <v>8.6605344502352928</v>
      </c>
      <c r="BJ433" s="47">
        <v>0.24057040139542485</v>
      </c>
      <c r="BK433" s="47">
        <v>2.735490814876582E-2</v>
      </c>
      <c r="BL433" s="47">
        <v>26.275159666216478</v>
      </c>
      <c r="BM433" s="47">
        <v>31.503916439793461</v>
      </c>
      <c r="BN433" s="47">
        <v>1.7194233980623934</v>
      </c>
      <c r="BO433" s="61">
        <v>4.9379855814740461</v>
      </c>
      <c r="BR433" s="95"/>
      <c r="BT433" s="95"/>
    </row>
    <row r="434" spans="2:72" x14ac:dyDescent="0.25">
      <c r="B434" s="4">
        <v>430</v>
      </c>
      <c r="C434" s="31">
        <v>1</v>
      </c>
      <c r="D434" s="31">
        <v>430</v>
      </c>
      <c r="E434" s="3">
        <v>36</v>
      </c>
      <c r="F434" s="5">
        <v>70</v>
      </c>
      <c r="G434" s="32">
        <v>3.9690000000000003E-2</v>
      </c>
      <c r="H434" s="33">
        <v>3.2488153144234477E-3</v>
      </c>
      <c r="I434" s="36">
        <f t="shared" si="56"/>
        <v>0.26605408182044099</v>
      </c>
      <c r="J434" s="5">
        <f t="shared" si="57"/>
        <v>0.2651925202992223</v>
      </c>
      <c r="K434" s="12">
        <v>1.9199999999999998E-2</v>
      </c>
      <c r="L434" s="3">
        <v>1.6142551696204377E-3</v>
      </c>
      <c r="M434" s="3">
        <f t="shared" si="54"/>
        <v>3.5000000000000003E-2</v>
      </c>
      <c r="N434" s="5">
        <v>2.9645285516241016E-3</v>
      </c>
      <c r="O434" s="12">
        <f t="shared" si="58"/>
        <v>0.13793473889780591</v>
      </c>
      <c r="P434" s="3">
        <v>2.2266186533602847E-4</v>
      </c>
      <c r="Q434" s="3">
        <v>4.0825138426621465E-4</v>
      </c>
      <c r="R434" s="5">
        <v>0.13730382564820365</v>
      </c>
      <c r="S434" s="45">
        <v>416.66666666666669</v>
      </c>
      <c r="T434" s="46">
        <v>0.15</v>
      </c>
      <c r="U434" s="47">
        <v>62.5</v>
      </c>
      <c r="V434" s="47">
        <f t="shared" si="59"/>
        <v>227352.57146094451</v>
      </c>
      <c r="W434" s="47">
        <v>354.16666666666669</v>
      </c>
      <c r="X434" s="47">
        <v>185.63934450635031</v>
      </c>
      <c r="Y434" s="47">
        <v>739.17403008100098</v>
      </c>
      <c r="Z434" s="47">
        <v>190.2168940109882</v>
      </c>
      <c r="AA434" s="47">
        <v>228070.05591917483</v>
      </c>
      <c r="AB434" s="5">
        <v>1</v>
      </c>
      <c r="AC434" s="45">
        <f t="shared" si="60"/>
        <v>0</v>
      </c>
      <c r="AD434" s="47">
        <v>185.63934450635031</v>
      </c>
      <c r="AE434" s="47">
        <v>161.42551696204376</v>
      </c>
      <c r="AF434" s="47">
        <v>7.866625374675143E-2</v>
      </c>
      <c r="AG434" s="47">
        <v>12.146246899026652</v>
      </c>
      <c r="AH434" s="47">
        <v>12.146246899026652</v>
      </c>
      <c r="AI434" s="61">
        <v>0</v>
      </c>
      <c r="AJ434" s="45">
        <v>62.5</v>
      </c>
      <c r="AK434" s="47">
        <v>1.7361111111111114</v>
      </c>
      <c r="AL434" s="47">
        <v>0.197410652786147</v>
      </c>
      <c r="AM434" s="47">
        <v>190.2168940109882</v>
      </c>
      <c r="AN434" s="47">
        <v>228.07005591917485</v>
      </c>
      <c r="AO434" s="47">
        <v>12.146246899026652</v>
      </c>
      <c r="AP434" s="61">
        <v>35.254384532515033</v>
      </c>
      <c r="AQ434" s="45">
        <v>57.472807874085802</v>
      </c>
      <c r="AR434" s="47">
        <v>8.6209211811128696</v>
      </c>
      <c r="AS434" s="47">
        <f t="shared" si="61"/>
        <v>31359.817582210231</v>
      </c>
      <c r="AT434" s="47">
        <v>48.851886692972933</v>
      </c>
      <c r="AU434" s="47">
        <v>25.60611451364327</v>
      </c>
      <c r="AV434" s="47">
        <v>101.9577768392621</v>
      </c>
      <c r="AW434" s="47">
        <v>26.237517609357354</v>
      </c>
      <c r="AX434" s="47">
        <v>50.78250407825594</v>
      </c>
      <c r="AY434" s="47">
        <v>93.109916038676374</v>
      </c>
      <c r="AZ434" s="61">
        <v>31314.891193502535</v>
      </c>
      <c r="BA434" s="64" t="b">
        <f t="shared" si="55"/>
        <v>1</v>
      </c>
      <c r="BB434" s="45">
        <f t="shared" si="62"/>
        <v>0</v>
      </c>
      <c r="BC434" s="47">
        <v>25.60611451364327</v>
      </c>
      <c r="BD434" s="47">
        <v>22.266186533602845</v>
      </c>
      <c r="BE434" s="47">
        <v>8.3189536974804773E-2</v>
      </c>
      <c r="BF434" s="47">
        <v>1.7115587585076149</v>
      </c>
      <c r="BG434" s="47">
        <v>1.7115587585076149</v>
      </c>
      <c r="BH434" s="61">
        <v>0</v>
      </c>
      <c r="BI434" s="45">
        <v>8.6209211811128696</v>
      </c>
      <c r="BJ434" s="47">
        <v>0.23947003280869086</v>
      </c>
      <c r="BK434" s="47">
        <v>2.7229786847702605E-2</v>
      </c>
      <c r="BL434" s="47">
        <v>26.237517609357354</v>
      </c>
      <c r="BM434" s="47">
        <v>31.458783613619378</v>
      </c>
      <c r="BN434" s="47">
        <v>1.7115587585076149</v>
      </c>
      <c r="BO434" s="61">
        <v>4.8989736893974696</v>
      </c>
      <c r="BR434" s="95"/>
      <c r="BT434" s="95"/>
    </row>
    <row r="435" spans="2:72" x14ac:dyDescent="0.25">
      <c r="B435" s="4">
        <v>431</v>
      </c>
      <c r="C435" s="31">
        <v>1</v>
      </c>
      <c r="D435" s="31">
        <v>431</v>
      </c>
      <c r="E435" s="3">
        <v>36</v>
      </c>
      <c r="F435" s="5">
        <v>70</v>
      </c>
      <c r="G435" s="32">
        <v>3.9690000000000003E-2</v>
      </c>
      <c r="H435" s="33">
        <v>3.2488153144234477E-3</v>
      </c>
      <c r="I435" s="36">
        <f t="shared" si="56"/>
        <v>0.2651925202992223</v>
      </c>
      <c r="J435" s="5">
        <f t="shared" si="57"/>
        <v>0.2643337487681055</v>
      </c>
      <c r="K435" s="12">
        <v>1.9199999999999998E-2</v>
      </c>
      <c r="L435" s="3">
        <v>1.6142551696204377E-3</v>
      </c>
      <c r="M435" s="3">
        <f t="shared" si="54"/>
        <v>3.5000000000000003E-2</v>
      </c>
      <c r="N435" s="5">
        <v>2.9645285516241016E-3</v>
      </c>
      <c r="O435" s="12">
        <f t="shared" si="58"/>
        <v>0.13730382564820365</v>
      </c>
      <c r="P435" s="3">
        <v>2.2164341036127598E-4</v>
      </c>
      <c r="Q435" s="3">
        <v>4.0638404316302202E-4</v>
      </c>
      <c r="R435" s="5">
        <v>0.13667579819467937</v>
      </c>
      <c r="S435" s="45">
        <v>416.66666666666669</v>
      </c>
      <c r="T435" s="46">
        <v>0.15</v>
      </c>
      <c r="U435" s="47">
        <v>62.5</v>
      </c>
      <c r="V435" s="47">
        <f t="shared" si="59"/>
        <v>228070.05591917483</v>
      </c>
      <c r="W435" s="47">
        <v>354.16666666666669</v>
      </c>
      <c r="X435" s="47">
        <v>185.63934450635031</v>
      </c>
      <c r="Y435" s="47">
        <v>741.50500457676048</v>
      </c>
      <c r="Z435" s="47">
        <v>190.81674020492662</v>
      </c>
      <c r="AA435" s="47">
        <v>228789.27150570697</v>
      </c>
      <c r="AB435" s="5">
        <v>1</v>
      </c>
      <c r="AC435" s="45">
        <f t="shared" si="60"/>
        <v>0</v>
      </c>
      <c r="AD435" s="47">
        <v>185.63934450635031</v>
      </c>
      <c r="AE435" s="47">
        <v>161.42551696204376</v>
      </c>
      <c r="AF435" s="47">
        <v>7.866625374675143E-2</v>
      </c>
      <c r="AG435" s="47">
        <v>12.146246899026652</v>
      </c>
      <c r="AH435" s="47">
        <v>12.146246899026652</v>
      </c>
      <c r="AI435" s="61">
        <v>0</v>
      </c>
      <c r="AJ435" s="45">
        <v>62.5</v>
      </c>
      <c r="AK435" s="47">
        <v>1.7361111111111114</v>
      </c>
      <c r="AL435" s="47">
        <v>0.197410652786147</v>
      </c>
      <c r="AM435" s="47">
        <v>190.81674020492662</v>
      </c>
      <c r="AN435" s="47">
        <v>228.78927150570698</v>
      </c>
      <c r="AO435" s="47">
        <v>12.146246899026652</v>
      </c>
      <c r="AP435" s="61">
        <v>35.135015139921322</v>
      </c>
      <c r="AQ435" s="45">
        <v>57.209927353418188</v>
      </c>
      <c r="AR435" s="47">
        <v>8.5814891030127285</v>
      </c>
      <c r="AS435" s="47">
        <f t="shared" si="61"/>
        <v>31314.891193502535</v>
      </c>
      <c r="AT435" s="47">
        <v>48.628438250405459</v>
      </c>
      <c r="AU435" s="47">
        <v>25.488992191546735</v>
      </c>
      <c r="AV435" s="47">
        <v>101.81147386567829</v>
      </c>
      <c r="AW435" s="47">
        <v>26.199868427855893</v>
      </c>
      <c r="AX435" s="47">
        <v>50.70963439059696</v>
      </c>
      <c r="AY435" s="47">
        <v>92.976309186811875</v>
      </c>
      <c r="AZ435" s="61">
        <v>31269.956301421807</v>
      </c>
      <c r="BA435" s="64" t="b">
        <f t="shared" si="55"/>
        <v>1</v>
      </c>
      <c r="BB435" s="45">
        <f t="shared" si="62"/>
        <v>0</v>
      </c>
      <c r="BC435" s="47">
        <v>25.488992191546735</v>
      </c>
      <c r="BD435" s="47">
        <v>22.164341036127595</v>
      </c>
      <c r="BE435" s="47">
        <v>8.2809028181116712E-2</v>
      </c>
      <c r="BF435" s="47">
        <v>1.7037300918001284</v>
      </c>
      <c r="BG435" s="47">
        <v>1.7037300918001284</v>
      </c>
      <c r="BH435" s="61">
        <v>0</v>
      </c>
      <c r="BI435" s="45">
        <v>8.5814891030127285</v>
      </c>
      <c r="BJ435" s="47">
        <v>0.23837469730590916</v>
      </c>
      <c r="BK435" s="47">
        <v>2.7105237851247195E-2</v>
      </c>
      <c r="BL435" s="47">
        <v>26.199868427855893</v>
      </c>
      <c r="BM435" s="47">
        <v>31.413642244999117</v>
      </c>
      <c r="BN435" s="47">
        <v>1.7037300918001284</v>
      </c>
      <c r="BO435" s="61">
        <v>4.8601759182149742</v>
      </c>
      <c r="BR435" s="95"/>
      <c r="BT435" s="95"/>
    </row>
    <row r="436" spans="2:72" x14ac:dyDescent="0.25">
      <c r="B436" s="4">
        <v>432</v>
      </c>
      <c r="C436" s="31">
        <v>1</v>
      </c>
      <c r="D436" s="31">
        <v>432</v>
      </c>
      <c r="E436" s="3">
        <v>36</v>
      </c>
      <c r="F436" s="5">
        <v>70</v>
      </c>
      <c r="G436" s="32">
        <v>3.9690000000000003E-2</v>
      </c>
      <c r="H436" s="33">
        <v>3.2488153144234477E-3</v>
      </c>
      <c r="I436" s="36">
        <f t="shared" si="56"/>
        <v>0.2643337487681055</v>
      </c>
      <c r="J436" s="5">
        <f t="shared" si="57"/>
        <v>0.26347775819228048</v>
      </c>
      <c r="K436" s="12">
        <v>1.9199999999999998E-2</v>
      </c>
      <c r="L436" s="3">
        <v>1.6142551696204377E-3</v>
      </c>
      <c r="M436" s="3">
        <f t="shared" si="54"/>
        <v>3.5000000000000003E-2</v>
      </c>
      <c r="N436" s="5">
        <v>2.9645285516241016E-3</v>
      </c>
      <c r="O436" s="12">
        <f t="shared" si="58"/>
        <v>0.13667579819467937</v>
      </c>
      <c r="P436" s="3">
        <v>2.2062961379776087E-4</v>
      </c>
      <c r="Q436" s="3">
        <v>4.0452524327470358E-4</v>
      </c>
      <c r="R436" s="5">
        <v>0.13605064333760691</v>
      </c>
      <c r="S436" s="45">
        <v>416.66666666666669</v>
      </c>
      <c r="T436" s="46">
        <v>0.15</v>
      </c>
      <c r="U436" s="47">
        <v>62.5</v>
      </c>
      <c r="V436" s="47">
        <f t="shared" si="59"/>
        <v>228789.27150570697</v>
      </c>
      <c r="W436" s="47">
        <v>354.16666666666669</v>
      </c>
      <c r="X436" s="47">
        <v>185.63934450635031</v>
      </c>
      <c r="Y436" s="47">
        <v>743.84160318865815</v>
      </c>
      <c r="Z436" s="47">
        <v>191.41803369254663</v>
      </c>
      <c r="AA436" s="47">
        <v>229510.2223973634</v>
      </c>
      <c r="AB436" s="5">
        <v>1</v>
      </c>
      <c r="AC436" s="45">
        <f t="shared" si="60"/>
        <v>0</v>
      </c>
      <c r="AD436" s="47">
        <v>185.63934450635031</v>
      </c>
      <c r="AE436" s="47">
        <v>161.42551696204376</v>
      </c>
      <c r="AF436" s="47">
        <v>7.866625374675143E-2</v>
      </c>
      <c r="AG436" s="47">
        <v>12.146246899026652</v>
      </c>
      <c r="AH436" s="47">
        <v>12.146246899026652</v>
      </c>
      <c r="AI436" s="61">
        <v>0</v>
      </c>
      <c r="AJ436" s="45">
        <v>62.5</v>
      </c>
      <c r="AK436" s="47">
        <v>1.7361111111111114</v>
      </c>
      <c r="AL436" s="47">
        <v>0.197410652786147</v>
      </c>
      <c r="AM436" s="47">
        <v>191.41803369254663</v>
      </c>
      <c r="AN436" s="47">
        <v>229.51022239736341</v>
      </c>
      <c r="AO436" s="47">
        <v>12.146246899026652</v>
      </c>
      <c r="AP436" s="61">
        <v>35.015357735884905</v>
      </c>
      <c r="AQ436" s="45">
        <v>56.948249247783075</v>
      </c>
      <c r="AR436" s="47">
        <v>8.5422373871674608</v>
      </c>
      <c r="AS436" s="47">
        <f t="shared" si="61"/>
        <v>31269.956301421807</v>
      </c>
      <c r="AT436" s="47">
        <v>48.406011860615614</v>
      </c>
      <c r="AU436" s="47">
        <v>25.372405586742495</v>
      </c>
      <c r="AV436" s="47">
        <v>101.66514484622012</v>
      </c>
      <c r="AW436" s="47">
        <v>26.162212543784918</v>
      </c>
      <c r="AX436" s="47">
        <v>50.636751730168648</v>
      </c>
      <c r="AY436" s="47">
        <v>92.842678549325029</v>
      </c>
      <c r="AZ436" s="61">
        <v>31225.01340971862</v>
      </c>
      <c r="BA436" s="64" t="b">
        <f t="shared" si="55"/>
        <v>1</v>
      </c>
      <c r="BB436" s="45">
        <f t="shared" si="62"/>
        <v>0</v>
      </c>
      <c r="BC436" s="47">
        <v>25.372405586742495</v>
      </c>
      <c r="BD436" s="47">
        <v>22.062961379776084</v>
      </c>
      <c r="BE436" s="47">
        <v>8.2430259833972064E-2</v>
      </c>
      <c r="BF436" s="47">
        <v>1.6959372334001916</v>
      </c>
      <c r="BG436" s="47">
        <v>1.6959372334001916</v>
      </c>
      <c r="BH436" s="61">
        <v>0</v>
      </c>
      <c r="BI436" s="45">
        <v>8.5422373871674608</v>
      </c>
      <c r="BJ436" s="47">
        <v>0.23728437186576284</v>
      </c>
      <c r="BK436" s="47">
        <v>2.6981258541679348E-2</v>
      </c>
      <c r="BL436" s="47">
        <v>26.162212543784918</v>
      </c>
      <c r="BM436" s="47">
        <v>31.368492839998023</v>
      </c>
      <c r="BN436" s="47">
        <v>1.6959372334001916</v>
      </c>
      <c r="BO436" s="61">
        <v>4.8215912110304666</v>
      </c>
      <c r="BR436" s="95"/>
      <c r="BT436" s="95"/>
    </row>
    <row r="437" spans="2:72" x14ac:dyDescent="0.25">
      <c r="B437" s="4">
        <v>433</v>
      </c>
      <c r="C437" s="31">
        <v>1</v>
      </c>
      <c r="D437" s="31">
        <v>433</v>
      </c>
      <c r="E437" s="3">
        <v>37</v>
      </c>
      <c r="F437" s="5">
        <v>71</v>
      </c>
      <c r="G437" s="32">
        <v>3.9629999999999999E-2</v>
      </c>
      <c r="H437" s="33">
        <v>3.2439904370444861E-3</v>
      </c>
      <c r="I437" s="36">
        <f t="shared" si="56"/>
        <v>0.26347775819228048</v>
      </c>
      <c r="J437" s="5">
        <f t="shared" si="57"/>
        <v>0.26262580260012452</v>
      </c>
      <c r="K437" s="12">
        <v>2.1479999999999999E-2</v>
      </c>
      <c r="L437" s="3">
        <v>1.8078682428253057E-3</v>
      </c>
      <c r="M437" s="3">
        <f t="shared" si="54"/>
        <v>3.5000000000000003E-2</v>
      </c>
      <c r="N437" s="5">
        <v>2.9645285516241016E-3</v>
      </c>
      <c r="O437" s="12">
        <f t="shared" si="58"/>
        <v>0.13605064333760691</v>
      </c>
      <c r="P437" s="3">
        <v>2.4596163750601179E-4</v>
      </c>
      <c r="Q437" s="3">
        <v>4.0259685634417224E-4</v>
      </c>
      <c r="R437" s="5">
        <v>0.13540208484375674</v>
      </c>
      <c r="S437" s="45">
        <v>416.66666666666669</v>
      </c>
      <c r="T437" s="46">
        <v>0.15</v>
      </c>
      <c r="U437" s="47">
        <v>62.5</v>
      </c>
      <c r="V437" s="47">
        <f t="shared" si="59"/>
        <v>229510.2223973634</v>
      </c>
      <c r="W437" s="47">
        <v>354.16666666666669</v>
      </c>
      <c r="X437" s="47">
        <v>207.90484792491014</v>
      </c>
      <c r="Y437" s="47">
        <v>745.00343860230305</v>
      </c>
      <c r="Z437" s="47">
        <v>192.00123971225619</v>
      </c>
      <c r="AA437" s="47">
        <v>230209.48641499516</v>
      </c>
      <c r="AB437" s="5">
        <v>1</v>
      </c>
      <c r="AC437" s="45">
        <f t="shared" si="60"/>
        <v>0</v>
      </c>
      <c r="AD437" s="47">
        <v>207.90484792491014</v>
      </c>
      <c r="AE437" s="47">
        <v>180.78682428253057</v>
      </c>
      <c r="AF437" s="47">
        <v>8.7970609367425609E-2</v>
      </c>
      <c r="AG437" s="47">
        <v>13.602997125873497</v>
      </c>
      <c r="AH437" s="47">
        <v>13.602997125873497</v>
      </c>
      <c r="AI437" s="61">
        <v>0</v>
      </c>
      <c r="AJ437" s="45">
        <v>62.5</v>
      </c>
      <c r="AK437" s="47">
        <v>1.7361111111111114</v>
      </c>
      <c r="AL437" s="47">
        <v>0.19711747447318925</v>
      </c>
      <c r="AM437" s="47">
        <v>192.00123971225619</v>
      </c>
      <c r="AN437" s="47">
        <v>230.20948641499515</v>
      </c>
      <c r="AO437" s="47">
        <v>13.602997125873497</v>
      </c>
      <c r="AP437" s="61">
        <v>36.355756786496627</v>
      </c>
      <c r="AQ437" s="45">
        <v>56.687768057336214</v>
      </c>
      <c r="AR437" s="47">
        <v>8.5031652086004321</v>
      </c>
      <c r="AS437" s="47">
        <f t="shared" si="61"/>
        <v>31225.01340971862</v>
      </c>
      <c r="AT437" s="47">
        <v>48.184602848735786</v>
      </c>
      <c r="AU437" s="47">
        <v>28.285588313191354</v>
      </c>
      <c r="AV437" s="47">
        <v>101.35819711057296</v>
      </c>
      <c r="AW437" s="47">
        <v>26.121892184470614</v>
      </c>
      <c r="AX437" s="47">
        <v>56.622702248050359</v>
      </c>
      <c r="AY437" s="47">
        <v>92.681615531283754</v>
      </c>
      <c r="AZ437" s="61">
        <v>31170.844411400933</v>
      </c>
      <c r="BA437" s="64" t="b">
        <f t="shared" si="55"/>
        <v>1</v>
      </c>
      <c r="BB437" s="45">
        <f t="shared" si="62"/>
        <v>0</v>
      </c>
      <c r="BC437" s="47">
        <v>28.285588313191354</v>
      </c>
      <c r="BD437" s="47">
        <v>24.596163750601178</v>
      </c>
      <c r="BE437" s="47">
        <v>9.1758177994170034E-2</v>
      </c>
      <c r="BF437" s="47">
        <v>1.8905913702921731</v>
      </c>
      <c r="BG437" s="47">
        <v>1.8905913702921731</v>
      </c>
      <c r="BH437" s="61">
        <v>0</v>
      </c>
      <c r="BI437" s="45">
        <v>8.5031652086004321</v>
      </c>
      <c r="BJ437" s="47">
        <v>0.23619903357223426</v>
      </c>
      <c r="BK437" s="47">
        <v>2.6817959215161707E-2</v>
      </c>
      <c r="BL437" s="47">
        <v>26.121892184470614</v>
      </c>
      <c r="BM437" s="47">
        <v>31.320148729180168</v>
      </c>
      <c r="BN437" s="47">
        <v>1.8905913702921731</v>
      </c>
      <c r="BO437" s="61">
        <v>4.9861189598259816</v>
      </c>
      <c r="BR437" s="95"/>
      <c r="BT437" s="95"/>
    </row>
    <row r="438" spans="2:72" x14ac:dyDescent="0.25">
      <c r="B438" s="4">
        <v>434</v>
      </c>
      <c r="C438" s="31">
        <v>1</v>
      </c>
      <c r="D438" s="31">
        <v>434</v>
      </c>
      <c r="E438" s="3">
        <v>37</v>
      </c>
      <c r="F438" s="5">
        <v>71</v>
      </c>
      <c r="G438" s="32">
        <v>3.9629999999999999E-2</v>
      </c>
      <c r="H438" s="33">
        <v>3.2439904370444861E-3</v>
      </c>
      <c r="I438" s="36">
        <f t="shared" si="56"/>
        <v>0.26262580260012452</v>
      </c>
      <c r="J438" s="5">
        <f t="shared" si="57"/>
        <v>0.2617766018072199</v>
      </c>
      <c r="K438" s="12">
        <v>2.1479999999999999E-2</v>
      </c>
      <c r="L438" s="3">
        <v>1.8078682428253057E-3</v>
      </c>
      <c r="M438" s="3">
        <f t="shared" si="54"/>
        <v>3.5000000000000003E-2</v>
      </c>
      <c r="N438" s="5">
        <v>2.9645285516241016E-3</v>
      </c>
      <c r="O438" s="12">
        <f t="shared" si="58"/>
        <v>0.13540208484375674</v>
      </c>
      <c r="P438" s="3">
        <v>2.4478912920136546E-4</v>
      </c>
      <c r="Q438" s="3">
        <v>4.0067766210610123E-4</v>
      </c>
      <c r="R438" s="5">
        <v>0.13475661805244926</v>
      </c>
      <c r="S438" s="45">
        <v>416.66666666666669</v>
      </c>
      <c r="T438" s="46">
        <v>0.15</v>
      </c>
      <c r="U438" s="47">
        <v>62.5</v>
      </c>
      <c r="V438" s="47">
        <f t="shared" si="59"/>
        <v>230209.48641499516</v>
      </c>
      <c r="W438" s="47">
        <v>354.16666666666669</v>
      </c>
      <c r="X438" s="47">
        <v>207.90484792491014</v>
      </c>
      <c r="Y438" s="47">
        <v>747.27184438846973</v>
      </c>
      <c r="Z438" s="47">
        <v>192.58585006510449</v>
      </c>
      <c r="AA438" s="47">
        <v>230910.43422806027</v>
      </c>
      <c r="AB438" s="5">
        <v>1</v>
      </c>
      <c r="AC438" s="45">
        <f t="shared" si="60"/>
        <v>0</v>
      </c>
      <c r="AD438" s="47">
        <v>207.90484792491014</v>
      </c>
      <c r="AE438" s="47">
        <v>180.78682428253057</v>
      </c>
      <c r="AF438" s="47">
        <v>8.7970609367425609E-2</v>
      </c>
      <c r="AG438" s="47">
        <v>13.602997125873497</v>
      </c>
      <c r="AH438" s="47">
        <v>13.602997125873497</v>
      </c>
      <c r="AI438" s="61">
        <v>0</v>
      </c>
      <c r="AJ438" s="45">
        <v>62.5</v>
      </c>
      <c r="AK438" s="47">
        <v>1.7361111111111114</v>
      </c>
      <c r="AL438" s="47">
        <v>0.19711747447318925</v>
      </c>
      <c r="AM438" s="47">
        <v>192.58585006510449</v>
      </c>
      <c r="AN438" s="47">
        <v>230.91043422806027</v>
      </c>
      <c r="AO438" s="47">
        <v>13.602997125873497</v>
      </c>
      <c r="AP438" s="61">
        <v>36.239419326279815</v>
      </c>
      <c r="AQ438" s="45">
        <v>56.417535351565313</v>
      </c>
      <c r="AR438" s="47">
        <v>8.4626303027347962</v>
      </c>
      <c r="AS438" s="47">
        <f t="shared" si="61"/>
        <v>31170.844411400933</v>
      </c>
      <c r="AT438" s="47">
        <v>47.954905048830511</v>
      </c>
      <c r="AU438" s="47">
        <v>28.150749858157024</v>
      </c>
      <c r="AV438" s="47">
        <v>101.18216567523848</v>
      </c>
      <c r="AW438" s="47">
        <v>26.076525610222376</v>
      </c>
      <c r="AX438" s="47">
        <v>56.524364118196225</v>
      </c>
      <c r="AY438" s="47">
        <v>92.520652942404141</v>
      </c>
      <c r="AZ438" s="61">
        <v>31116.709189596026</v>
      </c>
      <c r="BA438" s="64" t="b">
        <f t="shared" si="55"/>
        <v>1</v>
      </c>
      <c r="BB438" s="45">
        <f t="shared" si="62"/>
        <v>0</v>
      </c>
      <c r="BC438" s="47">
        <v>28.150749858157024</v>
      </c>
      <c r="BD438" s="47">
        <v>24.478912920136544</v>
      </c>
      <c r="BE438" s="47">
        <v>9.1320763335492813E-2</v>
      </c>
      <c r="BF438" s="47">
        <v>1.8815788506779862</v>
      </c>
      <c r="BG438" s="47">
        <v>1.8815788506779862</v>
      </c>
      <c r="BH438" s="61">
        <v>0</v>
      </c>
      <c r="BI438" s="45">
        <v>8.4626303027347962</v>
      </c>
      <c r="BJ438" s="47">
        <v>0.23507306396485547</v>
      </c>
      <c r="BK438" s="47">
        <v>2.6690117002805828E-2</v>
      </c>
      <c r="BL438" s="47">
        <v>26.076525610222376</v>
      </c>
      <c r="BM438" s="47">
        <v>31.265754206656528</v>
      </c>
      <c r="BN438" s="47">
        <v>1.8815788506779862</v>
      </c>
      <c r="BO438" s="61">
        <v>4.9465976100165818</v>
      </c>
      <c r="BR438" s="95"/>
      <c r="BT438" s="95"/>
    </row>
    <row r="439" spans="2:72" x14ac:dyDescent="0.25">
      <c r="B439" s="4">
        <v>435</v>
      </c>
      <c r="C439" s="31">
        <v>1</v>
      </c>
      <c r="D439" s="31">
        <v>435</v>
      </c>
      <c r="E439" s="3">
        <v>37</v>
      </c>
      <c r="F439" s="5">
        <v>71</v>
      </c>
      <c r="G439" s="32">
        <v>3.9629999999999999E-2</v>
      </c>
      <c r="H439" s="33">
        <v>3.2439904370444861E-3</v>
      </c>
      <c r="I439" s="36">
        <f t="shared" si="56"/>
        <v>0.2617766018072199</v>
      </c>
      <c r="J439" s="5">
        <f t="shared" si="57"/>
        <v>0.26093014690592048</v>
      </c>
      <c r="K439" s="12">
        <v>2.1479999999999999E-2</v>
      </c>
      <c r="L439" s="3">
        <v>1.8078682428253057E-3</v>
      </c>
      <c r="M439" s="3">
        <f t="shared" si="54"/>
        <v>3.5000000000000003E-2</v>
      </c>
      <c r="N439" s="5">
        <v>2.9645285516241016E-3</v>
      </c>
      <c r="O439" s="12">
        <f t="shared" si="58"/>
        <v>0.13475661805244926</v>
      </c>
      <c r="P439" s="3">
        <v>2.436222102875623E-4</v>
      </c>
      <c r="Q439" s="3">
        <v>3.9876761673858242E-4</v>
      </c>
      <c r="R439" s="5">
        <v>0.13411422822542313</v>
      </c>
      <c r="S439" s="45">
        <v>416.66666666666669</v>
      </c>
      <c r="T439" s="46">
        <v>0.15</v>
      </c>
      <c r="U439" s="47">
        <v>62.5</v>
      </c>
      <c r="V439" s="47">
        <f t="shared" si="59"/>
        <v>230910.43422806027</v>
      </c>
      <c r="W439" s="47">
        <v>354.16666666666669</v>
      </c>
      <c r="X439" s="47">
        <v>207.90484792491014</v>
      </c>
      <c r="Y439" s="47">
        <v>749.54571239092024</v>
      </c>
      <c r="Z439" s="47">
        <v>193.17186813266076</v>
      </c>
      <c r="AA439" s="47">
        <v>231613.06989106027</v>
      </c>
      <c r="AB439" s="5">
        <v>1</v>
      </c>
      <c r="AC439" s="45">
        <f t="shared" si="60"/>
        <v>0</v>
      </c>
      <c r="AD439" s="47">
        <v>207.90484792491014</v>
      </c>
      <c r="AE439" s="47">
        <v>180.78682428253057</v>
      </c>
      <c r="AF439" s="47">
        <v>8.7970609367425609E-2</v>
      </c>
      <c r="AG439" s="47">
        <v>13.602997125873497</v>
      </c>
      <c r="AH439" s="47">
        <v>13.602997125873497</v>
      </c>
      <c r="AI439" s="61">
        <v>0</v>
      </c>
      <c r="AJ439" s="45">
        <v>62.5</v>
      </c>
      <c r="AK439" s="47">
        <v>1.7361111111111114</v>
      </c>
      <c r="AL439" s="47">
        <v>0.19711747447318925</v>
      </c>
      <c r="AM439" s="47">
        <v>193.17186813266076</v>
      </c>
      <c r="AN439" s="47">
        <v>231.61306989106026</v>
      </c>
      <c r="AO439" s="47">
        <v>13.602997125873497</v>
      </c>
      <c r="AP439" s="61">
        <v>36.122801730836088</v>
      </c>
      <c r="AQ439" s="45">
        <v>56.148590855187194</v>
      </c>
      <c r="AR439" s="47">
        <v>8.4222886282780784</v>
      </c>
      <c r="AS439" s="47">
        <f t="shared" si="61"/>
        <v>31116.709189596026</v>
      </c>
      <c r="AT439" s="47">
        <v>47.726302226909119</v>
      </c>
      <c r="AU439" s="47">
        <v>28.016554183069665</v>
      </c>
      <c r="AV439" s="47">
        <v>101.00624527751457</v>
      </c>
      <c r="AW439" s="47">
        <v>26.031187652431154</v>
      </c>
      <c r="AX439" s="47">
        <v>56.42608801834794</v>
      </c>
      <c r="AY439" s="47">
        <v>92.359791885965137</v>
      </c>
      <c r="AZ439" s="61">
        <v>31062.608115360636</v>
      </c>
      <c r="BA439" s="64" t="b">
        <f t="shared" si="55"/>
        <v>1</v>
      </c>
      <c r="BB439" s="45">
        <f t="shared" si="62"/>
        <v>0</v>
      </c>
      <c r="BC439" s="47">
        <v>28.016554183069665</v>
      </c>
      <c r="BD439" s="47">
        <v>24.362221028756231</v>
      </c>
      <c r="BE439" s="47">
        <v>9.0885433848816685E-2</v>
      </c>
      <c r="BF439" s="47">
        <v>1.8726092940811254</v>
      </c>
      <c r="BG439" s="47">
        <v>1.8726092940811254</v>
      </c>
      <c r="BH439" s="61">
        <v>0</v>
      </c>
      <c r="BI439" s="45">
        <v>8.4222886282780784</v>
      </c>
      <c r="BJ439" s="47">
        <v>0.23395246189661334</v>
      </c>
      <c r="BK439" s="47">
        <v>2.656288421904698E-2</v>
      </c>
      <c r="BL439" s="47">
        <v>26.031187652431154</v>
      </c>
      <c r="BM439" s="47">
        <v>31.211393995264846</v>
      </c>
      <c r="BN439" s="47">
        <v>1.8726092940811254</v>
      </c>
      <c r="BO439" s="61">
        <v>4.9073020018479445</v>
      </c>
      <c r="BR439" s="95"/>
      <c r="BT439" s="95"/>
    </row>
    <row r="440" spans="2:72" x14ac:dyDescent="0.25">
      <c r="B440" s="4">
        <v>436</v>
      </c>
      <c r="C440" s="31">
        <v>1</v>
      </c>
      <c r="D440" s="31">
        <v>436</v>
      </c>
      <c r="E440" s="3">
        <v>37</v>
      </c>
      <c r="F440" s="5">
        <v>71</v>
      </c>
      <c r="G440" s="32">
        <v>3.9629999999999999E-2</v>
      </c>
      <c r="H440" s="33">
        <v>3.2439904370444861E-3</v>
      </c>
      <c r="I440" s="36">
        <f t="shared" si="56"/>
        <v>0.26093014690592048</v>
      </c>
      <c r="J440" s="5">
        <f t="shared" si="57"/>
        <v>0.26008642901738305</v>
      </c>
      <c r="K440" s="12">
        <v>2.1479999999999999E-2</v>
      </c>
      <c r="L440" s="3">
        <v>1.8078682428253057E-3</v>
      </c>
      <c r="M440" s="3">
        <f t="shared" si="54"/>
        <v>3.5000000000000003E-2</v>
      </c>
      <c r="N440" s="5">
        <v>2.9645285516241016E-3</v>
      </c>
      <c r="O440" s="12">
        <f t="shared" si="58"/>
        <v>0.13411422822542313</v>
      </c>
      <c r="P440" s="3">
        <v>2.4246085411976773E-4</v>
      </c>
      <c r="Q440" s="3">
        <v>3.9686667662860856E-4</v>
      </c>
      <c r="R440" s="5">
        <v>0.13347490069467474</v>
      </c>
      <c r="S440" s="45">
        <v>416.66666666666669</v>
      </c>
      <c r="T440" s="46">
        <v>0.15</v>
      </c>
      <c r="U440" s="47">
        <v>62.5</v>
      </c>
      <c r="V440" s="47">
        <f t="shared" si="59"/>
        <v>231613.06989106027</v>
      </c>
      <c r="W440" s="47">
        <v>354.16666666666669</v>
      </c>
      <c r="X440" s="47">
        <v>207.90484792491014</v>
      </c>
      <c r="Y440" s="47">
        <v>751.82505576241863</v>
      </c>
      <c r="Z440" s="47">
        <v>193.75929730463702</v>
      </c>
      <c r="AA440" s="47">
        <v>232317.39746825979</v>
      </c>
      <c r="AB440" s="5">
        <v>1</v>
      </c>
      <c r="AC440" s="45">
        <f t="shared" si="60"/>
        <v>0</v>
      </c>
      <c r="AD440" s="47">
        <v>207.90484792491014</v>
      </c>
      <c r="AE440" s="47">
        <v>180.78682428253057</v>
      </c>
      <c r="AF440" s="47">
        <v>8.7970609367425609E-2</v>
      </c>
      <c r="AG440" s="47">
        <v>13.602997125873497</v>
      </c>
      <c r="AH440" s="47">
        <v>13.602997125873497</v>
      </c>
      <c r="AI440" s="61">
        <v>0</v>
      </c>
      <c r="AJ440" s="45">
        <v>62.5</v>
      </c>
      <c r="AK440" s="47">
        <v>1.7361111111111114</v>
      </c>
      <c r="AL440" s="47">
        <v>0.19711747447318925</v>
      </c>
      <c r="AM440" s="47">
        <v>193.75929730463702</v>
      </c>
      <c r="AN440" s="47">
        <v>232.3173974682598</v>
      </c>
      <c r="AO440" s="47">
        <v>13.602997125873497</v>
      </c>
      <c r="AP440" s="61">
        <v>36.005903325612778</v>
      </c>
      <c r="AQ440" s="45">
        <v>55.88092842725964</v>
      </c>
      <c r="AR440" s="47">
        <v>8.3821392640889449</v>
      </c>
      <c r="AS440" s="47">
        <f t="shared" si="61"/>
        <v>31062.608115360636</v>
      </c>
      <c r="AT440" s="47">
        <v>47.498789163170692</v>
      </c>
      <c r="AU440" s="47">
        <v>27.882998223773285</v>
      </c>
      <c r="AV440" s="47">
        <v>100.83043711411283</v>
      </c>
      <c r="AW440" s="47">
        <v>25.985878619511791</v>
      </c>
      <c r="AX440" s="47">
        <v>56.327874617036024</v>
      </c>
      <c r="AY440" s="47">
        <v>92.199033456236094</v>
      </c>
      <c r="AZ440" s="61">
        <v>31008.541556721364</v>
      </c>
      <c r="BA440" s="64" t="b">
        <f t="shared" si="55"/>
        <v>1</v>
      </c>
      <c r="BB440" s="45">
        <f t="shared" si="62"/>
        <v>0</v>
      </c>
      <c r="BC440" s="47">
        <v>27.882998223773285</v>
      </c>
      <c r="BD440" s="47">
        <v>24.246085411976772</v>
      </c>
      <c r="BE440" s="47">
        <v>9.0452179594048929E-2</v>
      </c>
      <c r="BF440" s="47">
        <v>1.8636824956952811</v>
      </c>
      <c r="BG440" s="47">
        <v>1.8636824956952811</v>
      </c>
      <c r="BH440" s="61">
        <v>0</v>
      </c>
      <c r="BI440" s="45">
        <v>8.3821392640889449</v>
      </c>
      <c r="BJ440" s="47">
        <v>0.23283720178024853</v>
      </c>
      <c r="BK440" s="47">
        <v>2.6436257958716316E-2</v>
      </c>
      <c r="BL440" s="47">
        <v>25.985878619511791</v>
      </c>
      <c r="BM440" s="47">
        <v>31.157068464794531</v>
      </c>
      <c r="BN440" s="47">
        <v>1.8636824956952811</v>
      </c>
      <c r="BO440" s="61">
        <v>4.8682309706799511</v>
      </c>
      <c r="BR440" s="95"/>
      <c r="BT440" s="95"/>
    </row>
    <row r="441" spans="2:72" x14ac:dyDescent="0.25">
      <c r="B441" s="4">
        <v>437</v>
      </c>
      <c r="C441" s="31">
        <v>1</v>
      </c>
      <c r="D441" s="31">
        <v>437</v>
      </c>
      <c r="E441" s="3">
        <v>37</v>
      </c>
      <c r="F441" s="5">
        <v>71</v>
      </c>
      <c r="G441" s="32">
        <v>3.9629999999999999E-2</v>
      </c>
      <c r="H441" s="33">
        <v>3.2439904370444861E-3</v>
      </c>
      <c r="I441" s="36">
        <f t="shared" si="56"/>
        <v>0.26008642901738305</v>
      </c>
      <c r="J441" s="5">
        <f t="shared" si="57"/>
        <v>0.25924543929147409</v>
      </c>
      <c r="K441" s="12">
        <v>2.1479999999999999E-2</v>
      </c>
      <c r="L441" s="3">
        <v>1.8078682428253057E-3</v>
      </c>
      <c r="M441" s="3">
        <f t="shared" si="54"/>
        <v>3.5000000000000003E-2</v>
      </c>
      <c r="N441" s="5">
        <v>2.9645285516241016E-3</v>
      </c>
      <c r="O441" s="12">
        <f t="shared" si="58"/>
        <v>0.13347490069467474</v>
      </c>
      <c r="P441" s="3">
        <v>2.4130503418016381E-4</v>
      </c>
      <c r="Q441" s="3">
        <v>3.9497479837107718E-4</v>
      </c>
      <c r="R441" s="5">
        <v>0.1328386208621235</v>
      </c>
      <c r="S441" s="45">
        <v>416.66666666666669</v>
      </c>
      <c r="T441" s="46">
        <v>0.15</v>
      </c>
      <c r="U441" s="47">
        <v>62.5</v>
      </c>
      <c r="V441" s="47">
        <f t="shared" si="59"/>
        <v>232317.39746825979</v>
      </c>
      <c r="W441" s="47">
        <v>354.16666666666669</v>
      </c>
      <c r="X441" s="47">
        <v>207.90484792491014</v>
      </c>
      <c r="Y441" s="47">
        <v>754.1098876874006</v>
      </c>
      <c r="Z441" s="47">
        <v>194.34814097890742</v>
      </c>
      <c r="AA441" s="47">
        <v>233023.42103371004</v>
      </c>
      <c r="AB441" s="5">
        <v>1</v>
      </c>
      <c r="AC441" s="45">
        <f t="shared" si="60"/>
        <v>0</v>
      </c>
      <c r="AD441" s="47">
        <v>207.90484792491014</v>
      </c>
      <c r="AE441" s="47">
        <v>180.78682428253057</v>
      </c>
      <c r="AF441" s="47">
        <v>8.7970609367425609E-2</v>
      </c>
      <c r="AG441" s="47">
        <v>13.602997125873497</v>
      </c>
      <c r="AH441" s="47">
        <v>13.602997125873497</v>
      </c>
      <c r="AI441" s="61">
        <v>0</v>
      </c>
      <c r="AJ441" s="45">
        <v>62.5</v>
      </c>
      <c r="AK441" s="47">
        <v>1.7361111111111114</v>
      </c>
      <c r="AL441" s="47">
        <v>0.19711747447318925</v>
      </c>
      <c r="AM441" s="47">
        <v>194.34814097890742</v>
      </c>
      <c r="AN441" s="47">
        <v>233.02342103371004</v>
      </c>
      <c r="AO441" s="47">
        <v>13.602997125873497</v>
      </c>
      <c r="AP441" s="61">
        <v>35.888723434432976</v>
      </c>
      <c r="AQ441" s="45">
        <v>55.614541956114479</v>
      </c>
      <c r="AR441" s="47">
        <v>8.3421812934171715</v>
      </c>
      <c r="AS441" s="47">
        <f t="shared" si="61"/>
        <v>31008.541556721364</v>
      </c>
      <c r="AT441" s="47">
        <v>47.272360662697309</v>
      </c>
      <c r="AU441" s="47">
        <v>27.750078930718836</v>
      </c>
      <c r="AV441" s="47">
        <v>100.65474237194847</v>
      </c>
      <c r="AW441" s="47">
        <v>25.94059881735441</v>
      </c>
      <c r="AX441" s="47">
        <v>56.229724577318301</v>
      </c>
      <c r="AY441" s="47">
        <v>92.038378738528564</v>
      </c>
      <c r="AZ441" s="61">
        <v>30954.50987869209</v>
      </c>
      <c r="BA441" s="64" t="b">
        <f t="shared" si="55"/>
        <v>1</v>
      </c>
      <c r="BB441" s="45">
        <f t="shared" si="62"/>
        <v>0</v>
      </c>
      <c r="BC441" s="47">
        <v>27.750078930718836</v>
      </c>
      <c r="BD441" s="47">
        <v>24.130503418016382</v>
      </c>
      <c r="BE441" s="47">
        <v>9.0020990678481586E-2</v>
      </c>
      <c r="BF441" s="47">
        <v>1.8547982516904677</v>
      </c>
      <c r="BG441" s="47">
        <v>1.8547982516904677</v>
      </c>
      <c r="BH441" s="61">
        <v>0</v>
      </c>
      <c r="BI441" s="45">
        <v>8.3421812934171715</v>
      </c>
      <c r="BJ441" s="47">
        <v>0.23172725815047701</v>
      </c>
      <c r="BK441" s="47">
        <v>2.6310235330494022E-2</v>
      </c>
      <c r="BL441" s="47">
        <v>25.94059881735441</v>
      </c>
      <c r="BM441" s="47">
        <v>31.102777982007829</v>
      </c>
      <c r="BN441" s="47">
        <v>1.8547982516904677</v>
      </c>
      <c r="BO441" s="61">
        <v>4.8293833576342351</v>
      </c>
      <c r="BR441" s="95"/>
      <c r="BT441" s="95"/>
    </row>
    <row r="442" spans="2:72" x14ac:dyDescent="0.25">
      <c r="B442" s="4">
        <v>438</v>
      </c>
      <c r="C442" s="31">
        <v>1</v>
      </c>
      <c r="D442" s="31">
        <v>438</v>
      </c>
      <c r="E442" s="3">
        <v>37</v>
      </c>
      <c r="F442" s="5">
        <v>71</v>
      </c>
      <c r="G442" s="32">
        <v>3.9629999999999999E-2</v>
      </c>
      <c r="H442" s="33">
        <v>3.2439904370444861E-3</v>
      </c>
      <c r="I442" s="36">
        <f t="shared" si="56"/>
        <v>0.25924543929147409</v>
      </c>
      <c r="J442" s="5">
        <f t="shared" si="57"/>
        <v>0.25840716890667709</v>
      </c>
      <c r="K442" s="12">
        <v>2.1479999999999999E-2</v>
      </c>
      <c r="L442" s="3">
        <v>1.8078682428253057E-3</v>
      </c>
      <c r="M442" s="3">
        <f t="shared" si="54"/>
        <v>3.5000000000000003E-2</v>
      </c>
      <c r="N442" s="5">
        <v>2.9645285516241016E-3</v>
      </c>
      <c r="O442" s="12">
        <f t="shared" si="58"/>
        <v>0.1328386208621235</v>
      </c>
      <c r="P442" s="3">
        <v>2.4015472407734422E-4</v>
      </c>
      <c r="Q442" s="3">
        <v>3.9309193876779943E-4</v>
      </c>
      <c r="R442" s="5">
        <v>0.13220537419927836</v>
      </c>
      <c r="S442" s="45">
        <v>416.66666666666669</v>
      </c>
      <c r="T442" s="46">
        <v>0.15</v>
      </c>
      <c r="U442" s="47">
        <v>62.5</v>
      </c>
      <c r="V442" s="47">
        <f t="shared" si="59"/>
        <v>233023.42103371004</v>
      </c>
      <c r="W442" s="47">
        <v>354.16666666666669</v>
      </c>
      <c r="X442" s="47">
        <v>207.90484792491014</v>
      </c>
      <c r="Y442" s="47">
        <v>756.40022138204927</v>
      </c>
      <c r="Z442" s="47">
        <v>194.93840256152816</v>
      </c>
      <c r="AA442" s="47">
        <v>233731.14467127228</v>
      </c>
      <c r="AB442" s="5">
        <v>1</v>
      </c>
      <c r="AC442" s="45">
        <f t="shared" si="60"/>
        <v>0</v>
      </c>
      <c r="AD442" s="47">
        <v>207.90484792491014</v>
      </c>
      <c r="AE442" s="47">
        <v>180.78682428253057</v>
      </c>
      <c r="AF442" s="47">
        <v>8.7970609367425609E-2</v>
      </c>
      <c r="AG442" s="47">
        <v>13.602997125873497</v>
      </c>
      <c r="AH442" s="47">
        <v>13.602997125873497</v>
      </c>
      <c r="AI442" s="61">
        <v>0</v>
      </c>
      <c r="AJ442" s="45">
        <v>62.5</v>
      </c>
      <c r="AK442" s="47">
        <v>1.7361111111111114</v>
      </c>
      <c r="AL442" s="47">
        <v>0.19711747447318925</v>
      </c>
      <c r="AM442" s="47">
        <v>194.93840256152816</v>
      </c>
      <c r="AN442" s="47">
        <v>233.73114467127229</v>
      </c>
      <c r="AO442" s="47">
        <v>13.602997125873497</v>
      </c>
      <c r="AP442" s="61">
        <v>35.771261379491435</v>
      </c>
      <c r="AQ442" s="45">
        <v>55.349425359218131</v>
      </c>
      <c r="AR442" s="47">
        <v>8.3024138038827182</v>
      </c>
      <c r="AS442" s="47">
        <f t="shared" si="61"/>
        <v>30954.50987869209</v>
      </c>
      <c r="AT442" s="47">
        <v>47.047011555335409</v>
      </c>
      <c r="AU442" s="47">
        <v>27.617793268894584</v>
      </c>
      <c r="AV442" s="47">
        <v>100.47916222819669</v>
      </c>
      <c r="AW442" s="47">
        <v>25.895348549338937</v>
      </c>
      <c r="AX442" s="47">
        <v>56.131638556811417</v>
      </c>
      <c r="AY442" s="47">
        <v>91.87782880924776</v>
      </c>
      <c r="AZ442" s="61">
        <v>30900.513443291329</v>
      </c>
      <c r="BA442" s="64" t="b">
        <f t="shared" si="55"/>
        <v>1</v>
      </c>
      <c r="BB442" s="45">
        <f t="shared" si="62"/>
        <v>0</v>
      </c>
      <c r="BC442" s="47">
        <v>27.617793268894584</v>
      </c>
      <c r="BD442" s="47">
        <v>24.015472407734421</v>
      </c>
      <c r="BE442" s="47">
        <v>8.9591857256565613E-2</v>
      </c>
      <c r="BF442" s="47">
        <v>1.8459563592083641</v>
      </c>
      <c r="BG442" s="47">
        <v>1.8459563592083641</v>
      </c>
      <c r="BH442" s="61">
        <v>0</v>
      </c>
      <c r="BI442" s="45">
        <v>8.3024138038827182</v>
      </c>
      <c r="BJ442" s="47">
        <v>0.23062260566340889</v>
      </c>
      <c r="BK442" s="47">
        <v>2.618481345684329E-2</v>
      </c>
      <c r="BL442" s="47">
        <v>25.895348549338937</v>
      </c>
      <c r="BM442" s="47">
        <v>31.048522910657276</v>
      </c>
      <c r="BN442" s="47">
        <v>1.8459563592083641</v>
      </c>
      <c r="BO442" s="61">
        <v>4.7907580095661739</v>
      </c>
      <c r="BR442" s="95"/>
      <c r="BT442" s="95"/>
    </row>
    <row r="443" spans="2:72" x14ac:dyDescent="0.25">
      <c r="B443" s="4">
        <v>439</v>
      </c>
      <c r="C443" s="31">
        <v>1</v>
      </c>
      <c r="D443" s="31">
        <v>439</v>
      </c>
      <c r="E443" s="3">
        <v>37</v>
      </c>
      <c r="F443" s="5">
        <v>71</v>
      </c>
      <c r="G443" s="32">
        <v>3.9629999999999999E-2</v>
      </c>
      <c r="H443" s="33">
        <v>3.2439904370444861E-3</v>
      </c>
      <c r="I443" s="36">
        <f t="shared" si="56"/>
        <v>0.25840716890667709</v>
      </c>
      <c r="J443" s="5">
        <f t="shared" si="57"/>
        <v>0.25757160906999987</v>
      </c>
      <c r="K443" s="12">
        <v>2.1479999999999999E-2</v>
      </c>
      <c r="L443" s="3">
        <v>1.8078682428253057E-3</v>
      </c>
      <c r="M443" s="3">
        <f t="shared" si="54"/>
        <v>3.5000000000000003E-2</v>
      </c>
      <c r="N443" s="5">
        <v>2.9645285516241016E-3</v>
      </c>
      <c r="O443" s="12">
        <f t="shared" si="58"/>
        <v>0.13220537419927836</v>
      </c>
      <c r="P443" s="3">
        <v>2.3900989754571138E-4</v>
      </c>
      <c r="Q443" s="3">
        <v>3.9121805482651402E-4</v>
      </c>
      <c r="R443" s="5">
        <v>0.13157514624690614</v>
      </c>
      <c r="S443" s="45">
        <v>416.66666666666669</v>
      </c>
      <c r="T443" s="46">
        <v>0.15</v>
      </c>
      <c r="U443" s="47">
        <v>62.5</v>
      </c>
      <c r="V443" s="47">
        <f t="shared" si="59"/>
        <v>233731.14467127228</v>
      </c>
      <c r="W443" s="47">
        <v>354.16666666666669</v>
      </c>
      <c r="X443" s="47">
        <v>207.90484792491014</v>
      </c>
      <c r="Y443" s="47">
        <v>758.69607009437152</v>
      </c>
      <c r="Z443" s="47">
        <v>195.53008546675699</v>
      </c>
      <c r="AA443" s="47">
        <v>234440.57247464164</v>
      </c>
      <c r="AB443" s="5">
        <v>1</v>
      </c>
      <c r="AC443" s="45">
        <f t="shared" si="60"/>
        <v>0</v>
      </c>
      <c r="AD443" s="47">
        <v>207.90484792491014</v>
      </c>
      <c r="AE443" s="47">
        <v>180.78682428253057</v>
      </c>
      <c r="AF443" s="47">
        <v>8.7970609367425609E-2</v>
      </c>
      <c r="AG443" s="47">
        <v>13.602997125873497</v>
      </c>
      <c r="AH443" s="47">
        <v>13.602997125873497</v>
      </c>
      <c r="AI443" s="61">
        <v>0</v>
      </c>
      <c r="AJ443" s="45">
        <v>62.5</v>
      </c>
      <c r="AK443" s="47">
        <v>1.7361111111111114</v>
      </c>
      <c r="AL443" s="47">
        <v>0.19711747447318925</v>
      </c>
      <c r="AM443" s="47">
        <v>195.53008546675699</v>
      </c>
      <c r="AN443" s="47">
        <v>234.44057247464164</v>
      </c>
      <c r="AO443" s="47">
        <v>13.602997125873497</v>
      </c>
      <c r="AP443" s="61">
        <v>35.653516481350906</v>
      </c>
      <c r="AQ443" s="45">
        <v>55.085572583032651</v>
      </c>
      <c r="AR443" s="47">
        <v>8.2628358874548979</v>
      </c>
      <c r="AS443" s="47">
        <f t="shared" si="61"/>
        <v>30900.513443291329</v>
      </c>
      <c r="AT443" s="47">
        <v>46.822736695577753</v>
      </c>
      <c r="AU443" s="47">
        <v>27.486138217756807</v>
      </c>
      <c r="AV443" s="47">
        <v>100.30369785034868</v>
      </c>
      <c r="AW443" s="47">
        <v>25.85012811634958</v>
      </c>
      <c r="AX443" s="47">
        <v>56.03361720772223</v>
      </c>
      <c r="AY443" s="47">
        <v>91.717384735944023</v>
      </c>
      <c r="AZ443" s="61">
        <v>30846.552609559483</v>
      </c>
      <c r="BA443" s="64" t="b">
        <f t="shared" si="55"/>
        <v>1</v>
      </c>
      <c r="BB443" s="45">
        <f t="shared" si="62"/>
        <v>0</v>
      </c>
      <c r="BC443" s="47">
        <v>27.486138217756807</v>
      </c>
      <c r="BD443" s="47">
        <v>23.900989754571139</v>
      </c>
      <c r="BE443" s="47">
        <v>8.916476952968605E-2</v>
      </c>
      <c r="BF443" s="47">
        <v>1.8371566163576769</v>
      </c>
      <c r="BG443" s="47">
        <v>1.8371566163576769</v>
      </c>
      <c r="BH443" s="61">
        <v>0</v>
      </c>
      <c r="BI443" s="45">
        <v>8.2628358874548979</v>
      </c>
      <c r="BJ443" s="47">
        <v>0.2295232190959694</v>
      </c>
      <c r="BK443" s="47">
        <v>2.6059989473944684E-2</v>
      </c>
      <c r="BL443" s="47">
        <v>25.85012811634958</v>
      </c>
      <c r="BM443" s="47">
        <v>30.994303611503035</v>
      </c>
      <c r="BN443" s="47">
        <v>1.8371566163576769</v>
      </c>
      <c r="BO443" s="61">
        <v>4.7523537790370964</v>
      </c>
      <c r="BR443" s="95"/>
      <c r="BT443" s="95"/>
    </row>
    <row r="444" spans="2:72" x14ac:dyDescent="0.25">
      <c r="B444" s="4">
        <v>440</v>
      </c>
      <c r="C444" s="31">
        <v>1</v>
      </c>
      <c r="D444" s="31">
        <v>440</v>
      </c>
      <c r="E444" s="3">
        <v>37</v>
      </c>
      <c r="F444" s="5">
        <v>71</v>
      </c>
      <c r="G444" s="32">
        <v>3.9629999999999999E-2</v>
      </c>
      <c r="H444" s="33">
        <v>3.2439904370444861E-3</v>
      </c>
      <c r="I444" s="36">
        <f t="shared" si="56"/>
        <v>0.25757160906999987</v>
      </c>
      <c r="J444" s="5">
        <f t="shared" si="57"/>
        <v>0.25673875101688237</v>
      </c>
      <c r="K444" s="12">
        <v>2.1479999999999999E-2</v>
      </c>
      <c r="L444" s="3">
        <v>1.8078682428253057E-3</v>
      </c>
      <c r="M444" s="3">
        <f t="shared" si="54"/>
        <v>3.5000000000000003E-2</v>
      </c>
      <c r="N444" s="5">
        <v>2.9645285516241016E-3</v>
      </c>
      <c r="O444" s="12">
        <f t="shared" si="58"/>
        <v>0.13157514624690614</v>
      </c>
      <c r="P444" s="3">
        <v>2.378705284448768E-4</v>
      </c>
      <c r="Q444" s="3">
        <v>3.8935310375990523E-4</v>
      </c>
      <c r="R444" s="5">
        <v>0.13094792261470137</v>
      </c>
      <c r="S444" s="45">
        <v>416.66666666666669</v>
      </c>
      <c r="T444" s="46">
        <v>0.15</v>
      </c>
      <c r="U444" s="47">
        <v>62.5</v>
      </c>
      <c r="V444" s="47">
        <f t="shared" si="59"/>
        <v>234440.57247464164</v>
      </c>
      <c r="W444" s="47">
        <v>354.16666666666669</v>
      </c>
      <c r="X444" s="47">
        <v>207.90484792491014</v>
      </c>
      <c r="Y444" s="47">
        <v>760.99744710427512</v>
      </c>
      <c r="Z444" s="47">
        <v>196.12319311707304</v>
      </c>
      <c r="AA444" s="47">
        <v>235151.7085473706</v>
      </c>
      <c r="AB444" s="5">
        <v>1</v>
      </c>
      <c r="AC444" s="45">
        <f t="shared" si="60"/>
        <v>0</v>
      </c>
      <c r="AD444" s="47">
        <v>207.90484792491014</v>
      </c>
      <c r="AE444" s="47">
        <v>180.78682428253057</v>
      </c>
      <c r="AF444" s="47">
        <v>8.7970609367425609E-2</v>
      </c>
      <c r="AG444" s="47">
        <v>13.602997125873497</v>
      </c>
      <c r="AH444" s="47">
        <v>13.602997125873497</v>
      </c>
      <c r="AI444" s="61">
        <v>0</v>
      </c>
      <c r="AJ444" s="45">
        <v>62.5</v>
      </c>
      <c r="AK444" s="47">
        <v>1.7361111111111114</v>
      </c>
      <c r="AL444" s="47">
        <v>0.19711747447318925</v>
      </c>
      <c r="AM444" s="47">
        <v>196.12319311707304</v>
      </c>
      <c r="AN444" s="47">
        <v>235.15170854737059</v>
      </c>
      <c r="AO444" s="47">
        <v>13.602997125873497</v>
      </c>
      <c r="AP444" s="61">
        <v>35.535488058938043</v>
      </c>
      <c r="AQ444" s="45">
        <v>54.822977602877558</v>
      </c>
      <c r="AR444" s="47">
        <v>8.223446640431634</v>
      </c>
      <c r="AS444" s="47">
        <f t="shared" si="61"/>
        <v>30846.552609559483</v>
      </c>
      <c r="AT444" s="47">
        <v>46.599530962445925</v>
      </c>
      <c r="AU444" s="47">
        <v>27.355110771160831</v>
      </c>
      <c r="AV444" s="47">
        <v>100.12835039626759</v>
      </c>
      <c r="AW444" s="47">
        <v>25.804937816789195</v>
      </c>
      <c r="AX444" s="47">
        <v>55.935661176878895</v>
      </c>
      <c r="AY444" s="47">
        <v>91.557047577363704</v>
      </c>
      <c r="AZ444" s="61">
        <v>30792.627733576002</v>
      </c>
      <c r="BA444" s="64" t="b">
        <f t="shared" si="55"/>
        <v>1</v>
      </c>
      <c r="BB444" s="45">
        <f t="shared" si="62"/>
        <v>0</v>
      </c>
      <c r="BC444" s="47">
        <v>27.355110771160831</v>
      </c>
      <c r="BD444" s="47">
        <v>23.787052844487683</v>
      </c>
      <c r="BE444" s="47">
        <v>8.8739717745938348E-2</v>
      </c>
      <c r="BF444" s="47">
        <v>1.8283988222095433</v>
      </c>
      <c r="BG444" s="47">
        <v>1.8283988222095433</v>
      </c>
      <c r="BH444" s="61">
        <v>0</v>
      </c>
      <c r="BI444" s="45">
        <v>8.223446640431634</v>
      </c>
      <c r="BJ444" s="47">
        <v>0.2284290733453232</v>
      </c>
      <c r="BK444" s="47">
        <v>2.5935760531630665E-2</v>
      </c>
      <c r="BL444" s="47">
        <v>25.804937816789195</v>
      </c>
      <c r="BM444" s="47">
        <v>30.940120442330134</v>
      </c>
      <c r="BN444" s="47">
        <v>1.8283988222095433</v>
      </c>
      <c r="BO444" s="61">
        <v>4.7141695242865467</v>
      </c>
      <c r="BR444" s="95"/>
      <c r="BT444" s="95"/>
    </row>
    <row r="445" spans="2:72" x14ac:dyDescent="0.25">
      <c r="B445" s="4">
        <v>441</v>
      </c>
      <c r="C445" s="31">
        <v>1</v>
      </c>
      <c r="D445" s="31">
        <v>441</v>
      </c>
      <c r="E445" s="3">
        <v>37</v>
      </c>
      <c r="F445" s="5">
        <v>71</v>
      </c>
      <c r="G445" s="32">
        <v>3.9629999999999999E-2</v>
      </c>
      <c r="H445" s="33">
        <v>3.2439904370444861E-3</v>
      </c>
      <c r="I445" s="36">
        <f t="shared" si="56"/>
        <v>0.25673875101688237</v>
      </c>
      <c r="J445" s="5">
        <f t="shared" si="57"/>
        <v>0.25590858601110478</v>
      </c>
      <c r="K445" s="12">
        <v>2.1479999999999999E-2</v>
      </c>
      <c r="L445" s="3">
        <v>1.8078682428253057E-3</v>
      </c>
      <c r="M445" s="3">
        <f t="shared" si="54"/>
        <v>3.5000000000000003E-2</v>
      </c>
      <c r="N445" s="5">
        <v>2.9645285516241016E-3</v>
      </c>
      <c r="O445" s="12">
        <f t="shared" si="58"/>
        <v>0.13094792261470137</v>
      </c>
      <c r="P445" s="3">
        <v>2.3673659075906426E-4</v>
      </c>
      <c r="Q445" s="3">
        <v>3.8749704298462616E-4</v>
      </c>
      <c r="R445" s="5">
        <v>0.13032368898095767</v>
      </c>
      <c r="S445" s="45">
        <v>416.66666666666669</v>
      </c>
      <c r="T445" s="46">
        <v>0.15</v>
      </c>
      <c r="U445" s="47">
        <v>62.5</v>
      </c>
      <c r="V445" s="47">
        <f t="shared" si="59"/>
        <v>235151.7085473706</v>
      </c>
      <c r="W445" s="47">
        <v>354.16666666666669</v>
      </c>
      <c r="X445" s="47">
        <v>207.90484792491014</v>
      </c>
      <c r="Y445" s="47">
        <v>763.30436572364533</v>
      </c>
      <c r="Z445" s="47">
        <v>196.71772894319668</v>
      </c>
      <c r="AA445" s="47">
        <v>235864.55700289281</v>
      </c>
      <c r="AB445" s="5">
        <v>1</v>
      </c>
      <c r="AC445" s="45">
        <f t="shared" si="60"/>
        <v>0</v>
      </c>
      <c r="AD445" s="47">
        <v>207.90484792491014</v>
      </c>
      <c r="AE445" s="47">
        <v>180.78682428253057</v>
      </c>
      <c r="AF445" s="47">
        <v>8.7970609367425609E-2</v>
      </c>
      <c r="AG445" s="47">
        <v>13.602997125873497</v>
      </c>
      <c r="AH445" s="47">
        <v>13.602997125873497</v>
      </c>
      <c r="AI445" s="61">
        <v>0</v>
      </c>
      <c r="AJ445" s="45">
        <v>62.5</v>
      </c>
      <c r="AK445" s="47">
        <v>1.7361111111111114</v>
      </c>
      <c r="AL445" s="47">
        <v>0.19711747447318925</v>
      </c>
      <c r="AM445" s="47">
        <v>196.71772894319668</v>
      </c>
      <c r="AN445" s="47">
        <v>235.86455700289281</v>
      </c>
      <c r="AO445" s="47">
        <v>13.602997125873497</v>
      </c>
      <c r="AP445" s="61">
        <v>35.417175429539427</v>
      </c>
      <c r="AQ445" s="45">
        <v>54.561634422792238</v>
      </c>
      <c r="AR445" s="47">
        <v>8.1842451634188347</v>
      </c>
      <c r="AS445" s="47">
        <f t="shared" si="61"/>
        <v>30792.627733576002</v>
      </c>
      <c r="AT445" s="47">
        <v>46.377389259373402</v>
      </c>
      <c r="AU445" s="47">
        <v>27.22470793729239</v>
      </c>
      <c r="AV445" s="47">
        <v>99.953121014243976</v>
      </c>
      <c r="AW445" s="47">
        <v>25.759777946593605</v>
      </c>
      <c r="AX445" s="47">
        <v>55.837771105762009</v>
      </c>
      <c r="AY445" s="47">
        <v>91.396818383500076</v>
      </c>
      <c r="AZ445" s="61">
        <v>30738.739168476473</v>
      </c>
      <c r="BA445" s="64" t="b">
        <f t="shared" si="55"/>
        <v>1</v>
      </c>
      <c r="BB445" s="45">
        <f t="shared" si="62"/>
        <v>0</v>
      </c>
      <c r="BC445" s="47">
        <v>27.22470793729239</v>
      </c>
      <c r="BD445" s="47">
        <v>23.673659075906428</v>
      </c>
      <c r="BE445" s="47">
        <v>8.8316692199905636E-2</v>
      </c>
      <c r="BF445" s="47">
        <v>1.8196827767929336</v>
      </c>
      <c r="BG445" s="47">
        <v>1.8196827767929336</v>
      </c>
      <c r="BH445" s="61">
        <v>0</v>
      </c>
      <c r="BI445" s="45">
        <v>8.1842451634188347</v>
      </c>
      <c r="BJ445" s="47">
        <v>0.22734014342830103</v>
      </c>
      <c r="BK445" s="47">
        <v>2.5812123793320558E-2</v>
      </c>
      <c r="BL445" s="47">
        <v>25.759777946593605</v>
      </c>
      <c r="BM445" s="47">
        <v>30.885973757965626</v>
      </c>
      <c r="BN445" s="47">
        <v>1.8196827767929336</v>
      </c>
      <c r="BO445" s="61">
        <v>4.6762041092047673</v>
      </c>
      <c r="BR445" s="95"/>
      <c r="BT445" s="95"/>
    </row>
    <row r="446" spans="2:72" x14ac:dyDescent="0.25">
      <c r="B446" s="4">
        <v>442</v>
      </c>
      <c r="C446" s="31">
        <v>1</v>
      </c>
      <c r="D446" s="31">
        <v>442</v>
      </c>
      <c r="E446" s="3">
        <v>37</v>
      </c>
      <c r="F446" s="5">
        <v>71</v>
      </c>
      <c r="G446" s="32">
        <v>3.9629999999999999E-2</v>
      </c>
      <c r="H446" s="33">
        <v>3.2439904370444861E-3</v>
      </c>
      <c r="I446" s="36">
        <f t="shared" si="56"/>
        <v>0.25590858601110478</v>
      </c>
      <c r="J446" s="5">
        <f t="shared" si="57"/>
        <v>0.25508110534469586</v>
      </c>
      <c r="K446" s="12">
        <v>2.1479999999999999E-2</v>
      </c>
      <c r="L446" s="3">
        <v>1.8078682428253057E-3</v>
      </c>
      <c r="M446" s="3">
        <f t="shared" si="54"/>
        <v>3.5000000000000003E-2</v>
      </c>
      <c r="N446" s="5">
        <v>2.9645285516241016E-3</v>
      </c>
      <c r="O446" s="12">
        <f t="shared" si="58"/>
        <v>0.13032368898095767</v>
      </c>
      <c r="P446" s="3">
        <v>2.356080585965156E-4</v>
      </c>
      <c r="Q446" s="3">
        <v>3.8564983012032622E-4</v>
      </c>
      <c r="R446" s="5">
        <v>0.12970243109224083</v>
      </c>
      <c r="S446" s="45">
        <v>416.66666666666669</v>
      </c>
      <c r="T446" s="46">
        <v>0.15</v>
      </c>
      <c r="U446" s="47">
        <v>62.5</v>
      </c>
      <c r="V446" s="47">
        <f t="shared" si="59"/>
        <v>235864.55700289281</v>
      </c>
      <c r="W446" s="47">
        <v>354.16666666666669</v>
      </c>
      <c r="X446" s="47">
        <v>207.90484792491014</v>
      </c>
      <c r="Y446" s="47">
        <v>765.61683929642129</v>
      </c>
      <c r="Z446" s="47">
        <v>197.31369638410914</v>
      </c>
      <c r="AA446" s="47">
        <v>236579.12196454685</v>
      </c>
      <c r="AB446" s="5">
        <v>1</v>
      </c>
      <c r="AC446" s="45">
        <f t="shared" si="60"/>
        <v>0</v>
      </c>
      <c r="AD446" s="47">
        <v>207.90484792491014</v>
      </c>
      <c r="AE446" s="47">
        <v>180.78682428253057</v>
      </c>
      <c r="AF446" s="47">
        <v>8.7970609367425609E-2</v>
      </c>
      <c r="AG446" s="47">
        <v>13.602997125873497</v>
      </c>
      <c r="AH446" s="47">
        <v>13.602997125873497</v>
      </c>
      <c r="AI446" s="61">
        <v>0</v>
      </c>
      <c r="AJ446" s="45">
        <v>62.5</v>
      </c>
      <c r="AK446" s="47">
        <v>1.7361111111111114</v>
      </c>
      <c r="AL446" s="47">
        <v>0.19711747447318925</v>
      </c>
      <c r="AM446" s="47">
        <v>197.31369638410914</v>
      </c>
      <c r="AN446" s="47">
        <v>236.57912196454686</v>
      </c>
      <c r="AO446" s="47">
        <v>13.602997125873497</v>
      </c>
      <c r="AP446" s="61">
        <v>35.298577908797867</v>
      </c>
      <c r="AQ446" s="45">
        <v>54.301537075399033</v>
      </c>
      <c r="AR446" s="47">
        <v>8.1452305613098535</v>
      </c>
      <c r="AS446" s="47">
        <f t="shared" si="61"/>
        <v>30738.739168476473</v>
      </c>
      <c r="AT446" s="47">
        <v>46.156306514089174</v>
      </c>
      <c r="AU446" s="47">
        <v>27.094926738599291</v>
      </c>
      <c r="AV446" s="47">
        <v>99.778010843051021</v>
      </c>
      <c r="AW446" s="47">
        <v>25.71464879924585</v>
      </c>
      <c r="AX446" s="47">
        <v>55.739947630535376</v>
      </c>
      <c r="AY446" s="47">
        <v>91.236698195643783</v>
      </c>
      <c r="AZ446" s="61">
        <v>30684.887264469591</v>
      </c>
      <c r="BA446" s="64" t="b">
        <f t="shared" si="55"/>
        <v>1</v>
      </c>
      <c r="BB446" s="45">
        <f t="shared" si="62"/>
        <v>0</v>
      </c>
      <c r="BC446" s="47">
        <v>27.094926738599291</v>
      </c>
      <c r="BD446" s="47">
        <v>23.560805859651559</v>
      </c>
      <c r="BE446" s="47">
        <v>8.7895683232437044E-2</v>
      </c>
      <c r="BF446" s="47">
        <v>1.8110082810900845</v>
      </c>
      <c r="BG446" s="47">
        <v>1.8110082810900845</v>
      </c>
      <c r="BH446" s="61">
        <v>0</v>
      </c>
      <c r="BI446" s="45">
        <v>8.1452305613098535</v>
      </c>
      <c r="BJ446" s="47">
        <v>0.22625640448082932</v>
      </c>
      <c r="BK446" s="47">
        <v>2.5689076435955777E-2</v>
      </c>
      <c r="BL446" s="47">
        <v>25.71464879924585</v>
      </c>
      <c r="BM446" s="47">
        <v>30.831863910295656</v>
      </c>
      <c r="BN446" s="47">
        <v>1.8110082810900845</v>
      </c>
      <c r="BO446" s="61">
        <v>4.6384564033052618</v>
      </c>
      <c r="BR446" s="95"/>
      <c r="BT446" s="95"/>
    </row>
    <row r="447" spans="2:72" x14ac:dyDescent="0.25">
      <c r="B447" s="4">
        <v>443</v>
      </c>
      <c r="C447" s="31">
        <v>1</v>
      </c>
      <c r="D447" s="31">
        <v>443</v>
      </c>
      <c r="E447" s="3">
        <v>37</v>
      </c>
      <c r="F447" s="5">
        <v>71</v>
      </c>
      <c r="G447" s="32">
        <v>3.9629999999999999E-2</v>
      </c>
      <c r="H447" s="33">
        <v>3.2439904370444861E-3</v>
      </c>
      <c r="I447" s="36">
        <f t="shared" si="56"/>
        <v>0.25508110534469586</v>
      </c>
      <c r="J447" s="5">
        <f t="shared" si="57"/>
        <v>0.25425630033784158</v>
      </c>
      <c r="K447" s="12">
        <v>2.1479999999999999E-2</v>
      </c>
      <c r="L447" s="3">
        <v>1.8078682428253057E-3</v>
      </c>
      <c r="M447" s="3">
        <f t="shared" si="54"/>
        <v>3.5000000000000003E-2</v>
      </c>
      <c r="N447" s="5">
        <v>2.9645285516241016E-3</v>
      </c>
      <c r="O447" s="12">
        <f t="shared" si="58"/>
        <v>0.12970243109224083</v>
      </c>
      <c r="P447" s="3">
        <v>2.3448490618889972E-4</v>
      </c>
      <c r="Q447" s="3">
        <v>3.8381142298868365E-4</v>
      </c>
      <c r="R447" s="5">
        <v>0.12908413476306324</v>
      </c>
      <c r="S447" s="45">
        <v>416.66666666666669</v>
      </c>
      <c r="T447" s="46">
        <v>0.15</v>
      </c>
      <c r="U447" s="47">
        <v>62.5</v>
      </c>
      <c r="V447" s="47">
        <f t="shared" si="59"/>
        <v>236579.12196454685</v>
      </c>
      <c r="W447" s="47">
        <v>354.16666666666669</v>
      </c>
      <c r="X447" s="47">
        <v>207.90484792491014</v>
      </c>
      <c r="Y447" s="47">
        <v>767.93488119867402</v>
      </c>
      <c r="Z447" s="47">
        <v>197.91109888707274</v>
      </c>
      <c r="AA447" s="47">
        <v>237295.40756560021</v>
      </c>
      <c r="AB447" s="5">
        <v>1</v>
      </c>
      <c r="AC447" s="45">
        <f t="shared" si="60"/>
        <v>0</v>
      </c>
      <c r="AD447" s="47">
        <v>207.90484792491014</v>
      </c>
      <c r="AE447" s="47">
        <v>180.78682428253057</v>
      </c>
      <c r="AF447" s="47">
        <v>8.7970609367425609E-2</v>
      </c>
      <c r="AG447" s="47">
        <v>13.602997125873497</v>
      </c>
      <c r="AH447" s="47">
        <v>13.602997125873497</v>
      </c>
      <c r="AI447" s="61">
        <v>0</v>
      </c>
      <c r="AJ447" s="45">
        <v>62.5</v>
      </c>
      <c r="AK447" s="47">
        <v>1.7361111111111114</v>
      </c>
      <c r="AL447" s="47">
        <v>0.19711747447318925</v>
      </c>
      <c r="AM447" s="47">
        <v>197.91109888707274</v>
      </c>
      <c r="AN447" s="47">
        <v>237.29540756560021</v>
      </c>
      <c r="AO447" s="47">
        <v>13.602997125873497</v>
      </c>
      <c r="AP447" s="61">
        <v>35.179694810708085</v>
      </c>
      <c r="AQ447" s="45">
        <v>54.042679621767014</v>
      </c>
      <c r="AR447" s="47">
        <v>8.1064019432650518</v>
      </c>
      <c r="AS447" s="47">
        <f t="shared" si="61"/>
        <v>30684.887264469591</v>
      </c>
      <c r="AT447" s="47">
        <v>45.936277678501966</v>
      </c>
      <c r="AU447" s="47">
        <v>26.965764211723467</v>
      </c>
      <c r="AV447" s="47">
        <v>99.603021011999544</v>
      </c>
      <c r="AW447" s="47">
        <v>25.669550665790311</v>
      </c>
      <c r="AX447" s="47">
        <v>55.642191382076703</v>
      </c>
      <c r="AY447" s="47">
        <v>91.076688046433006</v>
      </c>
      <c r="AZ447" s="61">
        <v>30631.072368854071</v>
      </c>
      <c r="BA447" s="64" t="b">
        <f t="shared" si="55"/>
        <v>1</v>
      </c>
      <c r="BB447" s="45">
        <f t="shared" si="62"/>
        <v>0</v>
      </c>
      <c r="BC447" s="47">
        <v>26.965764211723467</v>
      </c>
      <c r="BD447" s="47">
        <v>23.448490618889974</v>
      </c>
      <c r="BE447" s="47">
        <v>8.7476681230427372E-2</v>
      </c>
      <c r="BF447" s="47">
        <v>1.8023751370319605</v>
      </c>
      <c r="BG447" s="47">
        <v>1.8023751370319605</v>
      </c>
      <c r="BH447" s="61">
        <v>0</v>
      </c>
      <c r="BI447" s="45">
        <v>8.1064019432650518</v>
      </c>
      <c r="BJ447" s="47">
        <v>0.22517783175736258</v>
      </c>
      <c r="BK447" s="47">
        <v>2.556661564993537E-2</v>
      </c>
      <c r="BL447" s="47">
        <v>25.669550665790311</v>
      </c>
      <c r="BM447" s="47">
        <v>30.777791248282465</v>
      </c>
      <c r="BN447" s="47">
        <v>1.8023751370319605</v>
      </c>
      <c r="BO447" s="61">
        <v>4.6009252816974335</v>
      </c>
      <c r="BR447" s="95"/>
      <c r="BT447" s="95"/>
    </row>
    <row r="448" spans="2:72" x14ac:dyDescent="0.25">
      <c r="B448" s="4">
        <v>444</v>
      </c>
      <c r="C448" s="31">
        <v>1</v>
      </c>
      <c r="D448" s="31">
        <v>444</v>
      </c>
      <c r="E448" s="3">
        <v>37</v>
      </c>
      <c r="F448" s="5">
        <v>71</v>
      </c>
      <c r="G448" s="32">
        <v>3.9629999999999999E-2</v>
      </c>
      <c r="H448" s="33">
        <v>3.2439904370444861E-3</v>
      </c>
      <c r="I448" s="36">
        <f t="shared" si="56"/>
        <v>0.25425630033784158</v>
      </c>
      <c r="J448" s="5">
        <f t="shared" si="57"/>
        <v>0.25343416233879418</v>
      </c>
      <c r="K448" s="12">
        <v>2.1479999999999999E-2</v>
      </c>
      <c r="L448" s="3">
        <v>1.8078682428253057E-3</v>
      </c>
      <c r="M448" s="3">
        <f t="shared" si="54"/>
        <v>3.5000000000000003E-2</v>
      </c>
      <c r="N448" s="5">
        <v>2.9645285516241016E-3</v>
      </c>
      <c r="O448" s="12">
        <f t="shared" si="58"/>
        <v>0.12908413476306324</v>
      </c>
      <c r="P448" s="3">
        <v>2.3336710789072411E-4</v>
      </c>
      <c r="Q448" s="3">
        <v>3.8198177961244219E-4</v>
      </c>
      <c r="R448" s="5">
        <v>0.12846878587556007</v>
      </c>
      <c r="S448" s="45">
        <v>416.66666666666669</v>
      </c>
      <c r="T448" s="46">
        <v>0.15</v>
      </c>
      <c r="U448" s="47">
        <v>62.5</v>
      </c>
      <c r="V448" s="47">
        <f t="shared" si="59"/>
        <v>237295.40756560021</v>
      </c>
      <c r="W448" s="47">
        <v>354.16666666666669</v>
      </c>
      <c r="X448" s="47">
        <v>207.90484792491014</v>
      </c>
      <c r="Y448" s="47">
        <v>770.25850483868385</v>
      </c>
      <c r="Z448" s="47">
        <v>198.50993990765053</v>
      </c>
      <c r="AA448" s="47">
        <v>238013.41794927299</v>
      </c>
      <c r="AB448" s="5">
        <v>1</v>
      </c>
      <c r="AC448" s="45">
        <f t="shared" si="60"/>
        <v>0</v>
      </c>
      <c r="AD448" s="47">
        <v>207.90484792491014</v>
      </c>
      <c r="AE448" s="47">
        <v>180.78682428253057</v>
      </c>
      <c r="AF448" s="47">
        <v>8.7970609367425609E-2</v>
      </c>
      <c r="AG448" s="47">
        <v>13.602997125873497</v>
      </c>
      <c r="AH448" s="47">
        <v>13.602997125873497</v>
      </c>
      <c r="AI448" s="61">
        <v>0</v>
      </c>
      <c r="AJ448" s="45">
        <v>62.5</v>
      </c>
      <c r="AK448" s="47">
        <v>1.7361111111111114</v>
      </c>
      <c r="AL448" s="47">
        <v>0.19711747447318925</v>
      </c>
      <c r="AM448" s="47">
        <v>198.50993990765053</v>
      </c>
      <c r="AN448" s="47">
        <v>238.01341794927299</v>
      </c>
      <c r="AO448" s="47">
        <v>13.602997125873497</v>
      </c>
      <c r="AP448" s="61">
        <v>35.060525447613131</v>
      </c>
      <c r="AQ448" s="45">
        <v>53.785056151276351</v>
      </c>
      <c r="AR448" s="47">
        <v>8.0677584226914529</v>
      </c>
      <c r="AS448" s="47">
        <f t="shared" si="61"/>
        <v>30631.072368854071</v>
      </c>
      <c r="AT448" s="47">
        <v>45.717297728584903</v>
      </c>
      <c r="AU448" s="47">
        <v>26.837217407433268</v>
      </c>
      <c r="AV448" s="47">
        <v>99.42815264099265</v>
      </c>
      <c r="AW448" s="47">
        <v>25.624483834846846</v>
      </c>
      <c r="AX448" s="47">
        <v>55.544502986008219</v>
      </c>
      <c r="AY448" s="47">
        <v>90.916788959903641</v>
      </c>
      <c r="AZ448" s="61">
        <v>30577.294826035457</v>
      </c>
      <c r="BA448" s="64" t="b">
        <f t="shared" si="55"/>
        <v>1</v>
      </c>
      <c r="BB448" s="45">
        <f t="shared" si="62"/>
        <v>0</v>
      </c>
      <c r="BC448" s="47">
        <v>26.837217407433268</v>
      </c>
      <c r="BD448" s="47">
        <v>23.336710789072409</v>
      </c>
      <c r="BE448" s="47">
        <v>8.7059676626597332E-2</v>
      </c>
      <c r="BF448" s="47">
        <v>1.7937831474937282</v>
      </c>
      <c r="BG448" s="47">
        <v>1.7937831474937282</v>
      </c>
      <c r="BH448" s="61">
        <v>0</v>
      </c>
      <c r="BI448" s="45">
        <v>8.0677584226914529</v>
      </c>
      <c r="BJ448" s="47">
        <v>0.22410440063031817</v>
      </c>
      <c r="BK448" s="47">
        <v>2.5444738639051844E-2</v>
      </c>
      <c r="BL448" s="47">
        <v>25.624483834846846</v>
      </c>
      <c r="BM448" s="47">
        <v>30.72375611798125</v>
      </c>
      <c r="BN448" s="47">
        <v>1.7937831474937282</v>
      </c>
      <c r="BO448" s="61">
        <v>4.5636096250595113</v>
      </c>
      <c r="BR448" s="95"/>
      <c r="BT448" s="95"/>
    </row>
    <row r="449" spans="2:72" x14ac:dyDescent="0.25">
      <c r="B449" s="4">
        <v>445</v>
      </c>
      <c r="C449" s="31">
        <v>1</v>
      </c>
      <c r="D449" s="31">
        <v>445</v>
      </c>
      <c r="E449" s="3">
        <v>38</v>
      </c>
      <c r="F449" s="5">
        <v>72</v>
      </c>
      <c r="G449" s="32">
        <v>3.9559999999999998E-2</v>
      </c>
      <c r="H449" s="33">
        <v>3.2383610908144345E-3</v>
      </c>
      <c r="I449" s="36">
        <f t="shared" si="56"/>
        <v>0.25343416233879418</v>
      </c>
      <c r="J449" s="5">
        <f t="shared" si="57"/>
        <v>0.25261610018902875</v>
      </c>
      <c r="K449" s="12">
        <v>2.4150000000000001E-2</v>
      </c>
      <c r="L449" s="3">
        <v>2.0351257264354938E-3</v>
      </c>
      <c r="M449" s="3">
        <f t="shared" si="54"/>
        <v>3.5000000000000003E-2</v>
      </c>
      <c r="N449" s="5">
        <v>2.9645285516241016E-3</v>
      </c>
      <c r="O449" s="12">
        <f t="shared" si="58"/>
        <v>0.12846878587556007</v>
      </c>
      <c r="P449" s="3">
        <v>2.6145013117928508E-4</v>
      </c>
      <c r="Q449" s="3">
        <v>3.8007430734187406E-4</v>
      </c>
      <c r="R449" s="5">
        <v>0.1278272614370389</v>
      </c>
      <c r="S449" s="45">
        <v>416.66666666666669</v>
      </c>
      <c r="T449" s="46">
        <v>0.15</v>
      </c>
      <c r="U449" s="47">
        <v>62.5</v>
      </c>
      <c r="V449" s="47">
        <f t="shared" si="59"/>
        <v>238013.41794927299</v>
      </c>
      <c r="W449" s="47">
        <v>354.16666666666669</v>
      </c>
      <c r="X449" s="47">
        <v>234.03945854008177</v>
      </c>
      <c r="Y449" s="47">
        <v>771.16240705542475</v>
      </c>
      <c r="Z449" s="47">
        <v>199.08725630371248</v>
      </c>
      <c r="AA449" s="47">
        <v>238705.62030815126</v>
      </c>
      <c r="AB449" s="5">
        <v>1</v>
      </c>
      <c r="AC449" s="45">
        <f t="shared" si="60"/>
        <v>0</v>
      </c>
      <c r="AD449" s="47">
        <v>234.03945854008177</v>
      </c>
      <c r="AE449" s="47">
        <v>203.51257264354939</v>
      </c>
      <c r="AF449" s="47">
        <v>9.885707951106236E-2</v>
      </c>
      <c r="AG449" s="47">
        <v>15.31287148802172</v>
      </c>
      <c r="AH449" s="47">
        <v>15.31287148802172</v>
      </c>
      <c r="AI449" s="61">
        <v>0</v>
      </c>
      <c r="AJ449" s="45">
        <v>62.5</v>
      </c>
      <c r="AK449" s="47">
        <v>1.7361111111111114</v>
      </c>
      <c r="AL449" s="47">
        <v>0.19677541350434929</v>
      </c>
      <c r="AM449" s="47">
        <v>199.08725630371248</v>
      </c>
      <c r="AN449" s="47">
        <v>238.70562030815128</v>
      </c>
      <c r="AO449" s="47">
        <v>15.31287148802172</v>
      </c>
      <c r="AP449" s="61">
        <v>36.655171785976158</v>
      </c>
      <c r="AQ449" s="45">
        <v>53.528660781483367</v>
      </c>
      <c r="AR449" s="47">
        <v>8.0292991172225037</v>
      </c>
      <c r="AS449" s="47">
        <f t="shared" si="61"/>
        <v>30577.294826035457</v>
      </c>
      <c r="AT449" s="47">
        <v>45.49936166426086</v>
      </c>
      <c r="AU449" s="47">
        <v>30.066765085617785</v>
      </c>
      <c r="AV449" s="47">
        <v>99.070298147285257</v>
      </c>
      <c r="AW449" s="47">
        <v>25.576498100634485</v>
      </c>
      <c r="AX449" s="47">
        <v>62.409615742799012</v>
      </c>
      <c r="AY449" s="47">
        <v>90.725873297233335</v>
      </c>
      <c r="AZ449" s="61">
        <v>30513.085733620715</v>
      </c>
      <c r="BA449" s="64" t="b">
        <f t="shared" si="55"/>
        <v>1</v>
      </c>
      <c r="BB449" s="45">
        <f t="shared" si="62"/>
        <v>0</v>
      </c>
      <c r="BC449" s="47">
        <v>30.066765085617785</v>
      </c>
      <c r="BD449" s="47">
        <v>26.14501311792851</v>
      </c>
      <c r="BE449" s="47">
        <v>9.7367042179922564E-2</v>
      </c>
      <c r="BF449" s="47">
        <v>2.0095595049345989</v>
      </c>
      <c r="BG449" s="47">
        <v>2.0095595049345989</v>
      </c>
      <c r="BH449" s="61">
        <v>0</v>
      </c>
      <c r="BI449" s="45">
        <v>8.0292991172225037</v>
      </c>
      <c r="BJ449" s="47">
        <v>0.22303608658951404</v>
      </c>
      <c r="BK449" s="47">
        <v>2.5279498463065042E-2</v>
      </c>
      <c r="BL449" s="47">
        <v>25.576498100634485</v>
      </c>
      <c r="BM449" s="47">
        <v>30.666221222660631</v>
      </c>
      <c r="BN449" s="47">
        <v>2.0095595049345989</v>
      </c>
      <c r="BO449" s="61">
        <v>4.7513789120045029</v>
      </c>
      <c r="BR449" s="95"/>
      <c r="BT449" s="95"/>
    </row>
    <row r="450" spans="2:72" x14ac:dyDescent="0.25">
      <c r="B450" s="4">
        <v>446</v>
      </c>
      <c r="C450" s="31">
        <v>1</v>
      </c>
      <c r="D450" s="31">
        <v>446</v>
      </c>
      <c r="E450" s="3">
        <v>38</v>
      </c>
      <c r="F450" s="5">
        <v>72</v>
      </c>
      <c r="G450" s="32">
        <v>3.9559999999999998E-2</v>
      </c>
      <c r="H450" s="33">
        <v>3.2383610908144345E-3</v>
      </c>
      <c r="I450" s="36">
        <f t="shared" si="56"/>
        <v>0.25261610018902875</v>
      </c>
      <c r="J450" s="5">
        <f t="shared" si="57"/>
        <v>0.25180067866858774</v>
      </c>
      <c r="K450" s="12">
        <v>2.4150000000000001E-2</v>
      </c>
      <c r="L450" s="3">
        <v>2.0351257264354938E-3</v>
      </c>
      <c r="M450" s="3">
        <f t="shared" si="54"/>
        <v>3.5000000000000003E-2</v>
      </c>
      <c r="N450" s="5">
        <v>2.9645285516241016E-3</v>
      </c>
      <c r="O450" s="12">
        <f t="shared" si="58"/>
        <v>0.1278272614370389</v>
      </c>
      <c r="P450" s="3">
        <v>2.6014454829031356E-4</v>
      </c>
      <c r="Q450" s="3">
        <v>3.7817636026506429E-4</v>
      </c>
      <c r="R450" s="5">
        <v>0.12718894052848351</v>
      </c>
      <c r="S450" s="45">
        <v>416.66666666666669</v>
      </c>
      <c r="T450" s="46">
        <v>0.15</v>
      </c>
      <c r="U450" s="47">
        <v>62.5</v>
      </c>
      <c r="V450" s="47">
        <f t="shared" si="59"/>
        <v>238705.62030815126</v>
      </c>
      <c r="W450" s="47">
        <v>354.16666666666669</v>
      </c>
      <c r="X450" s="47">
        <v>234.03945854008177</v>
      </c>
      <c r="Y450" s="47">
        <v>773.40400824138624</v>
      </c>
      <c r="Z450" s="47">
        <v>199.66595960376603</v>
      </c>
      <c r="AA450" s="47">
        <v>239399.48556491546</v>
      </c>
      <c r="AB450" s="5">
        <v>1</v>
      </c>
      <c r="AC450" s="45">
        <f t="shared" si="60"/>
        <v>0</v>
      </c>
      <c r="AD450" s="47">
        <v>234.03945854008177</v>
      </c>
      <c r="AE450" s="47">
        <v>203.51257264354939</v>
      </c>
      <c r="AF450" s="47">
        <v>9.885707951106236E-2</v>
      </c>
      <c r="AG450" s="47">
        <v>15.31287148802172</v>
      </c>
      <c r="AH450" s="47">
        <v>15.31287148802172</v>
      </c>
      <c r="AI450" s="61">
        <v>0</v>
      </c>
      <c r="AJ450" s="45">
        <v>62.5</v>
      </c>
      <c r="AK450" s="47">
        <v>1.7361111111111114</v>
      </c>
      <c r="AL450" s="47">
        <v>0.19677541350434929</v>
      </c>
      <c r="AM450" s="47">
        <v>199.66595960376603</v>
      </c>
      <c r="AN450" s="47">
        <v>239.39948556491547</v>
      </c>
      <c r="AO450" s="47">
        <v>15.31287148802172</v>
      </c>
      <c r="AP450" s="61">
        <v>36.540009829265493</v>
      </c>
      <c r="AQ450" s="45">
        <v>53.261358932099547</v>
      </c>
      <c r="AR450" s="47">
        <v>7.9892038398149312</v>
      </c>
      <c r="AS450" s="47">
        <f t="shared" si="61"/>
        <v>30513.085733620715</v>
      </c>
      <c r="AT450" s="47">
        <v>45.272155092284613</v>
      </c>
      <c r="AU450" s="47">
        <v>29.916623053386058</v>
      </c>
      <c r="AV450" s="47">
        <v>98.862116357925856</v>
      </c>
      <c r="AW450" s="47">
        <v>25.52275281834795</v>
      </c>
      <c r="AX450" s="47">
        <v>62.278471033218622</v>
      </c>
      <c r="AY450" s="47">
        <v>90.535226100268886</v>
      </c>
      <c r="AZ450" s="61">
        <v>30448.966932065701</v>
      </c>
      <c r="BA450" s="64" t="b">
        <f t="shared" si="55"/>
        <v>1</v>
      </c>
      <c r="BB450" s="45">
        <f t="shared" si="62"/>
        <v>0</v>
      </c>
      <c r="BC450" s="47">
        <v>29.916623053386058</v>
      </c>
      <c r="BD450" s="47">
        <v>26.014454829031358</v>
      </c>
      <c r="BE450" s="47">
        <v>9.6880828064647526E-2</v>
      </c>
      <c r="BF450" s="47">
        <v>1.9995245262096737</v>
      </c>
      <c r="BG450" s="47">
        <v>1.9995245262096737</v>
      </c>
      <c r="BH450" s="61">
        <v>0</v>
      </c>
      <c r="BI450" s="45">
        <v>7.9892038398149312</v>
      </c>
      <c r="BJ450" s="47">
        <v>0.22192232888374813</v>
      </c>
      <c r="BK450" s="47">
        <v>2.5153262226401896E-2</v>
      </c>
      <c r="BL450" s="47">
        <v>25.52275281834795</v>
      </c>
      <c r="BM450" s="47">
        <v>30.601780629199069</v>
      </c>
      <c r="BN450" s="47">
        <v>1.9995245262096737</v>
      </c>
      <c r="BO450" s="61">
        <v>4.7129314885161389</v>
      </c>
      <c r="BR450" s="95"/>
      <c r="BT450" s="95"/>
    </row>
    <row r="451" spans="2:72" x14ac:dyDescent="0.25">
      <c r="B451" s="4">
        <v>447</v>
      </c>
      <c r="C451" s="31">
        <v>1</v>
      </c>
      <c r="D451" s="31">
        <v>447</v>
      </c>
      <c r="E451" s="3">
        <v>38</v>
      </c>
      <c r="F451" s="5">
        <v>72</v>
      </c>
      <c r="G451" s="32">
        <v>3.9559999999999998E-2</v>
      </c>
      <c r="H451" s="33">
        <v>3.2383610908144345E-3</v>
      </c>
      <c r="I451" s="36">
        <f t="shared" si="56"/>
        <v>0.25180067866858774</v>
      </c>
      <c r="J451" s="5">
        <f t="shared" si="57"/>
        <v>0.2509878892537627</v>
      </c>
      <c r="K451" s="12">
        <v>2.4150000000000001E-2</v>
      </c>
      <c r="L451" s="3">
        <v>2.0351257264354938E-3</v>
      </c>
      <c r="M451" s="3">
        <f t="shared" si="54"/>
        <v>3.5000000000000003E-2</v>
      </c>
      <c r="N451" s="5">
        <v>2.9645285516241016E-3</v>
      </c>
      <c r="O451" s="12">
        <f t="shared" si="58"/>
        <v>0.12718894052848351</v>
      </c>
      <c r="P451" s="3">
        <v>2.5884548498759084E-4</v>
      </c>
      <c r="Q451" s="3">
        <v>3.7628789081680454E-4</v>
      </c>
      <c r="R451" s="5">
        <v>0.12655380715267911</v>
      </c>
      <c r="S451" s="45">
        <v>416.66666666666669</v>
      </c>
      <c r="T451" s="46">
        <v>0.15</v>
      </c>
      <c r="U451" s="47">
        <v>62.5</v>
      </c>
      <c r="V451" s="47">
        <f t="shared" si="59"/>
        <v>239399.48556491546</v>
      </c>
      <c r="W451" s="47">
        <v>354.16666666666669</v>
      </c>
      <c r="X451" s="47">
        <v>234.03945854008177</v>
      </c>
      <c r="Y451" s="47">
        <v>775.65099449115928</v>
      </c>
      <c r="Z451" s="47">
        <v>200.24605313961101</v>
      </c>
      <c r="AA451" s="47">
        <v>240095.01771439356</v>
      </c>
      <c r="AB451" s="5">
        <v>1</v>
      </c>
      <c r="AC451" s="45">
        <f t="shared" si="60"/>
        <v>0</v>
      </c>
      <c r="AD451" s="47">
        <v>234.03945854008177</v>
      </c>
      <c r="AE451" s="47">
        <v>203.51257264354939</v>
      </c>
      <c r="AF451" s="47">
        <v>9.885707951106236E-2</v>
      </c>
      <c r="AG451" s="47">
        <v>15.31287148802172</v>
      </c>
      <c r="AH451" s="47">
        <v>15.31287148802172</v>
      </c>
      <c r="AI451" s="61">
        <v>0</v>
      </c>
      <c r="AJ451" s="45">
        <v>62.5</v>
      </c>
      <c r="AK451" s="47">
        <v>1.7361111111111114</v>
      </c>
      <c r="AL451" s="47">
        <v>0.19677541350434929</v>
      </c>
      <c r="AM451" s="47">
        <v>200.24605313961101</v>
      </c>
      <c r="AN451" s="47">
        <v>240.09501771439355</v>
      </c>
      <c r="AO451" s="47">
        <v>15.31287148802172</v>
      </c>
      <c r="AP451" s="61">
        <v>36.42457121563239</v>
      </c>
      <c r="AQ451" s="45">
        <v>52.995391886868127</v>
      </c>
      <c r="AR451" s="47">
        <v>7.9493087830302196</v>
      </c>
      <c r="AS451" s="47">
        <f t="shared" si="61"/>
        <v>30448.966932065701</v>
      </c>
      <c r="AT451" s="47">
        <v>45.046083103837908</v>
      </c>
      <c r="AU451" s="47">
        <v>29.76723077357294</v>
      </c>
      <c r="AV451" s="47">
        <v>98.654228209195551</v>
      </c>
      <c r="AW451" s="47">
        <v>25.469083343837635</v>
      </c>
      <c r="AX451" s="47">
        <v>62.147511303386672</v>
      </c>
      <c r="AY451" s="47">
        <v>90.344847811372844</v>
      </c>
      <c r="AZ451" s="61">
        <v>30384.938570146562</v>
      </c>
      <c r="BA451" s="64" t="b">
        <f t="shared" si="55"/>
        <v>1</v>
      </c>
      <c r="BB451" s="45">
        <f t="shared" si="62"/>
        <v>0</v>
      </c>
      <c r="BC451" s="47">
        <v>29.76723077357294</v>
      </c>
      <c r="BD451" s="47">
        <v>25.884548498759084</v>
      </c>
      <c r="BE451" s="47">
        <v>9.6397041918432666E-2</v>
      </c>
      <c r="BF451" s="47">
        <v>1.9895396583661444</v>
      </c>
      <c r="BG451" s="47">
        <v>1.9895396583661444</v>
      </c>
      <c r="BH451" s="61">
        <v>0</v>
      </c>
      <c r="BI451" s="45">
        <v>7.9493087830302196</v>
      </c>
      <c r="BJ451" s="47">
        <v>0.22081413286195056</v>
      </c>
      <c r="BK451" s="47">
        <v>2.5027656365672436E-2</v>
      </c>
      <c r="BL451" s="47">
        <v>25.469083343837635</v>
      </c>
      <c r="BM451" s="47">
        <v>30.537430929261195</v>
      </c>
      <c r="BN451" s="47">
        <v>1.9895396583661444</v>
      </c>
      <c r="BO451" s="61">
        <v>4.6747143794765265</v>
      </c>
      <c r="BR451" s="95"/>
      <c r="BT451" s="95"/>
    </row>
    <row r="452" spans="2:72" x14ac:dyDescent="0.25">
      <c r="B452" s="4">
        <v>448</v>
      </c>
      <c r="C452" s="31">
        <v>1</v>
      </c>
      <c r="D452" s="31">
        <v>448</v>
      </c>
      <c r="E452" s="3">
        <v>38</v>
      </c>
      <c r="F452" s="5">
        <v>72</v>
      </c>
      <c r="G452" s="32">
        <v>3.9559999999999998E-2</v>
      </c>
      <c r="H452" s="33">
        <v>3.2383610908144345E-3</v>
      </c>
      <c r="I452" s="36">
        <f t="shared" si="56"/>
        <v>0.2509878892537627</v>
      </c>
      <c r="J452" s="5">
        <f t="shared" si="57"/>
        <v>0.25017772344835898</v>
      </c>
      <c r="K452" s="12">
        <v>2.4150000000000001E-2</v>
      </c>
      <c r="L452" s="3">
        <v>2.0351257264354938E-3</v>
      </c>
      <c r="M452" s="3">
        <f t="shared" si="54"/>
        <v>3.5000000000000003E-2</v>
      </c>
      <c r="N452" s="5">
        <v>2.9645285516241016E-3</v>
      </c>
      <c r="O452" s="12">
        <f t="shared" si="58"/>
        <v>0.12655380715267911</v>
      </c>
      <c r="P452" s="3">
        <v>2.5755290871477349E-4</v>
      </c>
      <c r="Q452" s="3">
        <v>3.7440885166940889E-4</v>
      </c>
      <c r="R452" s="5">
        <v>0.12592184539229492</v>
      </c>
      <c r="S452" s="45">
        <v>416.66666666666669</v>
      </c>
      <c r="T452" s="46">
        <v>0.15</v>
      </c>
      <c r="U452" s="47">
        <v>62.5</v>
      </c>
      <c r="V452" s="47">
        <f t="shared" si="59"/>
        <v>240095.01771439356</v>
      </c>
      <c r="W452" s="47">
        <v>354.16666666666669</v>
      </c>
      <c r="X452" s="47">
        <v>234.03945854008177</v>
      </c>
      <c r="Y452" s="47">
        <v>777.90337874143972</v>
      </c>
      <c r="Z452" s="47">
        <v>200.82754025105132</v>
      </c>
      <c r="AA452" s="47">
        <v>240792.22076101051</v>
      </c>
      <c r="AB452" s="5">
        <v>1</v>
      </c>
      <c r="AC452" s="45">
        <f t="shared" si="60"/>
        <v>0</v>
      </c>
      <c r="AD452" s="47">
        <v>234.03945854008177</v>
      </c>
      <c r="AE452" s="47">
        <v>203.51257264354939</v>
      </c>
      <c r="AF452" s="47">
        <v>9.885707951106236E-2</v>
      </c>
      <c r="AG452" s="47">
        <v>15.31287148802172</v>
      </c>
      <c r="AH452" s="47">
        <v>15.31287148802172</v>
      </c>
      <c r="AI452" s="61">
        <v>0</v>
      </c>
      <c r="AJ452" s="45">
        <v>62.5</v>
      </c>
      <c r="AK452" s="47">
        <v>1.7361111111111114</v>
      </c>
      <c r="AL452" s="47">
        <v>0.19677541350434929</v>
      </c>
      <c r="AM452" s="47">
        <v>200.82754025105132</v>
      </c>
      <c r="AN452" s="47">
        <v>240.79222076101053</v>
      </c>
      <c r="AO452" s="47">
        <v>15.31287148802172</v>
      </c>
      <c r="AP452" s="61">
        <v>36.308855280455724</v>
      </c>
      <c r="AQ452" s="45">
        <v>52.730752980282965</v>
      </c>
      <c r="AR452" s="47">
        <v>7.9096129470424446</v>
      </c>
      <c r="AS452" s="47">
        <f t="shared" si="61"/>
        <v>30384.938570146562</v>
      </c>
      <c r="AT452" s="47">
        <v>44.821140033240518</v>
      </c>
      <c r="AU452" s="47">
        <v>29.618584502198946</v>
      </c>
      <c r="AV452" s="47">
        <v>98.446634176662073</v>
      </c>
      <c r="AW452" s="47">
        <v>25.415489799878557</v>
      </c>
      <c r="AX452" s="47">
        <v>62.016736852888393</v>
      </c>
      <c r="AY452" s="47">
        <v>90.15473886605713</v>
      </c>
      <c r="AZ452" s="61">
        <v>30321.000794335443</v>
      </c>
      <c r="BA452" s="64" t="b">
        <f t="shared" si="55"/>
        <v>1</v>
      </c>
      <c r="BB452" s="45">
        <f t="shared" si="62"/>
        <v>0</v>
      </c>
      <c r="BC452" s="47">
        <v>29.618584502198946</v>
      </c>
      <c r="BD452" s="47">
        <v>25.755290871477349</v>
      </c>
      <c r="BE452" s="47">
        <v>9.5915671616920481E-2</v>
      </c>
      <c r="BF452" s="47">
        <v>1.9796046511692584</v>
      </c>
      <c r="BG452" s="47">
        <v>1.9796046511692584</v>
      </c>
      <c r="BH452" s="61">
        <v>0</v>
      </c>
      <c r="BI452" s="45">
        <v>7.9096129470424446</v>
      </c>
      <c r="BJ452" s="47">
        <v>0.21971147075117906</v>
      </c>
      <c r="BK452" s="47">
        <v>2.4902677733018113E-2</v>
      </c>
      <c r="BL452" s="47">
        <v>25.415489799878557</v>
      </c>
      <c r="BM452" s="47">
        <v>30.47317227005426</v>
      </c>
      <c r="BN452" s="47">
        <v>1.9796046511692584</v>
      </c>
      <c r="BO452" s="61">
        <v>4.6367263350178414</v>
      </c>
      <c r="BR452" s="95"/>
      <c r="BT452" s="95"/>
    </row>
    <row r="453" spans="2:72" x14ac:dyDescent="0.25">
      <c r="B453" s="4">
        <v>449</v>
      </c>
      <c r="C453" s="31">
        <v>1</v>
      </c>
      <c r="D453" s="31">
        <v>449</v>
      </c>
      <c r="E453" s="3">
        <v>38</v>
      </c>
      <c r="F453" s="5">
        <v>72</v>
      </c>
      <c r="G453" s="32">
        <v>3.9559999999999998E-2</v>
      </c>
      <c r="H453" s="33">
        <v>3.2383610908144345E-3</v>
      </c>
      <c r="I453" s="36">
        <f t="shared" si="56"/>
        <v>0.25017772344835898</v>
      </c>
      <c r="J453" s="5">
        <f t="shared" si="57"/>
        <v>0.24937017278360687</v>
      </c>
      <c r="K453" s="12">
        <v>2.4150000000000001E-2</v>
      </c>
      <c r="L453" s="3">
        <v>2.0351257264354938E-3</v>
      </c>
      <c r="M453" s="3">
        <f t="shared" ref="M453:M516" si="63">IF(OR(D453=Pol_Year*12,AB453=0),1,_xlfn.XLOOKUP(E453,Arr.LapseTable.Year,Arr.LapseTable.Rates,0,-1)/100)</f>
        <v>3.5000000000000003E-2</v>
      </c>
      <c r="N453" s="5">
        <v>2.9645285516241016E-3</v>
      </c>
      <c r="O453" s="12">
        <f t="shared" si="58"/>
        <v>0.12592184539229492</v>
      </c>
      <c r="P453" s="3">
        <v>2.5626678707809216E-4</v>
      </c>
      <c r="Q453" s="3">
        <v>3.7253919573152812E-4</v>
      </c>
      <c r="R453" s="5">
        <v>0.1252930394094853</v>
      </c>
      <c r="S453" s="45">
        <v>416.66666666666669</v>
      </c>
      <c r="T453" s="46">
        <v>0.15</v>
      </c>
      <c r="U453" s="47">
        <v>62.5</v>
      </c>
      <c r="V453" s="47">
        <f t="shared" si="59"/>
        <v>240792.22076101051</v>
      </c>
      <c r="W453" s="47">
        <v>354.16666666666669</v>
      </c>
      <c r="X453" s="47">
        <v>234.03945854008177</v>
      </c>
      <c r="Y453" s="47">
        <v>780.16117396000129</v>
      </c>
      <c r="Z453" s="47">
        <v>201.41042428591422</v>
      </c>
      <c r="AA453" s="47">
        <v>241491.09871881115</v>
      </c>
      <c r="AB453" s="5">
        <v>1</v>
      </c>
      <c r="AC453" s="45">
        <f t="shared" si="60"/>
        <v>0</v>
      </c>
      <c r="AD453" s="47">
        <v>234.03945854008177</v>
      </c>
      <c r="AE453" s="47">
        <v>203.51257264354939</v>
      </c>
      <c r="AF453" s="47">
        <v>9.885707951106236E-2</v>
      </c>
      <c r="AG453" s="47">
        <v>15.31287148802172</v>
      </c>
      <c r="AH453" s="47">
        <v>15.31287148802172</v>
      </c>
      <c r="AI453" s="61">
        <v>0</v>
      </c>
      <c r="AJ453" s="45">
        <v>62.5</v>
      </c>
      <c r="AK453" s="47">
        <v>1.7361111111111114</v>
      </c>
      <c r="AL453" s="47">
        <v>0.19677541350434929</v>
      </c>
      <c r="AM453" s="47">
        <v>201.41042428591422</v>
      </c>
      <c r="AN453" s="47">
        <v>241.49109871881114</v>
      </c>
      <c r="AO453" s="47">
        <v>15.31287148802172</v>
      </c>
      <c r="AP453" s="61">
        <v>36.192861357518005</v>
      </c>
      <c r="AQ453" s="45">
        <v>52.467435580122888</v>
      </c>
      <c r="AR453" s="47">
        <v>7.8701153370184329</v>
      </c>
      <c r="AS453" s="47">
        <f t="shared" si="61"/>
        <v>30321.000794335443</v>
      </c>
      <c r="AT453" s="47">
        <v>44.597320243104456</v>
      </c>
      <c r="AU453" s="47">
        <v>29.470680513980593</v>
      </c>
      <c r="AV453" s="47">
        <v>98.239334728463021</v>
      </c>
      <c r="AW453" s="47">
        <v>25.36197230732753</v>
      </c>
      <c r="AX453" s="47">
        <v>61.886147976628386</v>
      </c>
      <c r="AY453" s="47">
        <v>89.964899693029366</v>
      </c>
      <c r="AZ453" s="61">
        <v>30257.153748816047</v>
      </c>
      <c r="BA453" s="64" t="b">
        <f t="shared" si="55"/>
        <v>1</v>
      </c>
      <c r="BB453" s="45">
        <f t="shared" si="62"/>
        <v>0</v>
      </c>
      <c r="BC453" s="47">
        <v>29.470680513980593</v>
      </c>
      <c r="BD453" s="47">
        <v>25.626678707809216</v>
      </c>
      <c r="BE453" s="47">
        <v>9.5436705096297897E-2</v>
      </c>
      <c r="BF453" s="47">
        <v>1.9697192556338377</v>
      </c>
      <c r="BG453" s="47">
        <v>1.9697192556338377</v>
      </c>
      <c r="BH453" s="61">
        <v>0</v>
      </c>
      <c r="BI453" s="45">
        <v>7.8701153370184329</v>
      </c>
      <c r="BJ453" s="47">
        <v>0.21861431491717873</v>
      </c>
      <c r="BK453" s="47">
        <v>2.4778323196299575E-2</v>
      </c>
      <c r="BL453" s="47">
        <v>25.36197230732753</v>
      </c>
      <c r="BM453" s="47">
        <v>30.409004796485569</v>
      </c>
      <c r="BN453" s="47">
        <v>1.9697192556338377</v>
      </c>
      <c r="BO453" s="61">
        <v>4.598966111773354</v>
      </c>
      <c r="BR453" s="95"/>
      <c r="BT453" s="95"/>
    </row>
    <row r="454" spans="2:72" x14ac:dyDescent="0.25">
      <c r="B454" s="4">
        <v>450</v>
      </c>
      <c r="C454" s="31">
        <v>1</v>
      </c>
      <c r="D454" s="31">
        <v>450</v>
      </c>
      <c r="E454" s="3">
        <v>38</v>
      </c>
      <c r="F454" s="5">
        <v>72</v>
      </c>
      <c r="G454" s="32">
        <v>3.9559999999999998E-2</v>
      </c>
      <c r="H454" s="33">
        <v>3.2383610908144345E-3</v>
      </c>
      <c r="I454" s="36">
        <f t="shared" si="56"/>
        <v>0.24937017278360687</v>
      </c>
      <c r="J454" s="5">
        <f t="shared" si="57"/>
        <v>0.24856522881807305</v>
      </c>
      <c r="K454" s="12">
        <v>2.4150000000000001E-2</v>
      </c>
      <c r="L454" s="3">
        <v>2.0351257264354938E-3</v>
      </c>
      <c r="M454" s="3">
        <f t="shared" si="63"/>
        <v>3.5000000000000003E-2</v>
      </c>
      <c r="N454" s="5">
        <v>2.9645285516241016E-3</v>
      </c>
      <c r="O454" s="12">
        <f t="shared" si="58"/>
        <v>0.1252930394094853</v>
      </c>
      <c r="P454" s="3">
        <v>2.5498708784553974E-4</v>
      </c>
      <c r="Q454" s="3">
        <v>3.7067887614696931E-4</v>
      </c>
      <c r="R454" s="5">
        <v>0.12466737344549278</v>
      </c>
      <c r="S454" s="45">
        <v>416.66666666666669</v>
      </c>
      <c r="T454" s="46">
        <v>0.15</v>
      </c>
      <c r="U454" s="47">
        <v>62.5</v>
      </c>
      <c r="V454" s="47">
        <f t="shared" si="59"/>
        <v>241491.09871881115</v>
      </c>
      <c r="W454" s="47">
        <v>354.16666666666669</v>
      </c>
      <c r="X454" s="47">
        <v>234.03945854008177</v>
      </c>
      <c r="Y454" s="47">
        <v>782.42439314577075</v>
      </c>
      <c r="Z454" s="47">
        <v>201.99470860006957</v>
      </c>
      <c r="AA454" s="47">
        <v>242191.65561148341</v>
      </c>
      <c r="AB454" s="5">
        <v>1</v>
      </c>
      <c r="AC454" s="45">
        <f t="shared" si="60"/>
        <v>0</v>
      </c>
      <c r="AD454" s="47">
        <v>234.03945854008177</v>
      </c>
      <c r="AE454" s="47">
        <v>203.51257264354939</v>
      </c>
      <c r="AF454" s="47">
        <v>9.885707951106236E-2</v>
      </c>
      <c r="AG454" s="47">
        <v>15.31287148802172</v>
      </c>
      <c r="AH454" s="47">
        <v>15.31287148802172</v>
      </c>
      <c r="AI454" s="61">
        <v>0</v>
      </c>
      <c r="AJ454" s="45">
        <v>62.5</v>
      </c>
      <c r="AK454" s="47">
        <v>1.7361111111111114</v>
      </c>
      <c r="AL454" s="47">
        <v>0.19677541350434929</v>
      </c>
      <c r="AM454" s="47">
        <v>201.99470860006957</v>
      </c>
      <c r="AN454" s="47">
        <v>242.19165561148341</v>
      </c>
      <c r="AO454" s="47">
        <v>15.31287148802172</v>
      </c>
      <c r="AP454" s="61">
        <v>36.076588779001092</v>
      </c>
      <c r="AQ454" s="45">
        <v>52.205433087285542</v>
      </c>
      <c r="AR454" s="47">
        <v>7.8308149630928314</v>
      </c>
      <c r="AS454" s="47">
        <f t="shared" si="61"/>
        <v>30257.153748816047</v>
      </c>
      <c r="AT454" s="47">
        <v>44.374618124192715</v>
      </c>
      <c r="AU454" s="47">
        <v>29.323515102237067</v>
      </c>
      <c r="AV454" s="47">
        <v>98.032330325356114</v>
      </c>
      <c r="AW454" s="47">
        <v>25.30853098513613</v>
      </c>
      <c r="AX454" s="47">
        <v>61.755744964862302</v>
      </c>
      <c r="AY454" s="47">
        <v>89.775330714238905</v>
      </c>
      <c r="AZ454" s="61">
        <v>30193.397575499119</v>
      </c>
      <c r="BA454" s="64" t="b">
        <f t="shared" ref="BA454:BA517" si="64">ROUND(AA454*R454-AZ454,5)=0</f>
        <v>1</v>
      </c>
      <c r="BB454" s="45">
        <f t="shared" si="62"/>
        <v>0</v>
      </c>
      <c r="BC454" s="47">
        <v>29.323515102237067</v>
      </c>
      <c r="BD454" s="47">
        <v>25.498708784553973</v>
      </c>
      <c r="BE454" s="47">
        <v>9.4960130352993971E-2</v>
      </c>
      <c r="BF454" s="47">
        <v>1.9598832240180444</v>
      </c>
      <c r="BG454" s="47">
        <v>1.9598832240180444</v>
      </c>
      <c r="BH454" s="61">
        <v>0</v>
      </c>
      <c r="BI454" s="45">
        <v>7.8308149630928314</v>
      </c>
      <c r="BJ454" s="47">
        <v>0.21752263786368981</v>
      </c>
      <c r="BK454" s="47">
        <v>2.4654589639018207E-2</v>
      </c>
      <c r="BL454" s="47">
        <v>25.30853098513613</v>
      </c>
      <c r="BM454" s="47">
        <v>30.344928651178083</v>
      </c>
      <c r="BN454" s="47">
        <v>1.9598832240180444</v>
      </c>
      <c r="BO454" s="61">
        <v>4.5614324728442508</v>
      </c>
      <c r="BR454" s="95"/>
      <c r="BT454" s="95"/>
    </row>
    <row r="455" spans="2:72" x14ac:dyDescent="0.25">
      <c r="B455" s="4">
        <v>451</v>
      </c>
      <c r="C455" s="31">
        <v>1</v>
      </c>
      <c r="D455" s="31">
        <v>451</v>
      </c>
      <c r="E455" s="3">
        <v>38</v>
      </c>
      <c r="F455" s="5">
        <v>72</v>
      </c>
      <c r="G455" s="32">
        <v>3.9559999999999998E-2</v>
      </c>
      <c r="H455" s="33">
        <v>3.2383610908144345E-3</v>
      </c>
      <c r="I455" s="36">
        <f t="shared" ref="I455:I518" si="65">I454/(1+H454)*C455</f>
        <v>0.24856522881807305</v>
      </c>
      <c r="J455" s="5">
        <f t="shared" ref="J455:J518" si="66">J454/(1+H455)*C455</f>
        <v>0.24776288313757233</v>
      </c>
      <c r="K455" s="12">
        <v>2.4150000000000001E-2</v>
      </c>
      <c r="L455" s="3">
        <v>2.0351257264354938E-3</v>
      </c>
      <c r="M455" s="3">
        <f t="shared" si="63"/>
        <v>3.5000000000000003E-2</v>
      </c>
      <c r="N455" s="5">
        <v>2.9645285516241016E-3</v>
      </c>
      <c r="O455" s="12">
        <f t="shared" ref="O455:O518" si="67">R454</f>
        <v>0.12466737344549278</v>
      </c>
      <c r="P455" s="3">
        <v>2.537137789460635E-4</v>
      </c>
      <c r="Q455" s="3">
        <v>3.6882784629352165E-4</v>
      </c>
      <c r="R455" s="5">
        <v>0.12404483182025319</v>
      </c>
      <c r="S455" s="45">
        <v>416.66666666666669</v>
      </c>
      <c r="T455" s="46">
        <v>0.15</v>
      </c>
      <c r="U455" s="47">
        <v>62.5</v>
      </c>
      <c r="V455" s="47">
        <f t="shared" ref="V455:V518" si="68">AA454*C455</f>
        <v>242191.65561148341</v>
      </c>
      <c r="W455" s="47">
        <v>354.16666666666669</v>
      </c>
      <c r="X455" s="47">
        <v>234.03945854008177</v>
      </c>
      <c r="Y455" s="47">
        <v>784.69304932890248</v>
      </c>
      <c r="Z455" s="47">
        <v>202.58039655744906</v>
      </c>
      <c r="AA455" s="47">
        <v>242893.89547238141</v>
      </c>
      <c r="AB455" s="5">
        <v>1</v>
      </c>
      <c r="AC455" s="45">
        <f t="shared" ref="AC455:AC518" si="69">AI454</f>
        <v>0</v>
      </c>
      <c r="AD455" s="47">
        <v>234.03945854008177</v>
      </c>
      <c r="AE455" s="47">
        <v>203.51257264354939</v>
      </c>
      <c r="AF455" s="47">
        <v>9.885707951106236E-2</v>
      </c>
      <c r="AG455" s="47">
        <v>15.31287148802172</v>
      </c>
      <c r="AH455" s="47">
        <v>15.31287148802172</v>
      </c>
      <c r="AI455" s="61">
        <v>0</v>
      </c>
      <c r="AJ455" s="45">
        <v>62.5</v>
      </c>
      <c r="AK455" s="47">
        <v>1.7361111111111114</v>
      </c>
      <c r="AL455" s="47">
        <v>0.19677541350434929</v>
      </c>
      <c r="AM455" s="47">
        <v>202.58039655744906</v>
      </c>
      <c r="AN455" s="47">
        <v>242.89389547238142</v>
      </c>
      <c r="AO455" s="47">
        <v>15.31287148802172</v>
      </c>
      <c r="AP455" s="61">
        <v>35.960036875482579</v>
      </c>
      <c r="AQ455" s="45">
        <v>51.944738935621992</v>
      </c>
      <c r="AR455" s="47">
        <v>7.7917108403432991</v>
      </c>
      <c r="AS455" s="47">
        <f t="shared" ref="AS455:AS518" si="70">AZ454</f>
        <v>30193.397575499119</v>
      </c>
      <c r="AT455" s="47">
        <v>44.153028095278692</v>
      </c>
      <c r="AU455" s="47">
        <v>29.177084578797299</v>
      </c>
      <c r="AV455" s="47">
        <v>97.825621420769238</v>
      </c>
      <c r="AW455" s="47">
        <v>25.255165950363644</v>
      </c>
      <c r="AX455" s="47">
        <v>61.625528103228326</v>
      </c>
      <c r="AY455" s="47">
        <v>89.586032344922629</v>
      </c>
      <c r="AZ455" s="61">
        <v>30129.732414037855</v>
      </c>
      <c r="BA455" s="64" t="b">
        <f t="shared" si="64"/>
        <v>1</v>
      </c>
      <c r="BB455" s="45">
        <f t="shared" ref="BB455:BB518" si="71">BH454</f>
        <v>0</v>
      </c>
      <c r="BC455" s="47">
        <v>29.177084578797299</v>
      </c>
      <c r="BD455" s="47">
        <v>25.371377894606351</v>
      </c>
      <c r="BE455" s="47">
        <v>9.4485935443379035E-2</v>
      </c>
      <c r="BF455" s="47">
        <v>1.9500963098171635</v>
      </c>
      <c r="BG455" s="47">
        <v>1.9500963098171635</v>
      </c>
      <c r="BH455" s="61">
        <v>0</v>
      </c>
      <c r="BI455" s="45">
        <v>7.7917108403432991</v>
      </c>
      <c r="BJ455" s="47">
        <v>0.21643641223175833</v>
      </c>
      <c r="BK455" s="47">
        <v>2.4531473960237981E-2</v>
      </c>
      <c r="BL455" s="47">
        <v>25.255165950363644</v>
      </c>
      <c r="BM455" s="47">
        <v>30.280943974485862</v>
      </c>
      <c r="BN455" s="47">
        <v>1.9500963098171635</v>
      </c>
      <c r="BO455" s="61">
        <v>4.524124187766728</v>
      </c>
      <c r="BR455" s="95"/>
      <c r="BT455" s="95"/>
    </row>
    <row r="456" spans="2:72" x14ac:dyDescent="0.25">
      <c r="B456" s="4">
        <v>452</v>
      </c>
      <c r="C456" s="31">
        <v>1</v>
      </c>
      <c r="D456" s="31">
        <v>452</v>
      </c>
      <c r="E456" s="3">
        <v>38</v>
      </c>
      <c r="F456" s="5">
        <v>72</v>
      </c>
      <c r="G456" s="32">
        <v>3.9559999999999998E-2</v>
      </c>
      <c r="H456" s="33">
        <v>3.2383610908144345E-3</v>
      </c>
      <c r="I456" s="36">
        <f t="shared" si="65"/>
        <v>0.24776288313757233</v>
      </c>
      <c r="J456" s="5">
        <f t="shared" si="66"/>
        <v>0.2469631273550798</v>
      </c>
      <c r="K456" s="12">
        <v>2.4150000000000001E-2</v>
      </c>
      <c r="L456" s="3">
        <v>2.0351257264354938E-3</v>
      </c>
      <c r="M456" s="3">
        <f t="shared" si="63"/>
        <v>3.5000000000000003E-2</v>
      </c>
      <c r="N456" s="5">
        <v>2.9645285516241016E-3</v>
      </c>
      <c r="O456" s="12">
        <f t="shared" si="67"/>
        <v>0.12404483182025319</v>
      </c>
      <c r="P456" s="3">
        <v>2.5244682846876145E-4</v>
      </c>
      <c r="Q456" s="3">
        <v>3.6698605978178789E-4</v>
      </c>
      <c r="R456" s="5">
        <v>0.12342539893200265</v>
      </c>
      <c r="S456" s="45">
        <v>416.66666666666669</v>
      </c>
      <c r="T456" s="46">
        <v>0.15</v>
      </c>
      <c r="U456" s="47">
        <v>62.5</v>
      </c>
      <c r="V456" s="47">
        <f t="shared" si="68"/>
        <v>242893.89547238141</v>
      </c>
      <c r="W456" s="47">
        <v>354.16666666666669</v>
      </c>
      <c r="X456" s="47">
        <v>234.03945854008177</v>
      </c>
      <c r="Y456" s="47">
        <v>786.96715557085349</v>
      </c>
      <c r="Z456" s="47">
        <v>203.16749153006572</v>
      </c>
      <c r="AA456" s="47">
        <v>243597.82234454877</v>
      </c>
      <c r="AB456" s="5">
        <v>1</v>
      </c>
      <c r="AC456" s="45">
        <f t="shared" si="69"/>
        <v>0</v>
      </c>
      <c r="AD456" s="47">
        <v>234.03945854008177</v>
      </c>
      <c r="AE456" s="47">
        <v>203.51257264354939</v>
      </c>
      <c r="AF456" s="47">
        <v>9.885707951106236E-2</v>
      </c>
      <c r="AG456" s="47">
        <v>15.31287148802172</v>
      </c>
      <c r="AH456" s="47">
        <v>15.31287148802172</v>
      </c>
      <c r="AI456" s="61">
        <v>0</v>
      </c>
      <c r="AJ456" s="45">
        <v>62.5</v>
      </c>
      <c r="AK456" s="47">
        <v>1.7361111111111114</v>
      </c>
      <c r="AL456" s="47">
        <v>0.19677541350434929</v>
      </c>
      <c r="AM456" s="47">
        <v>203.16749153006572</v>
      </c>
      <c r="AN456" s="47">
        <v>243.59782234454877</v>
      </c>
      <c r="AO456" s="47">
        <v>15.31287148802172</v>
      </c>
      <c r="AP456" s="61">
        <v>35.843204975931904</v>
      </c>
      <c r="AQ456" s="45">
        <v>51.685346591772166</v>
      </c>
      <c r="AR456" s="47">
        <v>7.7528019887658246</v>
      </c>
      <c r="AS456" s="47">
        <f t="shared" si="70"/>
        <v>30129.732414037855</v>
      </c>
      <c r="AT456" s="47">
        <v>43.932544603006342</v>
      </c>
      <c r="AU456" s="47">
        <v>29.031385273907564</v>
      </c>
      <c r="AV456" s="47">
        <v>97.619208460850018</v>
      </c>
      <c r="AW456" s="47">
        <v>25.201877318189833</v>
      </c>
      <c r="AX456" s="47">
        <v>61.49549767277842</v>
      </c>
      <c r="AY456" s="47">
        <v>89.397004993650341</v>
      </c>
      <c r="AZ456" s="61">
        <v>30066.158401843182</v>
      </c>
      <c r="BA456" s="64" t="b">
        <f t="shared" si="64"/>
        <v>1</v>
      </c>
      <c r="BB456" s="45">
        <f t="shared" si="71"/>
        <v>0</v>
      </c>
      <c r="BC456" s="47">
        <v>29.031385273907564</v>
      </c>
      <c r="BD456" s="47">
        <v>25.244682846876145</v>
      </c>
      <c r="BE456" s="47">
        <v>9.4014108483465406E-2</v>
      </c>
      <c r="BF456" s="47">
        <v>1.9403582677574418</v>
      </c>
      <c r="BG456" s="47">
        <v>1.9403582677574418</v>
      </c>
      <c r="BH456" s="61">
        <v>0</v>
      </c>
      <c r="BI456" s="45">
        <v>7.7528019887658246</v>
      </c>
      <c r="BJ456" s="47">
        <v>0.21535561079905072</v>
      </c>
      <c r="BK456" s="47">
        <v>2.4408973074507789E-2</v>
      </c>
      <c r="BL456" s="47">
        <v>25.201877318189833</v>
      </c>
      <c r="BM456" s="47">
        <v>30.217050904509467</v>
      </c>
      <c r="BN456" s="47">
        <v>1.9403582677574418</v>
      </c>
      <c r="BO456" s="61">
        <v>4.4870400324790927</v>
      </c>
      <c r="BR456" s="95"/>
      <c r="BT456" s="95"/>
    </row>
    <row r="457" spans="2:72" x14ac:dyDescent="0.25">
      <c r="B457" s="4">
        <v>453</v>
      </c>
      <c r="C457" s="31">
        <v>1</v>
      </c>
      <c r="D457" s="31">
        <v>453</v>
      </c>
      <c r="E457" s="3">
        <v>38</v>
      </c>
      <c r="F457" s="5">
        <v>72</v>
      </c>
      <c r="G457" s="32">
        <v>3.9559999999999998E-2</v>
      </c>
      <c r="H457" s="33">
        <v>3.2383610908144345E-3</v>
      </c>
      <c r="I457" s="36">
        <f t="shared" si="65"/>
        <v>0.2469631273550798</v>
      </c>
      <c r="J457" s="5">
        <f t="shared" si="66"/>
        <v>0.24616595311064304</v>
      </c>
      <c r="K457" s="12">
        <v>2.4150000000000001E-2</v>
      </c>
      <c r="L457" s="3">
        <v>2.0351257264354938E-3</v>
      </c>
      <c r="M457" s="3">
        <f t="shared" si="63"/>
        <v>3.5000000000000003E-2</v>
      </c>
      <c r="N457" s="5">
        <v>2.9645285516241016E-3</v>
      </c>
      <c r="O457" s="12">
        <f t="shared" si="67"/>
        <v>0.12342539893200265</v>
      </c>
      <c r="P457" s="3">
        <v>2.5118620466208251E-4</v>
      </c>
      <c r="Q457" s="3">
        <v>3.6515347045402194E-4</v>
      </c>
      <c r="R457" s="5">
        <v>0.12280905925688655</v>
      </c>
      <c r="S457" s="45">
        <v>416.66666666666669</v>
      </c>
      <c r="T457" s="46">
        <v>0.15</v>
      </c>
      <c r="U457" s="47">
        <v>62.5</v>
      </c>
      <c r="V457" s="47">
        <f t="shared" si="68"/>
        <v>243597.82234454877</v>
      </c>
      <c r="W457" s="47">
        <v>354.16666666666669</v>
      </c>
      <c r="X457" s="47">
        <v>234.03945854008177</v>
      </c>
      <c r="Y457" s="47">
        <v>789.24672496445896</v>
      </c>
      <c r="Z457" s="47">
        <v>203.75599689803315</v>
      </c>
      <c r="AA457" s="47">
        <v>244303.44028074178</v>
      </c>
      <c r="AB457" s="5">
        <v>1</v>
      </c>
      <c r="AC457" s="45">
        <f t="shared" si="69"/>
        <v>0</v>
      </c>
      <c r="AD457" s="47">
        <v>234.03945854008177</v>
      </c>
      <c r="AE457" s="47">
        <v>203.51257264354939</v>
      </c>
      <c r="AF457" s="47">
        <v>9.885707951106236E-2</v>
      </c>
      <c r="AG457" s="47">
        <v>15.31287148802172</v>
      </c>
      <c r="AH457" s="47">
        <v>15.31287148802172</v>
      </c>
      <c r="AI457" s="61">
        <v>0</v>
      </c>
      <c r="AJ457" s="45">
        <v>62.5</v>
      </c>
      <c r="AK457" s="47">
        <v>1.7361111111111114</v>
      </c>
      <c r="AL457" s="47">
        <v>0.19677541350434929</v>
      </c>
      <c r="AM457" s="47">
        <v>203.75599689803315</v>
      </c>
      <c r="AN457" s="47">
        <v>244.3034402807418</v>
      </c>
      <c r="AO457" s="47">
        <v>15.31287148802172</v>
      </c>
      <c r="AP457" s="61">
        <v>35.726092407706282</v>
      </c>
      <c r="AQ457" s="45">
        <v>51.427249555001104</v>
      </c>
      <c r="AR457" s="47">
        <v>7.7140874332501657</v>
      </c>
      <c r="AS457" s="47">
        <f t="shared" si="70"/>
        <v>30066.158401843182</v>
      </c>
      <c r="AT457" s="47">
        <v>43.713162121750941</v>
      </c>
      <c r="AU457" s="47">
        <v>28.886413536139486</v>
      </c>
      <c r="AV457" s="47">
        <v>97.413091884515396</v>
      </c>
      <c r="AW457" s="47">
        <v>25.148665201927759</v>
      </c>
      <c r="AX457" s="47">
        <v>61.365653950009545</v>
      </c>
      <c r="AY457" s="47">
        <v>89.208249062370186</v>
      </c>
      <c r="AZ457" s="61">
        <v>30002.675674099006</v>
      </c>
      <c r="BA457" s="64" t="b">
        <f t="shared" si="64"/>
        <v>1</v>
      </c>
      <c r="BB457" s="45">
        <f t="shared" si="71"/>
        <v>0</v>
      </c>
      <c r="BC457" s="47">
        <v>28.886413536139486</v>
      </c>
      <c r="BD457" s="47">
        <v>25.118620466208252</v>
      </c>
      <c r="BE457" s="47">
        <v>9.3544637648609513E-2</v>
      </c>
      <c r="BF457" s="47">
        <v>1.9306688537899215</v>
      </c>
      <c r="BG457" s="47">
        <v>1.9306688537899215</v>
      </c>
      <c r="BH457" s="61">
        <v>0</v>
      </c>
      <c r="BI457" s="45">
        <v>7.7140874332501657</v>
      </c>
      <c r="BJ457" s="47">
        <v>0.21428020647917129</v>
      </c>
      <c r="BK457" s="47">
        <v>2.4287083911784097E-2</v>
      </c>
      <c r="BL457" s="47">
        <v>25.148665201927759</v>
      </c>
      <c r="BM457" s="47">
        <v>30.153249577111239</v>
      </c>
      <c r="BN457" s="47">
        <v>1.9306688537899215</v>
      </c>
      <c r="BO457" s="61">
        <v>4.4501787892892217</v>
      </c>
      <c r="BR457" s="95"/>
      <c r="BT457" s="95"/>
    </row>
    <row r="458" spans="2:72" x14ac:dyDescent="0.25">
      <c r="B458" s="4">
        <v>454</v>
      </c>
      <c r="C458" s="31">
        <v>1</v>
      </c>
      <c r="D458" s="31">
        <v>454</v>
      </c>
      <c r="E458" s="3">
        <v>38</v>
      </c>
      <c r="F458" s="5">
        <v>72</v>
      </c>
      <c r="G458" s="32">
        <v>3.9559999999999998E-2</v>
      </c>
      <c r="H458" s="33">
        <v>3.2383610908144345E-3</v>
      </c>
      <c r="I458" s="36">
        <f t="shared" si="65"/>
        <v>0.24616595311064304</v>
      </c>
      <c r="J458" s="5">
        <f t="shared" si="66"/>
        <v>0.24537135207129485</v>
      </c>
      <c r="K458" s="12">
        <v>2.4150000000000001E-2</v>
      </c>
      <c r="L458" s="3">
        <v>2.0351257264354938E-3</v>
      </c>
      <c r="M458" s="3">
        <f t="shared" si="63"/>
        <v>3.5000000000000003E-2</v>
      </c>
      <c r="N458" s="5">
        <v>2.9645285516241016E-3</v>
      </c>
      <c r="O458" s="12">
        <f t="shared" si="67"/>
        <v>0.12280905925688655</v>
      </c>
      <c r="P458" s="3">
        <v>2.4993187593303086E-4</v>
      </c>
      <c r="Q458" s="3">
        <v>3.6333003238297193E-4</v>
      </c>
      <c r="R458" s="5">
        <v>0.12219579734857056</v>
      </c>
      <c r="S458" s="45">
        <v>416.66666666666669</v>
      </c>
      <c r="T458" s="46">
        <v>0.15</v>
      </c>
      <c r="U458" s="47">
        <v>62.5</v>
      </c>
      <c r="V458" s="47">
        <f t="shared" si="68"/>
        <v>244303.44028074178</v>
      </c>
      <c r="W458" s="47">
        <v>354.16666666666669</v>
      </c>
      <c r="X458" s="47">
        <v>234.03945854008177</v>
      </c>
      <c r="Y458" s="47">
        <v>791.53177063400722</v>
      </c>
      <c r="Z458" s="47">
        <v>204.3459160495853</v>
      </c>
      <c r="AA458" s="47">
        <v>245010.75334345276</v>
      </c>
      <c r="AB458" s="5">
        <v>1</v>
      </c>
      <c r="AC458" s="45">
        <f t="shared" si="69"/>
        <v>0</v>
      </c>
      <c r="AD458" s="47">
        <v>234.03945854008177</v>
      </c>
      <c r="AE458" s="47">
        <v>203.51257264354939</v>
      </c>
      <c r="AF458" s="47">
        <v>9.885707951106236E-2</v>
      </c>
      <c r="AG458" s="47">
        <v>15.31287148802172</v>
      </c>
      <c r="AH458" s="47">
        <v>15.31287148802172</v>
      </c>
      <c r="AI458" s="61">
        <v>0</v>
      </c>
      <c r="AJ458" s="45">
        <v>62.5</v>
      </c>
      <c r="AK458" s="47">
        <v>1.7361111111111114</v>
      </c>
      <c r="AL458" s="47">
        <v>0.19677541350434929</v>
      </c>
      <c r="AM458" s="47">
        <v>204.3459160495853</v>
      </c>
      <c r="AN458" s="47">
        <v>245.01075334345276</v>
      </c>
      <c r="AO458" s="47">
        <v>15.31287148802172</v>
      </c>
      <c r="AP458" s="61">
        <v>35.608698496547497</v>
      </c>
      <c r="AQ458" s="45">
        <v>51.170441357036069</v>
      </c>
      <c r="AR458" s="47">
        <v>7.6755662035554097</v>
      </c>
      <c r="AS458" s="47">
        <f t="shared" si="70"/>
        <v>30002.675674099006</v>
      </c>
      <c r="AT458" s="47">
        <v>43.494875153480656</v>
      </c>
      <c r="AU458" s="47">
        <v>28.742165732298545</v>
      </c>
      <c r="AV458" s="47">
        <v>97.207272123500601</v>
      </c>
      <c r="AW458" s="47">
        <v>25.095529713036409</v>
      </c>
      <c r="AX458" s="47">
        <v>61.235997206894559</v>
      </c>
      <c r="AY458" s="47">
        <v>89.019764946453478</v>
      </c>
      <c r="AZ458" s="61">
        <v>29939.284363777304</v>
      </c>
      <c r="BA458" s="64" t="b">
        <f t="shared" si="64"/>
        <v>1</v>
      </c>
      <c r="BB458" s="45">
        <f t="shared" si="71"/>
        <v>0</v>
      </c>
      <c r="BC458" s="47">
        <v>28.742165732298545</v>
      </c>
      <c r="BD458" s="47">
        <v>24.993187593303087</v>
      </c>
      <c r="BE458" s="47">
        <v>9.3077511173215582E-2</v>
      </c>
      <c r="BF458" s="47">
        <v>1.9210278250843367</v>
      </c>
      <c r="BG458" s="47">
        <v>1.9210278250843367</v>
      </c>
      <c r="BH458" s="61">
        <v>0</v>
      </c>
      <c r="BI458" s="45">
        <v>7.6755662035554097</v>
      </c>
      <c r="BJ458" s="47">
        <v>0.21321017232098363</v>
      </c>
      <c r="BK458" s="47">
        <v>2.4165803417353991E-2</v>
      </c>
      <c r="BL458" s="47">
        <v>25.095529713036409</v>
      </c>
      <c r="BM458" s="47">
        <v>30.089540125930505</v>
      </c>
      <c r="BN458" s="47">
        <v>1.9210278250843367</v>
      </c>
      <c r="BO458" s="61">
        <v>4.4135392468420198</v>
      </c>
      <c r="BR458" s="95"/>
      <c r="BT458" s="95"/>
    </row>
    <row r="459" spans="2:72" x14ac:dyDescent="0.25">
      <c r="B459" s="4">
        <v>455</v>
      </c>
      <c r="C459" s="31">
        <v>1</v>
      </c>
      <c r="D459" s="31">
        <v>455</v>
      </c>
      <c r="E459" s="3">
        <v>38</v>
      </c>
      <c r="F459" s="5">
        <v>72</v>
      </c>
      <c r="G459" s="32">
        <v>3.9559999999999998E-2</v>
      </c>
      <c r="H459" s="33">
        <v>3.2383610908144345E-3</v>
      </c>
      <c r="I459" s="36">
        <f t="shared" si="65"/>
        <v>0.24537135207129485</v>
      </c>
      <c r="J459" s="5">
        <f t="shared" si="66"/>
        <v>0.24457931593096599</v>
      </c>
      <c r="K459" s="12">
        <v>2.4150000000000001E-2</v>
      </c>
      <c r="L459" s="3">
        <v>2.0351257264354938E-3</v>
      </c>
      <c r="M459" s="3">
        <f t="shared" si="63"/>
        <v>3.5000000000000003E-2</v>
      </c>
      <c r="N459" s="5">
        <v>2.9645285516241016E-3</v>
      </c>
      <c r="O459" s="12">
        <f t="shared" si="67"/>
        <v>0.12219579734857056</v>
      </c>
      <c r="P459" s="3">
        <v>2.4868381084637407E-4</v>
      </c>
      <c r="Q459" s="3">
        <v>3.6151569987072932E-4</v>
      </c>
      <c r="R459" s="5">
        <v>0.12158559783785346</v>
      </c>
      <c r="S459" s="45">
        <v>416.66666666666669</v>
      </c>
      <c r="T459" s="46">
        <v>0.15</v>
      </c>
      <c r="U459" s="47">
        <v>62.5</v>
      </c>
      <c r="V459" s="47">
        <f t="shared" si="68"/>
        <v>245010.75334345276</v>
      </c>
      <c r="W459" s="47">
        <v>354.16666666666669</v>
      </c>
      <c r="X459" s="47">
        <v>234.03945854008177</v>
      </c>
      <c r="Y459" s="47">
        <v>793.82230573531524</v>
      </c>
      <c r="Z459" s="47">
        <v>204.93725238109553</v>
      </c>
      <c r="AA459" s="47">
        <v>245719.76560493355</v>
      </c>
      <c r="AB459" s="5">
        <v>1</v>
      </c>
      <c r="AC459" s="45">
        <f t="shared" si="69"/>
        <v>0</v>
      </c>
      <c r="AD459" s="47">
        <v>234.03945854008177</v>
      </c>
      <c r="AE459" s="47">
        <v>203.51257264354939</v>
      </c>
      <c r="AF459" s="47">
        <v>9.885707951106236E-2</v>
      </c>
      <c r="AG459" s="47">
        <v>15.31287148802172</v>
      </c>
      <c r="AH459" s="47">
        <v>15.31287148802172</v>
      </c>
      <c r="AI459" s="61">
        <v>0</v>
      </c>
      <c r="AJ459" s="45">
        <v>62.5</v>
      </c>
      <c r="AK459" s="47">
        <v>1.7361111111111114</v>
      </c>
      <c r="AL459" s="47">
        <v>0.19677541350434929</v>
      </c>
      <c r="AM459" s="47">
        <v>204.93725238109553</v>
      </c>
      <c r="AN459" s="47">
        <v>245.71976560493354</v>
      </c>
      <c r="AO459" s="47">
        <v>15.31287148802172</v>
      </c>
      <c r="AP459" s="61">
        <v>35.491022566576923</v>
      </c>
      <c r="AQ459" s="45">
        <v>50.914915561904401</v>
      </c>
      <c r="AR459" s="47">
        <v>7.6372373342856594</v>
      </c>
      <c r="AS459" s="47">
        <f t="shared" si="70"/>
        <v>29939.284363777304</v>
      </c>
      <c r="AT459" s="47">
        <v>43.277678227618743</v>
      </c>
      <c r="AU459" s="47">
        <v>28.598638247333014</v>
      </c>
      <c r="AV459" s="47">
        <v>97.001749602408069</v>
      </c>
      <c r="AW459" s="47">
        <v>25.042470961133333</v>
      </c>
      <c r="AX459" s="47">
        <v>61.106527710912964</v>
      </c>
      <c r="AY459" s="47">
        <v>88.831553034739542</v>
      </c>
      <c r="AZ459" s="61">
        <v>29875.984601653214</v>
      </c>
      <c r="BA459" s="64" t="b">
        <f t="shared" si="64"/>
        <v>1</v>
      </c>
      <c r="BB459" s="45">
        <f t="shared" si="71"/>
        <v>0</v>
      </c>
      <c r="BC459" s="47">
        <v>28.598638247333014</v>
      </c>
      <c r="BD459" s="47">
        <v>24.868381084637406</v>
      </c>
      <c r="BE459" s="47">
        <v>9.2612717350440743E-2</v>
      </c>
      <c r="BF459" s="47">
        <v>1.9114349400230244</v>
      </c>
      <c r="BG459" s="47">
        <v>1.9114349400230244</v>
      </c>
      <c r="BH459" s="61">
        <v>0</v>
      </c>
      <c r="BI459" s="45">
        <v>7.6372373342856594</v>
      </c>
      <c r="BJ459" s="47">
        <v>0.21214548150793502</v>
      </c>
      <c r="BK459" s="47">
        <v>2.4045128551758641E-2</v>
      </c>
      <c r="BL459" s="47">
        <v>25.042470961133333</v>
      </c>
      <c r="BM459" s="47">
        <v>30.025922682398718</v>
      </c>
      <c r="BN459" s="47">
        <v>1.9114349400230244</v>
      </c>
      <c r="BO459" s="61">
        <v>4.3771202000871199</v>
      </c>
      <c r="BR459" s="95"/>
      <c r="BT459" s="95"/>
    </row>
    <row r="460" spans="2:72" x14ac:dyDescent="0.25">
      <c r="B460" s="4">
        <v>456</v>
      </c>
      <c r="C460" s="31">
        <v>1</v>
      </c>
      <c r="D460" s="31">
        <v>456</v>
      </c>
      <c r="E460" s="3">
        <v>38</v>
      </c>
      <c r="F460" s="5">
        <v>72</v>
      </c>
      <c r="G460" s="32">
        <v>3.9559999999999998E-2</v>
      </c>
      <c r="H460" s="33">
        <v>3.2383610908144345E-3</v>
      </c>
      <c r="I460" s="36">
        <f t="shared" si="65"/>
        <v>0.24457931593096599</v>
      </c>
      <c r="J460" s="5">
        <f t="shared" si="66"/>
        <v>0.24378983641039853</v>
      </c>
      <c r="K460" s="12">
        <v>2.4150000000000001E-2</v>
      </c>
      <c r="L460" s="3">
        <v>2.0351257264354938E-3</v>
      </c>
      <c r="M460" s="3">
        <f t="shared" si="63"/>
        <v>3.5000000000000003E-2</v>
      </c>
      <c r="N460" s="5">
        <v>2.9645285516241016E-3</v>
      </c>
      <c r="O460" s="12">
        <f t="shared" si="67"/>
        <v>0.12158559783785346</v>
      </c>
      <c r="P460" s="3">
        <v>2.4744197812385534E-4</v>
      </c>
      <c r="Q460" s="3">
        <v>3.5971042744758369E-4</v>
      </c>
      <c r="R460" s="5">
        <v>0.12097844543228201</v>
      </c>
      <c r="S460" s="45">
        <v>416.66666666666669</v>
      </c>
      <c r="T460" s="46">
        <v>0.15</v>
      </c>
      <c r="U460" s="47">
        <v>62.5</v>
      </c>
      <c r="V460" s="47">
        <f t="shared" si="68"/>
        <v>245719.76560493355</v>
      </c>
      <c r="W460" s="47">
        <v>354.16666666666669</v>
      </c>
      <c r="X460" s="47">
        <v>234.03945854008177</v>
      </c>
      <c r="Y460" s="47">
        <v>796.11834345580496</v>
      </c>
      <c r="Z460" s="47">
        <v>205.5300092970966</v>
      </c>
      <c r="AA460" s="47">
        <v>246430.48114721882</v>
      </c>
      <c r="AB460" s="5">
        <v>1</v>
      </c>
      <c r="AC460" s="45">
        <f t="shared" si="69"/>
        <v>0</v>
      </c>
      <c r="AD460" s="47">
        <v>234.03945854008177</v>
      </c>
      <c r="AE460" s="47">
        <v>203.51257264354939</v>
      </c>
      <c r="AF460" s="47">
        <v>9.885707951106236E-2</v>
      </c>
      <c r="AG460" s="47">
        <v>15.31287148802172</v>
      </c>
      <c r="AH460" s="47">
        <v>15.31287148802172</v>
      </c>
      <c r="AI460" s="61">
        <v>0</v>
      </c>
      <c r="AJ460" s="45">
        <v>62.5</v>
      </c>
      <c r="AK460" s="47">
        <v>1.7361111111111114</v>
      </c>
      <c r="AL460" s="47">
        <v>0.19677541350434929</v>
      </c>
      <c r="AM460" s="47">
        <v>205.5300092970966</v>
      </c>
      <c r="AN460" s="47">
        <v>246.43048114721881</v>
      </c>
      <c r="AO460" s="47">
        <v>15.31287148802172</v>
      </c>
      <c r="AP460" s="61">
        <v>35.373063940292717</v>
      </c>
      <c r="AQ460" s="45">
        <v>50.660665765772279</v>
      </c>
      <c r="AR460" s="47">
        <v>7.599099864865841</v>
      </c>
      <c r="AS460" s="47">
        <f t="shared" si="70"/>
        <v>29875.984601653214</v>
      </c>
      <c r="AT460" s="47">
        <v>43.061565900906437</v>
      </c>
      <c r="AU460" s="47">
        <v>28.455827484243361</v>
      </c>
      <c r="AV460" s="47">
        <v>96.796524738756091</v>
      </c>
      <c r="AW460" s="47">
        <v>24.989489054007194</v>
      </c>
      <c r="AX460" s="47">
        <v>60.977245725081573</v>
      </c>
      <c r="AY460" s="47">
        <v>88.643613709580237</v>
      </c>
      <c r="AZ460" s="61">
        <v>29812.776516319966</v>
      </c>
      <c r="BA460" s="64" t="b">
        <f t="shared" si="64"/>
        <v>1</v>
      </c>
      <c r="BB460" s="45">
        <f t="shared" si="71"/>
        <v>0</v>
      </c>
      <c r="BC460" s="47">
        <v>28.455827484243361</v>
      </c>
      <c r="BD460" s="47">
        <v>24.744197812385533</v>
      </c>
      <c r="BE460" s="47">
        <v>9.2150244531901696E-2</v>
      </c>
      <c r="BF460" s="47">
        <v>1.9018899581948649</v>
      </c>
      <c r="BG460" s="47">
        <v>1.9018899581948649</v>
      </c>
      <c r="BH460" s="61">
        <v>0</v>
      </c>
      <c r="BI460" s="45">
        <v>7.599099864865841</v>
      </c>
      <c r="BJ460" s="47">
        <v>0.21108610735738451</v>
      </c>
      <c r="BK460" s="47">
        <v>2.3925056290717134E-2</v>
      </c>
      <c r="BL460" s="47">
        <v>24.989489054007194</v>
      </c>
      <c r="BM460" s="47">
        <v>29.962397375754474</v>
      </c>
      <c r="BN460" s="47">
        <v>1.9018899581948649</v>
      </c>
      <c r="BO460" s="61">
        <v>4.3409204502467595</v>
      </c>
      <c r="BR460" s="95"/>
      <c r="BT460" s="95"/>
    </row>
    <row r="461" spans="2:72" x14ac:dyDescent="0.25">
      <c r="B461" s="4">
        <v>457</v>
      </c>
      <c r="C461" s="31">
        <v>1</v>
      </c>
      <c r="D461" s="31">
        <v>457</v>
      </c>
      <c r="E461" s="3">
        <v>39</v>
      </c>
      <c r="F461" s="5">
        <v>73</v>
      </c>
      <c r="G461" s="32">
        <v>3.95E-2</v>
      </c>
      <c r="H461" s="33">
        <v>3.2335356603379051E-3</v>
      </c>
      <c r="I461" s="36">
        <f t="shared" si="65"/>
        <v>0.24378983641039853</v>
      </c>
      <c r="J461" s="5">
        <f t="shared" si="66"/>
        <v>0.24300407407128163</v>
      </c>
      <c r="K461" s="12">
        <v>2.724E-2</v>
      </c>
      <c r="L461" s="3">
        <v>2.2988441875397836E-3</v>
      </c>
      <c r="M461" s="3">
        <f t="shared" si="63"/>
        <v>3.5000000000000003E-2</v>
      </c>
      <c r="N461" s="5">
        <v>2.9645285516241016E-3</v>
      </c>
      <c r="O461" s="12">
        <f t="shared" si="67"/>
        <v>0.12097844543228201</v>
      </c>
      <c r="P461" s="3">
        <v>2.7811059609960038E-4</v>
      </c>
      <c r="Q461" s="3">
        <v>3.5781958881245192E-4</v>
      </c>
      <c r="R461" s="5">
        <v>0.12034251524736995</v>
      </c>
      <c r="S461" s="45">
        <v>416.66666666666669</v>
      </c>
      <c r="T461" s="46">
        <v>0.15</v>
      </c>
      <c r="U461" s="47">
        <v>62.5</v>
      </c>
      <c r="V461" s="47">
        <f t="shared" si="68"/>
        <v>246430.48114721882</v>
      </c>
      <c r="W461" s="47">
        <v>354.16666666666669</v>
      </c>
      <c r="X461" s="47">
        <v>264.3670815670751</v>
      </c>
      <c r="Y461" s="47">
        <v>797.1321187444629</v>
      </c>
      <c r="Z461" s="47">
        <v>206.0978440425524</v>
      </c>
      <c r="AA461" s="47">
        <v>247111.31500702031</v>
      </c>
      <c r="AB461" s="5">
        <v>1</v>
      </c>
      <c r="AC461" s="45">
        <f t="shared" si="69"/>
        <v>0</v>
      </c>
      <c r="AD461" s="47">
        <v>264.3670815670751</v>
      </c>
      <c r="AE461" s="47">
        <v>229.88441875397837</v>
      </c>
      <c r="AF461" s="47">
        <v>0.11150091986955608</v>
      </c>
      <c r="AG461" s="47">
        <v>17.297081866483147</v>
      </c>
      <c r="AH461" s="47">
        <v>17.297081866483147</v>
      </c>
      <c r="AI461" s="61">
        <v>0</v>
      </c>
      <c r="AJ461" s="45">
        <v>62.5</v>
      </c>
      <c r="AK461" s="47">
        <v>1.7361111111111114</v>
      </c>
      <c r="AL461" s="47">
        <v>0.19648220158303242</v>
      </c>
      <c r="AM461" s="47">
        <v>206.0978440425524</v>
      </c>
      <c r="AN461" s="47">
        <v>247.11131500702032</v>
      </c>
      <c r="AO461" s="47">
        <v>17.297081866483147</v>
      </c>
      <c r="AP461" s="61">
        <v>37.243981992487129</v>
      </c>
      <c r="AQ461" s="45">
        <v>50.407685596784169</v>
      </c>
      <c r="AR461" s="47">
        <v>7.5611528395176251</v>
      </c>
      <c r="AS461" s="47">
        <f t="shared" si="70"/>
        <v>29812.776516319966</v>
      </c>
      <c r="AT461" s="47">
        <v>42.846532757266544</v>
      </c>
      <c r="AU461" s="47">
        <v>31.982718551454042</v>
      </c>
      <c r="AV461" s="47">
        <v>96.435804529846848</v>
      </c>
      <c r="AW461" s="47">
        <v>24.933396779213023</v>
      </c>
      <c r="AX461" s="47">
        <v>68.724275119558897</v>
      </c>
      <c r="AY461" s="47">
        <v>88.421269126716751</v>
      </c>
      <c r="AZ461" s="61">
        <v>29737.997194030137</v>
      </c>
      <c r="BA461" s="64" t="b">
        <f t="shared" si="64"/>
        <v>1</v>
      </c>
      <c r="BB461" s="45">
        <f t="shared" si="71"/>
        <v>0</v>
      </c>
      <c r="BC461" s="47">
        <v>31.982718551454042</v>
      </c>
      <c r="BD461" s="47">
        <v>27.811059609960036</v>
      </c>
      <c r="BE461" s="47">
        <v>0.10341726095067731</v>
      </c>
      <c r="BF461" s="47">
        <v>2.1375381012223413</v>
      </c>
      <c r="BG461" s="47">
        <v>2.1375381012223413</v>
      </c>
      <c r="BH461" s="61">
        <v>0</v>
      </c>
      <c r="BI461" s="45">
        <v>7.5611528395176251</v>
      </c>
      <c r="BJ461" s="47">
        <v>0.21003202331993406</v>
      </c>
      <c r="BK461" s="47">
        <v>2.377011130262752E-2</v>
      </c>
      <c r="BL461" s="47">
        <v>24.933396779213023</v>
      </c>
      <c r="BM461" s="47">
        <v>29.895142738276256</v>
      </c>
      <c r="BN461" s="47">
        <v>2.1375381012223413</v>
      </c>
      <c r="BO461" s="61">
        <v>4.5506830696594296</v>
      </c>
      <c r="BR461" s="95"/>
      <c r="BT461" s="95"/>
    </row>
    <row r="462" spans="2:72" x14ac:dyDescent="0.25">
      <c r="B462" s="4">
        <v>458</v>
      </c>
      <c r="C462" s="31">
        <v>1</v>
      </c>
      <c r="D462" s="31">
        <v>458</v>
      </c>
      <c r="E462" s="3">
        <v>39</v>
      </c>
      <c r="F462" s="5">
        <v>73</v>
      </c>
      <c r="G462" s="32">
        <v>3.95E-2</v>
      </c>
      <c r="H462" s="33">
        <v>3.2335356603379051E-3</v>
      </c>
      <c r="I462" s="36">
        <f t="shared" si="65"/>
        <v>0.24300407407128163</v>
      </c>
      <c r="J462" s="5">
        <f t="shared" si="66"/>
        <v>0.24222084433345226</v>
      </c>
      <c r="K462" s="12">
        <v>2.724E-2</v>
      </c>
      <c r="L462" s="3">
        <v>2.2988441875397836E-3</v>
      </c>
      <c r="M462" s="3">
        <f t="shared" si="63"/>
        <v>3.5000000000000003E-2</v>
      </c>
      <c r="N462" s="5">
        <v>2.9645285516241016E-3</v>
      </c>
      <c r="O462" s="12">
        <f t="shared" si="67"/>
        <v>0.12034251524736995</v>
      </c>
      <c r="P462" s="3">
        <v>2.7664869169033418E-4</v>
      </c>
      <c r="Q462" s="3">
        <v>3.5593868947980157E-4</v>
      </c>
      <c r="R462" s="5">
        <v>0.11970992786619981</v>
      </c>
      <c r="S462" s="45">
        <v>416.66666666666669</v>
      </c>
      <c r="T462" s="46">
        <v>0.15</v>
      </c>
      <c r="U462" s="47">
        <v>62.5</v>
      </c>
      <c r="V462" s="47">
        <f t="shared" si="68"/>
        <v>247111.31500702031</v>
      </c>
      <c r="W462" s="47">
        <v>354.16666666666669</v>
      </c>
      <c r="X462" s="47">
        <v>264.3670815670751</v>
      </c>
      <c r="Y462" s="47">
        <v>799.33361930889657</v>
      </c>
      <c r="Z462" s="47">
        <v>206.66704017619065</v>
      </c>
      <c r="AA462" s="47">
        <v>247793.7811712526</v>
      </c>
      <c r="AB462" s="5">
        <v>1</v>
      </c>
      <c r="AC462" s="45">
        <f t="shared" si="69"/>
        <v>0</v>
      </c>
      <c r="AD462" s="47">
        <v>264.3670815670751</v>
      </c>
      <c r="AE462" s="47">
        <v>229.88441875397837</v>
      </c>
      <c r="AF462" s="47">
        <v>0.11150091986955608</v>
      </c>
      <c r="AG462" s="47">
        <v>17.297081866483147</v>
      </c>
      <c r="AH462" s="47">
        <v>17.297081866483147</v>
      </c>
      <c r="AI462" s="61">
        <v>0</v>
      </c>
      <c r="AJ462" s="45">
        <v>62.5</v>
      </c>
      <c r="AK462" s="47">
        <v>1.7361111111111114</v>
      </c>
      <c r="AL462" s="47">
        <v>0.19648220158303242</v>
      </c>
      <c r="AM462" s="47">
        <v>206.66704017619065</v>
      </c>
      <c r="AN462" s="47">
        <v>247.79378117125262</v>
      </c>
      <c r="AO462" s="47">
        <v>17.297081866483147</v>
      </c>
      <c r="AP462" s="61">
        <v>37.13071196189312</v>
      </c>
      <c r="AQ462" s="45">
        <v>50.142714686404148</v>
      </c>
      <c r="AR462" s="47">
        <v>7.5214072029606225</v>
      </c>
      <c r="AS462" s="47">
        <f t="shared" si="70"/>
        <v>29737.997194030137</v>
      </c>
      <c r="AT462" s="47">
        <v>42.62130748344353</v>
      </c>
      <c r="AU462" s="47">
        <v>31.814599544388432</v>
      </c>
      <c r="AV462" s="47">
        <v>96.193818269416809</v>
      </c>
      <c r="AW462" s="47">
        <v>24.870831433532175</v>
      </c>
      <c r="AX462" s="47">
        <v>68.551825370028368</v>
      </c>
      <c r="AY462" s="47">
        <v>88.199393731340862</v>
      </c>
      <c r="AZ462" s="61">
        <v>29663.37566970371</v>
      </c>
      <c r="BA462" s="64" t="b">
        <f t="shared" si="64"/>
        <v>1</v>
      </c>
      <c r="BB462" s="45">
        <f t="shared" si="71"/>
        <v>0</v>
      </c>
      <c r="BC462" s="47">
        <v>31.814599544388432</v>
      </c>
      <c r="BD462" s="47">
        <v>27.66486916903342</v>
      </c>
      <c r="BE462" s="47">
        <v>0.10287364214615007</v>
      </c>
      <c r="BF462" s="47">
        <v>2.1263020087505815</v>
      </c>
      <c r="BG462" s="47">
        <v>2.1263020087505815</v>
      </c>
      <c r="BH462" s="61">
        <v>0</v>
      </c>
      <c r="BI462" s="45">
        <v>7.5214072029606225</v>
      </c>
      <c r="BJ462" s="47">
        <v>0.20892797786001732</v>
      </c>
      <c r="BK462" s="47">
        <v>2.3645162339842898E-2</v>
      </c>
      <c r="BL462" s="47">
        <v>24.870831433532175</v>
      </c>
      <c r="BM462" s="47">
        <v>29.820126888804921</v>
      </c>
      <c r="BN462" s="47">
        <v>2.1263020087505815</v>
      </c>
      <c r="BO462" s="61">
        <v>4.513130940918284</v>
      </c>
      <c r="BR462" s="95"/>
      <c r="BT462" s="95"/>
    </row>
    <row r="463" spans="2:72" x14ac:dyDescent="0.25">
      <c r="B463" s="4">
        <v>459</v>
      </c>
      <c r="C463" s="31">
        <v>1</v>
      </c>
      <c r="D463" s="31">
        <v>459</v>
      </c>
      <c r="E463" s="3">
        <v>39</v>
      </c>
      <c r="F463" s="5">
        <v>73</v>
      </c>
      <c r="G463" s="32">
        <v>3.95E-2</v>
      </c>
      <c r="H463" s="33">
        <v>3.2335356603379051E-3</v>
      </c>
      <c r="I463" s="36">
        <f t="shared" si="65"/>
        <v>0.24222084433345226</v>
      </c>
      <c r="J463" s="5">
        <f t="shared" si="66"/>
        <v>0.24144013903404871</v>
      </c>
      <c r="K463" s="12">
        <v>2.724E-2</v>
      </c>
      <c r="L463" s="3">
        <v>2.2988441875397836E-3</v>
      </c>
      <c r="M463" s="3">
        <f t="shared" si="63"/>
        <v>3.5000000000000003E-2</v>
      </c>
      <c r="N463" s="5">
        <v>2.9645285516241016E-3</v>
      </c>
      <c r="O463" s="12">
        <f t="shared" si="67"/>
        <v>0.11970992786619981</v>
      </c>
      <c r="P463" s="3">
        <v>2.751944718660202E-4</v>
      </c>
      <c r="Q463" s="3">
        <v>3.5406767720311505E-4</v>
      </c>
      <c r="R463" s="5">
        <v>0.11908066571713068</v>
      </c>
      <c r="S463" s="45">
        <v>416.66666666666669</v>
      </c>
      <c r="T463" s="46">
        <v>0.15</v>
      </c>
      <c r="U463" s="47">
        <v>62.5</v>
      </c>
      <c r="V463" s="47">
        <f t="shared" si="68"/>
        <v>247793.7811712526</v>
      </c>
      <c r="W463" s="47">
        <v>354.16666666666669</v>
      </c>
      <c r="X463" s="47">
        <v>264.3670815670751</v>
      </c>
      <c r="Y463" s="47">
        <v>801.54039798791575</v>
      </c>
      <c r="Z463" s="47">
        <v>207.23760096195008</v>
      </c>
      <c r="AA463" s="47">
        <v>248477.88355337814</v>
      </c>
      <c r="AB463" s="5">
        <v>1</v>
      </c>
      <c r="AC463" s="45">
        <f t="shared" si="69"/>
        <v>0</v>
      </c>
      <c r="AD463" s="47">
        <v>264.3670815670751</v>
      </c>
      <c r="AE463" s="47">
        <v>229.88441875397837</v>
      </c>
      <c r="AF463" s="47">
        <v>0.11150091986955608</v>
      </c>
      <c r="AG463" s="47">
        <v>17.297081866483147</v>
      </c>
      <c r="AH463" s="47">
        <v>17.297081866483147</v>
      </c>
      <c r="AI463" s="61">
        <v>0</v>
      </c>
      <c r="AJ463" s="45">
        <v>62.5</v>
      </c>
      <c r="AK463" s="47">
        <v>1.7361111111111114</v>
      </c>
      <c r="AL463" s="47">
        <v>0.19648220158303242</v>
      </c>
      <c r="AM463" s="47">
        <v>207.23760096195008</v>
      </c>
      <c r="AN463" s="47">
        <v>248.47788355337815</v>
      </c>
      <c r="AO463" s="47">
        <v>17.297081866483147</v>
      </c>
      <c r="AP463" s="61">
        <v>37.017170365527015</v>
      </c>
      <c r="AQ463" s="45">
        <v>49.879136610916589</v>
      </c>
      <c r="AR463" s="47">
        <v>7.4818704916374887</v>
      </c>
      <c r="AS463" s="47">
        <f t="shared" si="70"/>
        <v>29663.37566970371</v>
      </c>
      <c r="AT463" s="47">
        <v>42.397266119279102</v>
      </c>
      <c r="AU463" s="47">
        <v>31.647364264592323</v>
      </c>
      <c r="AV463" s="47">
        <v>95.952343224979003</v>
      </c>
      <c r="AW463" s="47">
        <v>24.808398262319482</v>
      </c>
      <c r="AX463" s="47">
        <v>68.379739934858733</v>
      </c>
      <c r="AY463" s="47">
        <v>87.977987066091188</v>
      </c>
      <c r="AZ463" s="61">
        <v>29588.911789520109</v>
      </c>
      <c r="BA463" s="64" t="b">
        <f t="shared" si="64"/>
        <v>1</v>
      </c>
      <c r="BB463" s="45">
        <f t="shared" si="71"/>
        <v>0</v>
      </c>
      <c r="BC463" s="47">
        <v>31.647364264592323</v>
      </c>
      <c r="BD463" s="47">
        <v>27.519447186602022</v>
      </c>
      <c r="BE463" s="47">
        <v>0.10233288090526275</v>
      </c>
      <c r="BF463" s="47">
        <v>2.1151249794477818</v>
      </c>
      <c r="BG463" s="47">
        <v>2.1151249794477818</v>
      </c>
      <c r="BH463" s="61">
        <v>0</v>
      </c>
      <c r="BI463" s="45">
        <v>7.4818704916374887</v>
      </c>
      <c r="BJ463" s="47">
        <v>0.20782973587881914</v>
      </c>
      <c r="BK463" s="47">
        <v>2.3520870178496942E-2</v>
      </c>
      <c r="BL463" s="47">
        <v>24.808398262319482</v>
      </c>
      <c r="BM463" s="47">
        <v>29.745269516520896</v>
      </c>
      <c r="BN463" s="47">
        <v>2.1151249794477818</v>
      </c>
      <c r="BO463" s="61">
        <v>4.4758153511835346</v>
      </c>
      <c r="BR463" s="95"/>
      <c r="BT463" s="95"/>
    </row>
    <row r="464" spans="2:72" x14ac:dyDescent="0.25">
      <c r="B464" s="4">
        <v>460</v>
      </c>
      <c r="C464" s="31">
        <v>1</v>
      </c>
      <c r="D464" s="31">
        <v>460</v>
      </c>
      <c r="E464" s="3">
        <v>39</v>
      </c>
      <c r="F464" s="5">
        <v>73</v>
      </c>
      <c r="G464" s="32">
        <v>3.95E-2</v>
      </c>
      <c r="H464" s="33">
        <v>3.2335356603379051E-3</v>
      </c>
      <c r="I464" s="36">
        <f t="shared" si="65"/>
        <v>0.24144013903404871</v>
      </c>
      <c r="J464" s="5">
        <f t="shared" si="66"/>
        <v>0.24066195003651916</v>
      </c>
      <c r="K464" s="12">
        <v>2.724E-2</v>
      </c>
      <c r="L464" s="3">
        <v>2.2988441875397836E-3</v>
      </c>
      <c r="M464" s="3">
        <f t="shared" si="63"/>
        <v>3.5000000000000003E-2</v>
      </c>
      <c r="N464" s="5">
        <v>2.9645285516241016E-3</v>
      </c>
      <c r="O464" s="12">
        <f t="shared" si="67"/>
        <v>0.11908066571713068</v>
      </c>
      <c r="P464" s="3">
        <v>2.7374789623219384E-4</v>
      </c>
      <c r="Q464" s="3">
        <v>3.5220650001051187E-4</v>
      </c>
      <c r="R464" s="5">
        <v>0.11845471132088797</v>
      </c>
      <c r="S464" s="45">
        <v>416.66666666666669</v>
      </c>
      <c r="T464" s="46">
        <v>0.15</v>
      </c>
      <c r="U464" s="47">
        <v>62.5</v>
      </c>
      <c r="V464" s="47">
        <f t="shared" si="68"/>
        <v>248477.88355337814</v>
      </c>
      <c r="W464" s="47">
        <v>354.16666666666669</v>
      </c>
      <c r="X464" s="47">
        <v>264.3670815670751</v>
      </c>
      <c r="Y464" s="47">
        <v>803.7524674358408</v>
      </c>
      <c r="Z464" s="47">
        <v>207.80952967159465</v>
      </c>
      <c r="AA464" s="47">
        <v>249163.62607624198</v>
      </c>
      <c r="AB464" s="5">
        <v>1</v>
      </c>
      <c r="AC464" s="45">
        <f t="shared" si="69"/>
        <v>0</v>
      </c>
      <c r="AD464" s="47">
        <v>264.3670815670751</v>
      </c>
      <c r="AE464" s="47">
        <v>229.88441875397837</v>
      </c>
      <c r="AF464" s="47">
        <v>0.11150091986955608</v>
      </c>
      <c r="AG464" s="47">
        <v>17.297081866483147</v>
      </c>
      <c r="AH464" s="47">
        <v>17.297081866483147</v>
      </c>
      <c r="AI464" s="61">
        <v>0</v>
      </c>
      <c r="AJ464" s="45">
        <v>62.5</v>
      </c>
      <c r="AK464" s="47">
        <v>1.7361111111111114</v>
      </c>
      <c r="AL464" s="47">
        <v>0.19648220158303242</v>
      </c>
      <c r="AM464" s="47">
        <v>207.80952967159465</v>
      </c>
      <c r="AN464" s="47">
        <v>249.163626076242</v>
      </c>
      <c r="AO464" s="47">
        <v>17.297081866483147</v>
      </c>
      <c r="AP464" s="61">
        <v>36.903356552307734</v>
      </c>
      <c r="AQ464" s="45">
        <v>49.616944048804449</v>
      </c>
      <c r="AR464" s="47">
        <v>7.4425416073206669</v>
      </c>
      <c r="AS464" s="47">
        <f t="shared" si="70"/>
        <v>29588.911789520109</v>
      </c>
      <c r="AT464" s="47">
        <v>42.174402441483785</v>
      </c>
      <c r="AU464" s="47">
        <v>31.481008066702291</v>
      </c>
      <c r="AV464" s="47">
        <v>95.711378894046845</v>
      </c>
      <c r="AW464" s="47">
        <v>24.74609713565745</v>
      </c>
      <c r="AX464" s="47">
        <v>68.208018455956619</v>
      </c>
      <c r="AY464" s="47">
        <v>87.757048670241588</v>
      </c>
      <c r="AZ464" s="61">
        <v>29514.605398527085</v>
      </c>
      <c r="BA464" s="64" t="b">
        <f t="shared" si="64"/>
        <v>1</v>
      </c>
      <c r="BB464" s="45">
        <f t="shared" si="71"/>
        <v>0</v>
      </c>
      <c r="BC464" s="47">
        <v>31.481008066702291</v>
      </c>
      <c r="BD464" s="47">
        <v>27.374789623219385</v>
      </c>
      <c r="BE464" s="47">
        <v>0.1017949622070671</v>
      </c>
      <c r="BF464" s="47">
        <v>2.1040067028449863</v>
      </c>
      <c r="BG464" s="47">
        <v>2.1040067028449863</v>
      </c>
      <c r="BH464" s="61">
        <v>0</v>
      </c>
      <c r="BI464" s="45">
        <v>7.4425416073206669</v>
      </c>
      <c r="BJ464" s="47">
        <v>0.20673726687001856</v>
      </c>
      <c r="BK464" s="47">
        <v>2.3397231366074966E-2</v>
      </c>
      <c r="BL464" s="47">
        <v>24.74609713565745</v>
      </c>
      <c r="BM464" s="47">
        <v>29.670570465653118</v>
      </c>
      <c r="BN464" s="47">
        <v>2.1040067028449863</v>
      </c>
      <c r="BO464" s="61">
        <v>4.4387349446660433</v>
      </c>
      <c r="BR464" s="95"/>
      <c r="BT464" s="95"/>
    </row>
    <row r="465" spans="2:72" x14ac:dyDescent="0.25">
      <c r="B465" s="4">
        <v>461</v>
      </c>
      <c r="C465" s="31">
        <v>1</v>
      </c>
      <c r="D465" s="31">
        <v>461</v>
      </c>
      <c r="E465" s="3">
        <v>39</v>
      </c>
      <c r="F465" s="5">
        <v>73</v>
      </c>
      <c r="G465" s="32">
        <v>3.95E-2</v>
      </c>
      <c r="H465" s="33">
        <v>3.2335356603379051E-3</v>
      </c>
      <c r="I465" s="36">
        <f t="shared" si="65"/>
        <v>0.24066195003651916</v>
      </c>
      <c r="J465" s="5">
        <f t="shared" si="66"/>
        <v>0.2398862692305368</v>
      </c>
      <c r="K465" s="12">
        <v>2.724E-2</v>
      </c>
      <c r="L465" s="3">
        <v>2.2988441875397836E-3</v>
      </c>
      <c r="M465" s="3">
        <f t="shared" si="63"/>
        <v>3.5000000000000003E-2</v>
      </c>
      <c r="N465" s="5">
        <v>2.9645285516241016E-3</v>
      </c>
      <c r="O465" s="12">
        <f t="shared" si="67"/>
        <v>0.11845471132088797</v>
      </c>
      <c r="P465" s="3">
        <v>2.7230892460672633E-4</v>
      </c>
      <c r="Q465" s="3">
        <v>3.503551062033044E-4</v>
      </c>
      <c r="R465" s="5">
        <v>0.11783204729007794</v>
      </c>
      <c r="S465" s="45">
        <v>416.66666666666669</v>
      </c>
      <c r="T465" s="46">
        <v>0.15</v>
      </c>
      <c r="U465" s="47">
        <v>62.5</v>
      </c>
      <c r="V465" s="47">
        <f t="shared" si="68"/>
        <v>249163.62607624198</v>
      </c>
      <c r="W465" s="47">
        <v>354.16666666666669</v>
      </c>
      <c r="X465" s="47">
        <v>264.3670815670751</v>
      </c>
      <c r="Y465" s="47">
        <v>805.96984033733111</v>
      </c>
      <c r="Z465" s="47">
        <v>208.38282958473243</v>
      </c>
      <c r="AA465" s="47">
        <v>249851.01267209416</v>
      </c>
      <c r="AB465" s="5">
        <v>1</v>
      </c>
      <c r="AC465" s="45">
        <f t="shared" si="69"/>
        <v>0</v>
      </c>
      <c r="AD465" s="47">
        <v>264.3670815670751</v>
      </c>
      <c r="AE465" s="47">
        <v>229.88441875397837</v>
      </c>
      <c r="AF465" s="47">
        <v>0.11150091986955608</v>
      </c>
      <c r="AG465" s="47">
        <v>17.297081866483147</v>
      </c>
      <c r="AH465" s="47">
        <v>17.297081866483147</v>
      </c>
      <c r="AI465" s="61">
        <v>0</v>
      </c>
      <c r="AJ465" s="45">
        <v>62.5</v>
      </c>
      <c r="AK465" s="47">
        <v>1.7361111111111114</v>
      </c>
      <c r="AL465" s="47">
        <v>0.19648220158303242</v>
      </c>
      <c r="AM465" s="47">
        <v>208.38282958473243</v>
      </c>
      <c r="AN465" s="47">
        <v>249.85101267209416</v>
      </c>
      <c r="AO465" s="47">
        <v>17.297081866483147</v>
      </c>
      <c r="AP465" s="61">
        <v>36.789269869593333</v>
      </c>
      <c r="AQ465" s="45">
        <v>49.356129717036659</v>
      </c>
      <c r="AR465" s="47">
        <v>7.4034194575554979</v>
      </c>
      <c r="AS465" s="47">
        <f t="shared" si="70"/>
        <v>29514.605398527085</v>
      </c>
      <c r="AT465" s="47">
        <v>41.952710259481158</v>
      </c>
      <c r="AU465" s="47">
        <v>31.315526329773526</v>
      </c>
      <c r="AV465" s="47">
        <v>95.470924770501256</v>
      </c>
      <c r="AW465" s="47">
        <v>24.68392792268941</v>
      </c>
      <c r="AX465" s="47">
        <v>68.036660572639889</v>
      </c>
      <c r="AY465" s="47">
        <v>87.536578079735193</v>
      </c>
      <c r="AZ465" s="61">
        <v>29440.456340652225</v>
      </c>
      <c r="BA465" s="64" t="b">
        <f t="shared" si="64"/>
        <v>1</v>
      </c>
      <c r="BB465" s="45">
        <f t="shared" si="71"/>
        <v>0</v>
      </c>
      <c r="BC465" s="47">
        <v>31.315526329773526</v>
      </c>
      <c r="BD465" s="47">
        <v>27.230892460672631</v>
      </c>
      <c r="BE465" s="47">
        <v>0.1012598711095733</v>
      </c>
      <c r="BF465" s="47">
        <v>2.0929468701052341</v>
      </c>
      <c r="BG465" s="47">
        <v>2.0929468701052341</v>
      </c>
      <c r="BH465" s="61">
        <v>0</v>
      </c>
      <c r="BI465" s="45">
        <v>7.4034194575554979</v>
      </c>
      <c r="BJ465" s="47">
        <v>0.20565054048765277</v>
      </c>
      <c r="BK465" s="47">
        <v>2.327424246821062E-2</v>
      </c>
      <c r="BL465" s="47">
        <v>24.68392792268941</v>
      </c>
      <c r="BM465" s="47">
        <v>29.596029579304435</v>
      </c>
      <c r="BN465" s="47">
        <v>2.0929468701052341</v>
      </c>
      <c r="BO465" s="61">
        <v>4.4018883730262637</v>
      </c>
      <c r="BR465" s="95"/>
      <c r="BT465" s="95"/>
    </row>
    <row r="466" spans="2:72" x14ac:dyDescent="0.25">
      <c r="B466" s="4">
        <v>462</v>
      </c>
      <c r="C466" s="31">
        <v>1</v>
      </c>
      <c r="D466" s="31">
        <v>462</v>
      </c>
      <c r="E466" s="3">
        <v>39</v>
      </c>
      <c r="F466" s="5">
        <v>73</v>
      </c>
      <c r="G466" s="32">
        <v>3.95E-2</v>
      </c>
      <c r="H466" s="33">
        <v>3.2335356603379051E-3</v>
      </c>
      <c r="I466" s="36">
        <f t="shared" si="65"/>
        <v>0.2398862692305368</v>
      </c>
      <c r="J466" s="5">
        <f t="shared" si="66"/>
        <v>0.23911308853191532</v>
      </c>
      <c r="K466" s="12">
        <v>2.724E-2</v>
      </c>
      <c r="L466" s="3">
        <v>2.2988441875397836E-3</v>
      </c>
      <c r="M466" s="3">
        <f t="shared" si="63"/>
        <v>3.5000000000000003E-2</v>
      </c>
      <c r="N466" s="5">
        <v>2.9645285516241016E-3</v>
      </c>
      <c r="O466" s="12">
        <f t="shared" si="67"/>
        <v>0.11783204729007794</v>
      </c>
      <c r="P466" s="3">
        <v>2.708775170187086E-4</v>
      </c>
      <c r="Q466" s="3">
        <v>3.4851344435456242E-4</v>
      </c>
      <c r="R466" s="5">
        <v>0.11721265632870467</v>
      </c>
      <c r="S466" s="45">
        <v>416.66666666666669</v>
      </c>
      <c r="T466" s="46">
        <v>0.15</v>
      </c>
      <c r="U466" s="47">
        <v>62.5</v>
      </c>
      <c r="V466" s="47">
        <f t="shared" si="68"/>
        <v>249851.01267209416</v>
      </c>
      <c r="W466" s="47">
        <v>354.16666666666669</v>
      </c>
      <c r="X466" s="47">
        <v>264.3670815670751</v>
      </c>
      <c r="Y466" s="47">
        <v>808.19252940745741</v>
      </c>
      <c r="Z466" s="47">
        <v>208.95750398883433</v>
      </c>
      <c r="AA466" s="47">
        <v>250540.04728261236</v>
      </c>
      <c r="AB466" s="5">
        <v>1</v>
      </c>
      <c r="AC466" s="45">
        <f t="shared" si="69"/>
        <v>0</v>
      </c>
      <c r="AD466" s="47">
        <v>264.3670815670751</v>
      </c>
      <c r="AE466" s="47">
        <v>229.88441875397837</v>
      </c>
      <c r="AF466" s="47">
        <v>0.11150091986955608</v>
      </c>
      <c r="AG466" s="47">
        <v>17.297081866483147</v>
      </c>
      <c r="AH466" s="47">
        <v>17.297081866483147</v>
      </c>
      <c r="AI466" s="61">
        <v>0</v>
      </c>
      <c r="AJ466" s="45">
        <v>62.5</v>
      </c>
      <c r="AK466" s="47">
        <v>1.7361111111111114</v>
      </c>
      <c r="AL466" s="47">
        <v>0.19648220158303242</v>
      </c>
      <c r="AM466" s="47">
        <v>208.95750398883433</v>
      </c>
      <c r="AN466" s="47">
        <v>250.54004728261236</v>
      </c>
      <c r="AO466" s="47">
        <v>17.297081866483147</v>
      </c>
      <c r="AP466" s="61">
        <v>36.674909663177054</v>
      </c>
      <c r="AQ466" s="45">
        <v>49.096686370865811</v>
      </c>
      <c r="AR466" s="47">
        <v>7.3645029556298711</v>
      </c>
      <c r="AS466" s="47">
        <f t="shared" si="70"/>
        <v>29440.456340652225</v>
      </c>
      <c r="AT466" s="47">
        <v>41.732183415235937</v>
      </c>
      <c r="AU466" s="47">
        <v>31.150914457151487</v>
      </c>
      <c r="AV466" s="47">
        <v>95.230980344627753</v>
      </c>
      <c r="AW466" s="47">
        <v>24.621890491629113</v>
      </c>
      <c r="AX466" s="47">
        <v>67.865665921664259</v>
      </c>
      <c r="AY466" s="47">
        <v>87.316574827218645</v>
      </c>
      <c r="AZ466" s="61">
        <v>29366.464458714425</v>
      </c>
      <c r="BA466" s="64" t="b">
        <f t="shared" si="64"/>
        <v>1</v>
      </c>
      <c r="BB466" s="45">
        <f t="shared" si="71"/>
        <v>0</v>
      </c>
      <c r="BC466" s="47">
        <v>31.150914457151487</v>
      </c>
      <c r="BD466" s="47">
        <v>27.087751701870861</v>
      </c>
      <c r="BE466" s="47">
        <v>0.10072759274933493</v>
      </c>
      <c r="BF466" s="47">
        <v>2.0819451740149804</v>
      </c>
      <c r="BG466" s="47">
        <v>2.0819451740149804</v>
      </c>
      <c r="BH466" s="61">
        <v>0</v>
      </c>
      <c r="BI466" s="45">
        <v>7.3645029556298711</v>
      </c>
      <c r="BJ466" s="47">
        <v>0.20456952654527424</v>
      </c>
      <c r="BK466" s="47">
        <v>2.3151900068590504E-2</v>
      </c>
      <c r="BL466" s="47">
        <v>24.621890491629113</v>
      </c>
      <c r="BM466" s="47">
        <v>29.521646699463144</v>
      </c>
      <c r="BN466" s="47">
        <v>2.0819451740149804</v>
      </c>
      <c r="BO466" s="61">
        <v>4.3652742953341361</v>
      </c>
      <c r="BR466" s="95"/>
      <c r="BT466" s="95"/>
    </row>
    <row r="467" spans="2:72" x14ac:dyDescent="0.25">
      <c r="B467" s="4">
        <v>463</v>
      </c>
      <c r="C467" s="31">
        <v>1</v>
      </c>
      <c r="D467" s="31">
        <v>463</v>
      </c>
      <c r="E467" s="3">
        <v>39</v>
      </c>
      <c r="F467" s="5">
        <v>73</v>
      </c>
      <c r="G467" s="32">
        <v>3.95E-2</v>
      </c>
      <c r="H467" s="33">
        <v>3.2335356603379051E-3</v>
      </c>
      <c r="I467" s="36">
        <f t="shared" si="65"/>
        <v>0.23911308853191532</v>
      </c>
      <c r="J467" s="5">
        <f t="shared" si="66"/>
        <v>0.23834239988252465</v>
      </c>
      <c r="K467" s="12">
        <v>2.724E-2</v>
      </c>
      <c r="L467" s="3">
        <v>2.2988441875397836E-3</v>
      </c>
      <c r="M467" s="3">
        <f t="shared" si="63"/>
        <v>3.5000000000000003E-2</v>
      </c>
      <c r="N467" s="5">
        <v>2.9645285516241016E-3</v>
      </c>
      <c r="O467" s="12">
        <f t="shared" si="67"/>
        <v>0.11721265632870467</v>
      </c>
      <c r="P467" s="3">
        <v>2.6945363370734095E-4</v>
      </c>
      <c r="Q467" s="3">
        <v>3.4668146330768415E-4</v>
      </c>
      <c r="R467" s="5">
        <v>0.11659652123168965</v>
      </c>
      <c r="S467" s="45">
        <v>416.66666666666669</v>
      </c>
      <c r="T467" s="46">
        <v>0.15</v>
      </c>
      <c r="U467" s="47">
        <v>62.5</v>
      </c>
      <c r="V467" s="47">
        <f t="shared" si="68"/>
        <v>250540.04728261236</v>
      </c>
      <c r="W467" s="47">
        <v>354.16666666666669</v>
      </c>
      <c r="X467" s="47">
        <v>264.3670815670751</v>
      </c>
      <c r="Y467" s="47">
        <v>810.42054739177502</v>
      </c>
      <c r="Z467" s="47">
        <v>209.53355617925311</v>
      </c>
      <c r="AA467" s="47">
        <v>251230.73385892448</v>
      </c>
      <c r="AB467" s="5">
        <v>1</v>
      </c>
      <c r="AC467" s="45">
        <f t="shared" si="69"/>
        <v>0</v>
      </c>
      <c r="AD467" s="47">
        <v>264.3670815670751</v>
      </c>
      <c r="AE467" s="47">
        <v>229.88441875397837</v>
      </c>
      <c r="AF467" s="47">
        <v>0.11150091986955608</v>
      </c>
      <c r="AG467" s="47">
        <v>17.297081866483147</v>
      </c>
      <c r="AH467" s="47">
        <v>17.297081866483147</v>
      </c>
      <c r="AI467" s="61">
        <v>0</v>
      </c>
      <c r="AJ467" s="45">
        <v>62.5</v>
      </c>
      <c r="AK467" s="47">
        <v>1.7361111111111114</v>
      </c>
      <c r="AL467" s="47">
        <v>0.19648220158303242</v>
      </c>
      <c r="AM467" s="47">
        <v>209.53355617925311</v>
      </c>
      <c r="AN467" s="47">
        <v>251.23073385892448</v>
      </c>
      <c r="AO467" s="47">
        <v>17.297081866483147</v>
      </c>
      <c r="AP467" s="61">
        <v>36.560275277283687</v>
      </c>
      <c r="AQ467" s="45">
        <v>48.838606803626952</v>
      </c>
      <c r="AR467" s="47">
        <v>7.3257910205440417</v>
      </c>
      <c r="AS467" s="47">
        <f t="shared" si="70"/>
        <v>29366.464458714425</v>
      </c>
      <c r="AT467" s="47">
        <v>41.512815783082907</v>
      </c>
      <c r="AU467" s="47">
        <v>30.987167876344209</v>
      </c>
      <c r="AV467" s="47">
        <v>94.991545103153371</v>
      </c>
      <c r="AW467" s="47">
        <v>24.559984709770262</v>
      </c>
      <c r="AX467" s="47">
        <v>67.695034137249479</v>
      </c>
      <c r="AY467" s="47">
        <v>87.097038442075771</v>
      </c>
      <c r="AZ467" s="61">
        <v>29292.62959443522</v>
      </c>
      <c r="BA467" s="64" t="b">
        <f t="shared" si="64"/>
        <v>1</v>
      </c>
      <c r="BB467" s="45">
        <f t="shared" si="71"/>
        <v>0</v>
      </c>
      <c r="BC467" s="47">
        <v>30.987167876344209</v>
      </c>
      <c r="BD467" s="47">
        <v>26.945363370734096</v>
      </c>
      <c r="BE467" s="47">
        <v>0.10019811234103619</v>
      </c>
      <c r="BF467" s="47">
        <v>2.0710013089755743</v>
      </c>
      <c r="BG467" s="47">
        <v>2.0710013089755743</v>
      </c>
      <c r="BH467" s="61">
        <v>0</v>
      </c>
      <c r="BI467" s="45">
        <v>7.3257910205440417</v>
      </c>
      <c r="BJ467" s="47">
        <v>0.20349419501511232</v>
      </c>
      <c r="BK467" s="47">
        <v>2.3030200768859251E-2</v>
      </c>
      <c r="BL467" s="47">
        <v>24.559984709770262</v>
      </c>
      <c r="BM467" s="47">
        <v>29.447421667014385</v>
      </c>
      <c r="BN467" s="47">
        <v>2.0710013089755743</v>
      </c>
      <c r="BO467" s="61">
        <v>4.3288913780292404</v>
      </c>
      <c r="BR467" s="95"/>
      <c r="BT467" s="95"/>
    </row>
    <row r="468" spans="2:72" x14ac:dyDescent="0.25">
      <c r="B468" s="4">
        <v>464</v>
      </c>
      <c r="C468" s="31">
        <v>1</v>
      </c>
      <c r="D468" s="31">
        <v>464</v>
      </c>
      <c r="E468" s="3">
        <v>39</v>
      </c>
      <c r="F468" s="5">
        <v>73</v>
      </c>
      <c r="G468" s="32">
        <v>3.95E-2</v>
      </c>
      <c r="H468" s="33">
        <v>3.2335356603379051E-3</v>
      </c>
      <c r="I468" s="36">
        <f t="shared" si="65"/>
        <v>0.23834239988252465</v>
      </c>
      <c r="J468" s="5">
        <f t="shared" si="66"/>
        <v>0.23757419525020701</v>
      </c>
      <c r="K468" s="12">
        <v>2.724E-2</v>
      </c>
      <c r="L468" s="3">
        <v>2.2988441875397836E-3</v>
      </c>
      <c r="M468" s="3">
        <f t="shared" si="63"/>
        <v>3.5000000000000003E-2</v>
      </c>
      <c r="N468" s="5">
        <v>2.9645285516241016E-3</v>
      </c>
      <c r="O468" s="12">
        <f t="shared" si="67"/>
        <v>0.11659652123168965</v>
      </c>
      <c r="P468" s="3">
        <v>2.6803723512082873E-4</v>
      </c>
      <c r="Q468" s="3">
        <v>3.4485911217497567E-4</v>
      </c>
      <c r="R468" s="5">
        <v>0.11598362488439384</v>
      </c>
      <c r="S468" s="45">
        <v>416.66666666666669</v>
      </c>
      <c r="T468" s="46">
        <v>0.15</v>
      </c>
      <c r="U468" s="47">
        <v>62.5</v>
      </c>
      <c r="V468" s="47">
        <f t="shared" si="68"/>
        <v>251230.73385892448</v>
      </c>
      <c r="W468" s="47">
        <v>354.16666666666669</v>
      </c>
      <c r="X468" s="47">
        <v>264.3670815670751</v>
      </c>
      <c r="Y468" s="47">
        <v>812.65390706639687</v>
      </c>
      <c r="Z468" s="47">
        <v>210.11098945924206</v>
      </c>
      <c r="AA468" s="47">
        <v>251923.07636163122</v>
      </c>
      <c r="AB468" s="5">
        <v>1</v>
      </c>
      <c r="AC468" s="45">
        <f t="shared" si="69"/>
        <v>0</v>
      </c>
      <c r="AD468" s="47">
        <v>264.3670815670751</v>
      </c>
      <c r="AE468" s="47">
        <v>229.88441875397837</v>
      </c>
      <c r="AF468" s="47">
        <v>0.11150091986955608</v>
      </c>
      <c r="AG468" s="47">
        <v>17.297081866483147</v>
      </c>
      <c r="AH468" s="47">
        <v>17.297081866483147</v>
      </c>
      <c r="AI468" s="61">
        <v>0</v>
      </c>
      <c r="AJ468" s="45">
        <v>62.5</v>
      </c>
      <c r="AK468" s="47">
        <v>1.7361111111111114</v>
      </c>
      <c r="AL468" s="47">
        <v>0.19648220158303242</v>
      </c>
      <c r="AM468" s="47">
        <v>210.11098945924206</v>
      </c>
      <c r="AN468" s="47">
        <v>251.92307636163122</v>
      </c>
      <c r="AO468" s="47">
        <v>17.297081866483147</v>
      </c>
      <c r="AP468" s="61">
        <v>36.445366054565902</v>
      </c>
      <c r="AQ468" s="45">
        <v>48.581883846537359</v>
      </c>
      <c r="AR468" s="47">
        <v>7.2872825769806031</v>
      </c>
      <c r="AS468" s="47">
        <f t="shared" si="70"/>
        <v>29292.62959443522</v>
      </c>
      <c r="AT468" s="47">
        <v>41.29460126955675</v>
      </c>
      <c r="AU468" s="47">
        <v>30.824282038895301</v>
      </c>
      <c r="AV468" s="47">
        <v>94.752618529283225</v>
      </c>
      <c r="AW468" s="47">
        <v>24.498210443495974</v>
      </c>
      <c r="AX468" s="47">
        <v>67.524764851105417</v>
      </c>
      <c r="AY468" s="47">
        <v>86.877968450461225</v>
      </c>
      <c r="AZ468" s="61">
        <v>29218.951588450102</v>
      </c>
      <c r="BA468" s="64" t="b">
        <f t="shared" si="64"/>
        <v>1</v>
      </c>
      <c r="BB468" s="45">
        <f t="shared" si="71"/>
        <v>0</v>
      </c>
      <c r="BC468" s="47">
        <v>30.824282038895301</v>
      </c>
      <c r="BD468" s="47">
        <v>26.803723512082872</v>
      </c>
      <c r="BE468" s="47">
        <v>9.9671415177081141E-2</v>
      </c>
      <c r="BF468" s="47">
        <v>2.0601149709947553</v>
      </c>
      <c r="BG468" s="47">
        <v>2.0601149709947553</v>
      </c>
      <c r="BH468" s="61">
        <v>0</v>
      </c>
      <c r="BI468" s="45">
        <v>7.2872825769806031</v>
      </c>
      <c r="BJ468" s="47">
        <v>0.20242451602723902</v>
      </c>
      <c r="BK468" s="47">
        <v>2.2909141188525165E-2</v>
      </c>
      <c r="BL468" s="47">
        <v>24.498210443495974</v>
      </c>
      <c r="BM468" s="47">
        <v>29.373354321751506</v>
      </c>
      <c r="BN468" s="47">
        <v>2.0601149709947553</v>
      </c>
      <c r="BO468" s="61">
        <v>4.2927382948811132</v>
      </c>
      <c r="BR468" s="95"/>
      <c r="BT468" s="95"/>
    </row>
    <row r="469" spans="2:72" x14ac:dyDescent="0.25">
      <c r="B469" s="4">
        <v>465</v>
      </c>
      <c r="C469" s="31">
        <v>1</v>
      </c>
      <c r="D469" s="31">
        <v>465</v>
      </c>
      <c r="E469" s="3">
        <v>39</v>
      </c>
      <c r="F469" s="5">
        <v>73</v>
      </c>
      <c r="G469" s="32">
        <v>3.95E-2</v>
      </c>
      <c r="H469" s="33">
        <v>3.2335356603379051E-3</v>
      </c>
      <c r="I469" s="36">
        <f t="shared" si="65"/>
        <v>0.23757419525020701</v>
      </c>
      <c r="J469" s="5">
        <f t="shared" si="66"/>
        <v>0.2368084666286932</v>
      </c>
      <c r="K469" s="12">
        <v>2.724E-2</v>
      </c>
      <c r="L469" s="3">
        <v>2.2988441875397836E-3</v>
      </c>
      <c r="M469" s="3">
        <f t="shared" si="63"/>
        <v>3.5000000000000003E-2</v>
      </c>
      <c r="N469" s="5">
        <v>2.9645285516241016E-3</v>
      </c>
      <c r="O469" s="12">
        <f t="shared" si="67"/>
        <v>0.11598362488439384</v>
      </c>
      <c r="P469" s="3">
        <v>2.6662828191528342E-4</v>
      </c>
      <c r="Q469" s="3">
        <v>3.4304634033623685E-4</v>
      </c>
      <c r="R469" s="5">
        <v>0.11537395026214232</v>
      </c>
      <c r="S469" s="45">
        <v>416.66666666666669</v>
      </c>
      <c r="T469" s="46">
        <v>0.15</v>
      </c>
      <c r="U469" s="47">
        <v>62.5</v>
      </c>
      <c r="V469" s="47">
        <f t="shared" si="68"/>
        <v>251923.07636163122</v>
      </c>
      <c r="W469" s="47">
        <v>354.16666666666669</v>
      </c>
      <c r="X469" s="47">
        <v>264.3670815670751</v>
      </c>
      <c r="Y469" s="47">
        <v>814.89262123806679</v>
      </c>
      <c r="Z469" s="47">
        <v>210.68980713997408</v>
      </c>
      <c r="AA469" s="47">
        <v>252617.07876082891</v>
      </c>
      <c r="AB469" s="5">
        <v>1</v>
      </c>
      <c r="AC469" s="45">
        <f t="shared" si="69"/>
        <v>0</v>
      </c>
      <c r="AD469" s="47">
        <v>264.3670815670751</v>
      </c>
      <c r="AE469" s="47">
        <v>229.88441875397837</v>
      </c>
      <c r="AF469" s="47">
        <v>0.11150091986955608</v>
      </c>
      <c r="AG469" s="47">
        <v>17.297081866483147</v>
      </c>
      <c r="AH469" s="47">
        <v>17.297081866483147</v>
      </c>
      <c r="AI469" s="61">
        <v>0</v>
      </c>
      <c r="AJ469" s="45">
        <v>62.5</v>
      </c>
      <c r="AK469" s="47">
        <v>1.7361111111111114</v>
      </c>
      <c r="AL469" s="47">
        <v>0.19648220158303242</v>
      </c>
      <c r="AM469" s="47">
        <v>210.68980713997408</v>
      </c>
      <c r="AN469" s="47">
        <v>252.61707876082892</v>
      </c>
      <c r="AO469" s="47">
        <v>17.297081866483147</v>
      </c>
      <c r="AP469" s="61">
        <v>36.330181336100217</v>
      </c>
      <c r="AQ469" s="45">
        <v>48.326510368497438</v>
      </c>
      <c r="AR469" s="47">
        <v>7.2489765552746155</v>
      </c>
      <c r="AS469" s="47">
        <f t="shared" si="70"/>
        <v>29218.951588450102</v>
      </c>
      <c r="AT469" s="47">
        <v>41.077533813222821</v>
      </c>
      <c r="AU469" s="47">
        <v>30.662252420257587</v>
      </c>
      <c r="AV469" s="47">
        <v>94.514200102736879</v>
      </c>
      <c r="AW469" s="47">
        <v>24.436567558288171</v>
      </c>
      <c r="AX469" s="47">
        <v>67.354857692458012</v>
      </c>
      <c r="AY469" s="47">
        <v>86.659364375333737</v>
      </c>
      <c r="AZ469" s="61">
        <v>29145.430280319724</v>
      </c>
      <c r="BA469" s="64" t="b">
        <f t="shared" si="64"/>
        <v>1</v>
      </c>
      <c r="BB469" s="45">
        <f t="shared" si="71"/>
        <v>0</v>
      </c>
      <c r="BC469" s="47">
        <v>30.662252420257587</v>
      </c>
      <c r="BD469" s="47">
        <v>26.662828191528341</v>
      </c>
      <c r="BE469" s="47">
        <v>9.9147486627185144E-2</v>
      </c>
      <c r="BF469" s="47">
        <v>2.0492858576782158</v>
      </c>
      <c r="BG469" s="47">
        <v>2.0492858576782158</v>
      </c>
      <c r="BH469" s="61">
        <v>0</v>
      </c>
      <c r="BI469" s="45">
        <v>7.2489765552746155</v>
      </c>
      <c r="BJ469" s="47">
        <v>0.20136045986873935</v>
      </c>
      <c r="BK469" s="47">
        <v>2.2788717964866288E-2</v>
      </c>
      <c r="BL469" s="47">
        <v>24.436567558288171</v>
      </c>
      <c r="BM469" s="47">
        <v>29.299444502387356</v>
      </c>
      <c r="BN469" s="47">
        <v>2.0492858576782158</v>
      </c>
      <c r="BO469" s="61">
        <v>4.2568137269497743</v>
      </c>
      <c r="BR469" s="95"/>
      <c r="BT469" s="95"/>
    </row>
    <row r="470" spans="2:72" x14ac:dyDescent="0.25">
      <c r="B470" s="4">
        <v>466</v>
      </c>
      <c r="C470" s="31">
        <v>1</v>
      </c>
      <c r="D470" s="31">
        <v>466</v>
      </c>
      <c r="E470" s="3">
        <v>39</v>
      </c>
      <c r="F470" s="5">
        <v>73</v>
      </c>
      <c r="G470" s="32">
        <v>3.95E-2</v>
      </c>
      <c r="H470" s="33">
        <v>3.2335356603379051E-3</v>
      </c>
      <c r="I470" s="36">
        <f t="shared" si="65"/>
        <v>0.2368084666286932</v>
      </c>
      <c r="J470" s="5">
        <f t="shared" si="66"/>
        <v>0.23604520603751908</v>
      </c>
      <c r="K470" s="12">
        <v>2.724E-2</v>
      </c>
      <c r="L470" s="3">
        <v>2.2988441875397836E-3</v>
      </c>
      <c r="M470" s="3">
        <f t="shared" si="63"/>
        <v>3.5000000000000003E-2</v>
      </c>
      <c r="N470" s="5">
        <v>2.9645285516241016E-3</v>
      </c>
      <c r="O470" s="12">
        <f t="shared" si="67"/>
        <v>0.11537395026214232</v>
      </c>
      <c r="P470" s="3">
        <v>2.6522673495362999E-4</v>
      </c>
      <c r="Q470" s="3">
        <v>3.4124309743735584E-4</v>
      </c>
      <c r="R470" s="5">
        <v>0.11476748042975134</v>
      </c>
      <c r="S470" s="45">
        <v>416.66666666666669</v>
      </c>
      <c r="T470" s="46">
        <v>0.15</v>
      </c>
      <c r="U470" s="47">
        <v>62.5</v>
      </c>
      <c r="V470" s="47">
        <f t="shared" si="68"/>
        <v>252617.07876082891</v>
      </c>
      <c r="W470" s="47">
        <v>354.16666666666669</v>
      </c>
      <c r="X470" s="47">
        <v>264.3670815670751</v>
      </c>
      <c r="Y470" s="47">
        <v>817.13670274423259</v>
      </c>
      <c r="Z470" s="47">
        <v>211.27001254056063</v>
      </c>
      <c r="AA470" s="47">
        <v>253312.74503613217</v>
      </c>
      <c r="AB470" s="5">
        <v>1</v>
      </c>
      <c r="AC470" s="45">
        <f t="shared" si="69"/>
        <v>0</v>
      </c>
      <c r="AD470" s="47">
        <v>264.3670815670751</v>
      </c>
      <c r="AE470" s="47">
        <v>229.88441875397837</v>
      </c>
      <c r="AF470" s="47">
        <v>0.11150091986955608</v>
      </c>
      <c r="AG470" s="47">
        <v>17.297081866483147</v>
      </c>
      <c r="AH470" s="47">
        <v>17.297081866483147</v>
      </c>
      <c r="AI470" s="61">
        <v>0</v>
      </c>
      <c r="AJ470" s="45">
        <v>62.5</v>
      </c>
      <c r="AK470" s="47">
        <v>1.7361111111111114</v>
      </c>
      <c r="AL470" s="47">
        <v>0.19648220158303242</v>
      </c>
      <c r="AM470" s="47">
        <v>211.27001254056063</v>
      </c>
      <c r="AN470" s="47">
        <v>253.31274503613218</v>
      </c>
      <c r="AO470" s="47">
        <v>17.297081866483147</v>
      </c>
      <c r="AP470" s="61">
        <v>36.214720461383529</v>
      </c>
      <c r="AQ470" s="45">
        <v>48.07247927589264</v>
      </c>
      <c r="AR470" s="47">
        <v>7.2108718913838956</v>
      </c>
      <c r="AS470" s="47">
        <f t="shared" si="70"/>
        <v>29145.430280319724</v>
      </c>
      <c r="AT470" s="47">
        <v>40.861607384508744</v>
      </c>
      <c r="AU470" s="47">
        <v>30.501074519667448</v>
      </c>
      <c r="AV470" s="47">
        <v>94.27628929978458</v>
      </c>
      <c r="AW470" s="47">
        <v>24.375055918736958</v>
      </c>
      <c r="AX470" s="47">
        <v>67.185312288075053</v>
      </c>
      <c r="AY470" s="47">
        <v>86.4412257364894</v>
      </c>
      <c r="AZ470" s="61">
        <v>29072.065508541051</v>
      </c>
      <c r="BA470" s="64" t="b">
        <f t="shared" si="64"/>
        <v>1</v>
      </c>
      <c r="BB470" s="45">
        <f t="shared" si="71"/>
        <v>0</v>
      </c>
      <c r="BC470" s="47">
        <v>30.501074519667448</v>
      </c>
      <c r="BD470" s="47">
        <v>26.522673495362998</v>
      </c>
      <c r="BE470" s="47">
        <v>9.8626312137968533E-2</v>
      </c>
      <c r="BF470" s="47">
        <v>2.0385136682212091</v>
      </c>
      <c r="BG470" s="47">
        <v>2.0385136682212091</v>
      </c>
      <c r="BH470" s="61">
        <v>0</v>
      </c>
      <c r="BI470" s="45">
        <v>7.2108718913838956</v>
      </c>
      <c r="BJ470" s="47">
        <v>0.200301996982886</v>
      </c>
      <c r="BK470" s="47">
        <v>2.2668927752837006E-2</v>
      </c>
      <c r="BL470" s="47">
        <v>24.375055918736958</v>
      </c>
      <c r="BM470" s="47">
        <v>29.225692046565456</v>
      </c>
      <c r="BN470" s="47">
        <v>2.0385136682212091</v>
      </c>
      <c r="BO470" s="61">
        <v>4.2211163625465558</v>
      </c>
      <c r="BR470" s="95"/>
      <c r="BT470" s="95"/>
    </row>
    <row r="471" spans="2:72" x14ac:dyDescent="0.25">
      <c r="B471" s="4">
        <v>467</v>
      </c>
      <c r="C471" s="31">
        <v>1</v>
      </c>
      <c r="D471" s="31">
        <v>467</v>
      </c>
      <c r="E471" s="3">
        <v>39</v>
      </c>
      <c r="F471" s="5">
        <v>73</v>
      </c>
      <c r="G471" s="32">
        <v>3.95E-2</v>
      </c>
      <c r="H471" s="33">
        <v>3.2335356603379051E-3</v>
      </c>
      <c r="I471" s="36">
        <f t="shared" si="65"/>
        <v>0.23604520603751908</v>
      </c>
      <c r="J471" s="5">
        <f t="shared" si="66"/>
        <v>0.23528440552194246</v>
      </c>
      <c r="K471" s="12">
        <v>2.724E-2</v>
      </c>
      <c r="L471" s="3">
        <v>2.2988441875397836E-3</v>
      </c>
      <c r="M471" s="3">
        <f t="shared" si="63"/>
        <v>3.5000000000000003E-2</v>
      </c>
      <c r="N471" s="5">
        <v>2.9645285516241016E-3</v>
      </c>
      <c r="O471" s="12">
        <f t="shared" si="67"/>
        <v>0.11476748042975134</v>
      </c>
      <c r="P471" s="3">
        <v>2.6383255530451974E-4</v>
      </c>
      <c r="Q471" s="3">
        <v>3.3944933338890998E-4</v>
      </c>
      <c r="R471" s="5">
        <v>0.11416419854105792</v>
      </c>
      <c r="S471" s="45">
        <v>416.66666666666669</v>
      </c>
      <c r="T471" s="46">
        <v>0.15</v>
      </c>
      <c r="U471" s="47">
        <v>62.5</v>
      </c>
      <c r="V471" s="47">
        <f t="shared" si="68"/>
        <v>253312.74503613217</v>
      </c>
      <c r="W471" s="47">
        <v>354.16666666666669</v>
      </c>
      <c r="X471" s="47">
        <v>264.3670815670751</v>
      </c>
      <c r="Y471" s="47">
        <v>819.38616445312005</v>
      </c>
      <c r="Z471" s="47">
        <v>211.85160898807075</v>
      </c>
      <c r="AA471" s="47">
        <v>254010.0791766968</v>
      </c>
      <c r="AB471" s="5">
        <v>1</v>
      </c>
      <c r="AC471" s="45">
        <f t="shared" si="69"/>
        <v>0</v>
      </c>
      <c r="AD471" s="47">
        <v>264.3670815670751</v>
      </c>
      <c r="AE471" s="47">
        <v>229.88441875397837</v>
      </c>
      <c r="AF471" s="47">
        <v>0.11150091986955608</v>
      </c>
      <c r="AG471" s="47">
        <v>17.297081866483147</v>
      </c>
      <c r="AH471" s="47">
        <v>17.297081866483147</v>
      </c>
      <c r="AI471" s="61">
        <v>0</v>
      </c>
      <c r="AJ471" s="45">
        <v>62.5</v>
      </c>
      <c r="AK471" s="47">
        <v>1.7361111111111114</v>
      </c>
      <c r="AL471" s="47">
        <v>0.19648220158303242</v>
      </c>
      <c r="AM471" s="47">
        <v>211.85160898807075</v>
      </c>
      <c r="AN471" s="47">
        <v>254.01007917669682</v>
      </c>
      <c r="AO471" s="47">
        <v>17.297081866483147</v>
      </c>
      <c r="AP471" s="61">
        <v>36.098982768328987</v>
      </c>
      <c r="AQ471" s="45">
        <v>47.819783512396391</v>
      </c>
      <c r="AR471" s="47">
        <v>7.1729675268594582</v>
      </c>
      <c r="AS471" s="47">
        <f t="shared" si="70"/>
        <v>29072.065508541051</v>
      </c>
      <c r="AT471" s="47">
        <v>40.646815985536932</v>
      </c>
      <c r="AU471" s="47">
        <v>30.340743860019767</v>
      </c>
      <c r="AV471" s="47">
        <v>94.038885593282998</v>
      </c>
      <c r="AW471" s="47">
        <v>24.313675388549878</v>
      </c>
      <c r="AX471" s="47">
        <v>67.016128262291673</v>
      </c>
      <c r="AY471" s="47">
        <v>86.223552050594463</v>
      </c>
      <c r="AZ471" s="61">
        <v>28998.85711055842</v>
      </c>
      <c r="BA471" s="64" t="b">
        <f t="shared" si="64"/>
        <v>1</v>
      </c>
      <c r="BB471" s="45">
        <f t="shared" si="71"/>
        <v>0</v>
      </c>
      <c r="BC471" s="47">
        <v>30.340743860019767</v>
      </c>
      <c r="BD471" s="47">
        <v>26.383255530451972</v>
      </c>
      <c r="BE471" s="47">
        <v>9.8107877232552251E-2</v>
      </c>
      <c r="BF471" s="47">
        <v>2.0277981034001735</v>
      </c>
      <c r="BG471" s="47">
        <v>2.0277981034001735</v>
      </c>
      <c r="BH471" s="61">
        <v>0</v>
      </c>
      <c r="BI471" s="45">
        <v>7.1729675268594582</v>
      </c>
      <c r="BJ471" s="47">
        <v>0.19924909796831833</v>
      </c>
      <c r="BK471" s="47">
        <v>2.2549767224975131E-2</v>
      </c>
      <c r="BL471" s="47">
        <v>24.313675388549878</v>
      </c>
      <c r="BM471" s="47">
        <v>29.152096790871141</v>
      </c>
      <c r="BN471" s="47">
        <v>2.0277981034001735</v>
      </c>
      <c r="BO471" s="61">
        <v>4.1856448971950266</v>
      </c>
      <c r="BR471" s="95"/>
      <c r="BT471" s="95"/>
    </row>
    <row r="472" spans="2:72" x14ac:dyDescent="0.25">
      <c r="B472" s="4">
        <v>468</v>
      </c>
      <c r="C472" s="31">
        <v>1</v>
      </c>
      <c r="D472" s="31">
        <v>468</v>
      </c>
      <c r="E472" s="3">
        <v>39</v>
      </c>
      <c r="F472" s="5">
        <v>73</v>
      </c>
      <c r="G472" s="32">
        <v>3.95E-2</v>
      </c>
      <c r="H472" s="33">
        <v>3.2335356603379051E-3</v>
      </c>
      <c r="I472" s="36">
        <f t="shared" si="65"/>
        <v>0.23528440552194246</v>
      </c>
      <c r="J472" s="5">
        <f t="shared" si="66"/>
        <v>0.23452605715286023</v>
      </c>
      <c r="K472" s="12">
        <v>2.724E-2</v>
      </c>
      <c r="L472" s="3">
        <v>2.2988441875397836E-3</v>
      </c>
      <c r="M472" s="3">
        <f t="shared" si="63"/>
        <v>3.5000000000000003E-2</v>
      </c>
      <c r="N472" s="5">
        <v>2.9645285516241016E-3</v>
      </c>
      <c r="O472" s="12">
        <f t="shared" si="67"/>
        <v>0.11416419854105792</v>
      </c>
      <c r="P472" s="3">
        <v>2.6244570424124885E-4</v>
      </c>
      <c r="Q472" s="3">
        <v>3.3766499836477453E-4</v>
      </c>
      <c r="R472" s="5">
        <v>0.11356408783845189</v>
      </c>
      <c r="S472" s="45">
        <v>416.66666666666669</v>
      </c>
      <c r="T472" s="46">
        <v>0.15</v>
      </c>
      <c r="U472" s="47">
        <v>62.5</v>
      </c>
      <c r="V472" s="47">
        <f t="shared" si="68"/>
        <v>254010.0791766968</v>
      </c>
      <c r="W472" s="47">
        <v>354.16666666666669</v>
      </c>
      <c r="X472" s="47">
        <v>264.3670815670751</v>
      </c>
      <c r="Y472" s="47">
        <v>821.64101926380692</v>
      </c>
      <c r="Z472" s="47">
        <v>212.43459981755018</v>
      </c>
      <c r="AA472" s="47">
        <v>254709.08518124264</v>
      </c>
      <c r="AB472" s="5">
        <v>1</v>
      </c>
      <c r="AC472" s="45">
        <f t="shared" si="69"/>
        <v>0</v>
      </c>
      <c r="AD472" s="47">
        <v>264.3670815670751</v>
      </c>
      <c r="AE472" s="47">
        <v>229.88441875397837</v>
      </c>
      <c r="AF472" s="47">
        <v>0.11150091986955608</v>
      </c>
      <c r="AG472" s="47">
        <v>17.297081866483147</v>
      </c>
      <c r="AH472" s="47">
        <v>17.297081866483147</v>
      </c>
      <c r="AI472" s="61">
        <v>0</v>
      </c>
      <c r="AJ472" s="45">
        <v>62.5</v>
      </c>
      <c r="AK472" s="47">
        <v>1.7361111111111114</v>
      </c>
      <c r="AL472" s="47">
        <v>0.19648220158303242</v>
      </c>
      <c r="AM472" s="47">
        <v>212.43459981755018</v>
      </c>
      <c r="AN472" s="47">
        <v>254.70908518124264</v>
      </c>
      <c r="AO472" s="47">
        <v>17.297081866483147</v>
      </c>
      <c r="AP472" s="61">
        <v>35.982967593262622</v>
      </c>
      <c r="AQ472" s="45">
        <v>47.568416058774133</v>
      </c>
      <c r="AR472" s="47">
        <v>7.1352624088161196</v>
      </c>
      <c r="AS472" s="47">
        <f t="shared" si="70"/>
        <v>28998.85711055842</v>
      </c>
      <c r="AT472" s="47">
        <v>40.433153649958015</v>
      </c>
      <c r="AU472" s="47">
        <v>30.181255987743615</v>
      </c>
      <c r="AV472" s="47">
        <v>93.801988452710987</v>
      </c>
      <c r="AW472" s="47">
        <v>24.252425830561123</v>
      </c>
      <c r="AX472" s="47">
        <v>66.847305237035854</v>
      </c>
      <c r="AY472" s="47">
        <v>86.006342831218006</v>
      </c>
      <c r="AZ472" s="61">
        <v>28925.804922774532</v>
      </c>
      <c r="BA472" s="64" t="b">
        <f t="shared" si="64"/>
        <v>1</v>
      </c>
      <c r="BB472" s="45">
        <f t="shared" si="71"/>
        <v>0</v>
      </c>
      <c r="BC472" s="47">
        <v>30.181255987743615</v>
      </c>
      <c r="BD472" s="47">
        <v>26.244570424124884</v>
      </c>
      <c r="BE472" s="47">
        <v>9.7592167510155897E-2</v>
      </c>
      <c r="BF472" s="47">
        <v>2.0171388655644433</v>
      </c>
      <c r="BG472" s="47">
        <v>2.0171388655644433</v>
      </c>
      <c r="BH472" s="61">
        <v>0</v>
      </c>
      <c r="BI472" s="45">
        <v>7.1352624088161196</v>
      </c>
      <c r="BJ472" s="47">
        <v>0.19820173357822557</v>
      </c>
      <c r="BK472" s="47">
        <v>2.2431233071309477E-2</v>
      </c>
      <c r="BL472" s="47">
        <v>24.252425830561123</v>
      </c>
      <c r="BM472" s="47">
        <v>29.078658570842617</v>
      </c>
      <c r="BN472" s="47">
        <v>2.0171388655644433</v>
      </c>
      <c r="BO472" s="61">
        <v>4.1503980335921531</v>
      </c>
      <c r="BR472" s="95"/>
      <c r="BT472" s="95"/>
    </row>
    <row r="473" spans="2:72" x14ac:dyDescent="0.25">
      <c r="B473" s="4">
        <v>469</v>
      </c>
      <c r="C473" s="31">
        <v>1</v>
      </c>
      <c r="D473" s="31">
        <v>469</v>
      </c>
      <c r="E473" s="3">
        <v>40</v>
      </c>
      <c r="F473" s="5">
        <v>74</v>
      </c>
      <c r="G473" s="32">
        <v>3.9440000000000003E-2</v>
      </c>
      <c r="H473" s="33">
        <v>3.2287099745407222E-3</v>
      </c>
      <c r="I473" s="36">
        <f t="shared" si="65"/>
        <v>0.23452605715286023</v>
      </c>
      <c r="J473" s="5">
        <f t="shared" si="66"/>
        <v>0.23377127749744311</v>
      </c>
      <c r="K473" s="12">
        <v>3.0640000000000001E-2</v>
      </c>
      <c r="L473" s="3">
        <v>2.5899086395403392E-3</v>
      </c>
      <c r="M473" s="3">
        <f t="shared" si="63"/>
        <v>3.5000000000000003E-2</v>
      </c>
      <c r="N473" s="5">
        <v>2.9645285516241016E-3</v>
      </c>
      <c r="O473" s="12">
        <f t="shared" si="67"/>
        <v>0.11356408783845189</v>
      </c>
      <c r="P473" s="3">
        <v>2.9412061223432453E-4</v>
      </c>
      <c r="Q473" s="3">
        <v>3.3579205188364822E-4</v>
      </c>
      <c r="R473" s="5">
        <v>0.11293417517433391</v>
      </c>
      <c r="S473" s="45">
        <v>416.66666666666669</v>
      </c>
      <c r="T473" s="46">
        <v>0.15</v>
      </c>
      <c r="U473" s="47">
        <v>62.5</v>
      </c>
      <c r="V473" s="47">
        <f t="shared" si="68"/>
        <v>254709.08518124264</v>
      </c>
      <c r="W473" s="47">
        <v>354.16666666666669</v>
      </c>
      <c r="X473" s="47">
        <v>297.83949354713894</v>
      </c>
      <c r="Y473" s="47">
        <v>822.56362803650927</v>
      </c>
      <c r="Z473" s="47">
        <v>212.98997998533221</v>
      </c>
      <c r="AA473" s="47">
        <v>255374.98600241332</v>
      </c>
      <c r="AB473" s="5">
        <v>1</v>
      </c>
      <c r="AC473" s="45">
        <f t="shared" si="69"/>
        <v>0</v>
      </c>
      <c r="AD473" s="47">
        <v>297.83949354713894</v>
      </c>
      <c r="AE473" s="47">
        <v>258.9908639540339</v>
      </c>
      <c r="AF473" s="47">
        <v>0.12543095786449612</v>
      </c>
      <c r="AG473" s="47">
        <v>19.48703027548477</v>
      </c>
      <c r="AH473" s="47">
        <v>19.48703027548477</v>
      </c>
      <c r="AI473" s="61">
        <v>0</v>
      </c>
      <c r="AJ473" s="45">
        <v>62.5</v>
      </c>
      <c r="AK473" s="47">
        <v>1.7361111111111114</v>
      </c>
      <c r="AL473" s="47">
        <v>0.19618897414743972</v>
      </c>
      <c r="AM473" s="47">
        <v>212.98997998533221</v>
      </c>
      <c r="AN473" s="47">
        <v>255.37498600241332</v>
      </c>
      <c r="AO473" s="47">
        <v>19.48703027548477</v>
      </c>
      <c r="AP473" s="61">
        <v>38.062102121439992</v>
      </c>
      <c r="AQ473" s="45">
        <v>47.318369932688285</v>
      </c>
      <c r="AR473" s="47">
        <v>7.0977554899032427</v>
      </c>
      <c r="AS473" s="47">
        <f t="shared" si="70"/>
        <v>28925.804922774532</v>
      </c>
      <c r="AT473" s="47">
        <v>40.220614442785042</v>
      </c>
      <c r="AU473" s="47">
        <v>33.823870406947307</v>
      </c>
      <c r="AV473" s="47">
        <v>93.413688107054341</v>
      </c>
      <c r="AW473" s="47">
        <v>24.188012795764521</v>
      </c>
      <c r="AX473" s="47">
        <v>75.11104723236231</v>
      </c>
      <c r="AY473" s="47">
        <v>85.75289054950882</v>
      </c>
      <c r="AZ473" s="61">
        <v>28840.563404339788</v>
      </c>
      <c r="BA473" s="64" t="b">
        <f t="shared" si="64"/>
        <v>1</v>
      </c>
      <c r="BB473" s="45">
        <f t="shared" si="71"/>
        <v>0</v>
      </c>
      <c r="BC473" s="47">
        <v>33.823870406947307</v>
      </c>
      <c r="BD473" s="47">
        <v>29.412061223432449</v>
      </c>
      <c r="BE473" s="47">
        <v>0.10920746776048353</v>
      </c>
      <c r="BF473" s="47">
        <v>2.2605083256376708</v>
      </c>
      <c r="BG473" s="47">
        <v>2.2605083256376708</v>
      </c>
      <c r="BH473" s="61">
        <v>0</v>
      </c>
      <c r="BI473" s="45">
        <v>7.0977554899032427</v>
      </c>
      <c r="BJ473" s="47">
        <v>0.19715987471953456</v>
      </c>
      <c r="BK473" s="47">
        <v>2.228002189301561E-2</v>
      </c>
      <c r="BL473" s="47">
        <v>24.188012795764521</v>
      </c>
      <c r="BM473" s="47">
        <v>29.001427342121488</v>
      </c>
      <c r="BN473" s="47">
        <v>2.2605083256376708</v>
      </c>
      <c r="BO473" s="61">
        <v>4.3699694163574296</v>
      </c>
      <c r="BR473" s="95"/>
      <c r="BT473" s="95"/>
    </row>
    <row r="474" spans="2:72" x14ac:dyDescent="0.25">
      <c r="B474" s="4">
        <v>470</v>
      </c>
      <c r="C474" s="31">
        <v>1</v>
      </c>
      <c r="D474" s="31">
        <v>470</v>
      </c>
      <c r="E474" s="3">
        <v>40</v>
      </c>
      <c r="F474" s="5">
        <v>74</v>
      </c>
      <c r="G474" s="32">
        <v>3.9440000000000003E-2</v>
      </c>
      <c r="H474" s="33">
        <v>3.2287099745407222E-3</v>
      </c>
      <c r="I474" s="36">
        <f t="shared" si="65"/>
        <v>0.23377127749744311</v>
      </c>
      <c r="J474" s="5">
        <f t="shared" si="66"/>
        <v>0.23301892696369864</v>
      </c>
      <c r="K474" s="12">
        <v>3.0640000000000001E-2</v>
      </c>
      <c r="L474" s="3">
        <v>2.5899086395403392E-3</v>
      </c>
      <c r="M474" s="3">
        <f t="shared" si="63"/>
        <v>3.5000000000000003E-2</v>
      </c>
      <c r="N474" s="5">
        <v>2.9645285516241016E-3</v>
      </c>
      <c r="O474" s="12">
        <f t="shared" si="67"/>
        <v>0.11293417517433391</v>
      </c>
      <c r="P474" s="3">
        <v>2.924891959833695E-4</v>
      </c>
      <c r="Q474" s="3">
        <v>3.3392949418589637E-4</v>
      </c>
      <c r="R474" s="5">
        <v>0.11230775648416463</v>
      </c>
      <c r="S474" s="45">
        <v>416.66666666666669</v>
      </c>
      <c r="T474" s="46">
        <v>0.15</v>
      </c>
      <c r="U474" s="47">
        <v>62.5</v>
      </c>
      <c r="V474" s="47">
        <f t="shared" si="68"/>
        <v>255374.98600241332</v>
      </c>
      <c r="W474" s="47">
        <v>354.16666666666669</v>
      </c>
      <c r="X474" s="47">
        <v>297.83949354713894</v>
      </c>
      <c r="Y474" s="47">
        <v>824.71362865987794</v>
      </c>
      <c r="Z474" s="47">
        <v>213.54668900349395</v>
      </c>
      <c r="AA474" s="47">
        <v>256042.48011518922</v>
      </c>
      <c r="AB474" s="5">
        <v>1</v>
      </c>
      <c r="AC474" s="45">
        <f t="shared" si="69"/>
        <v>0</v>
      </c>
      <c r="AD474" s="47">
        <v>297.83949354713894</v>
      </c>
      <c r="AE474" s="47">
        <v>258.9908639540339</v>
      </c>
      <c r="AF474" s="47">
        <v>0.12543095786449612</v>
      </c>
      <c r="AG474" s="47">
        <v>19.48703027548477</v>
      </c>
      <c r="AH474" s="47">
        <v>19.48703027548477</v>
      </c>
      <c r="AI474" s="61">
        <v>0</v>
      </c>
      <c r="AJ474" s="45">
        <v>62.5</v>
      </c>
      <c r="AK474" s="47">
        <v>1.7361111111111114</v>
      </c>
      <c r="AL474" s="47">
        <v>0.19618897414743972</v>
      </c>
      <c r="AM474" s="47">
        <v>213.54668900349395</v>
      </c>
      <c r="AN474" s="47">
        <v>256.04248011518922</v>
      </c>
      <c r="AO474" s="47">
        <v>19.48703027548477</v>
      </c>
      <c r="AP474" s="61">
        <v>37.951317026825805</v>
      </c>
      <c r="AQ474" s="45">
        <v>47.055906322639132</v>
      </c>
      <c r="AR474" s="47">
        <v>7.0583859483958689</v>
      </c>
      <c r="AS474" s="47">
        <f t="shared" si="70"/>
        <v>28840.563404339788</v>
      </c>
      <c r="AT474" s="47">
        <v>39.997520374243258</v>
      </c>
      <c r="AU474" s="47">
        <v>33.636257538087484</v>
      </c>
      <c r="AV474" s="47">
        <v>93.138353407735764</v>
      </c>
      <c r="AW474" s="47">
        <v>24.116719183819736</v>
      </c>
      <c r="AX474" s="47">
        <v>74.889659146480014</v>
      </c>
      <c r="AY474" s="47">
        <v>85.50013587496808</v>
      </c>
      <c r="AZ474" s="61">
        <v>28755.556506378409</v>
      </c>
      <c r="BA474" s="64" t="b">
        <f t="shared" si="64"/>
        <v>1</v>
      </c>
      <c r="BB474" s="45">
        <f t="shared" si="71"/>
        <v>0</v>
      </c>
      <c r="BC474" s="47">
        <v>33.636257538087484</v>
      </c>
      <c r="BD474" s="47">
        <v>29.248919598336943</v>
      </c>
      <c r="BE474" s="47">
        <v>0.10860172021944361</v>
      </c>
      <c r="BF474" s="47">
        <v>2.2479698299849922</v>
      </c>
      <c r="BG474" s="47">
        <v>2.2479698299849922</v>
      </c>
      <c r="BH474" s="61">
        <v>0</v>
      </c>
      <c r="BI474" s="45">
        <v>7.0583859483958689</v>
      </c>
      <c r="BJ474" s="47">
        <v>0.19606627634432972</v>
      </c>
      <c r="BK474" s="47">
        <v>2.2156439973639822E-2</v>
      </c>
      <c r="BL474" s="47">
        <v>24.116719183819736</v>
      </c>
      <c r="BM474" s="47">
        <v>28.915946301399686</v>
      </c>
      <c r="BN474" s="47">
        <v>2.2479698299849922</v>
      </c>
      <c r="BO474" s="61">
        <v>4.3332188244302223</v>
      </c>
      <c r="BR474" s="95"/>
      <c r="BT474" s="95"/>
    </row>
    <row r="475" spans="2:72" x14ac:dyDescent="0.25">
      <c r="B475" s="4">
        <v>471</v>
      </c>
      <c r="C475" s="31">
        <v>1</v>
      </c>
      <c r="D475" s="31">
        <v>471</v>
      </c>
      <c r="E475" s="3">
        <v>40</v>
      </c>
      <c r="F475" s="5">
        <v>74</v>
      </c>
      <c r="G475" s="32">
        <v>3.9440000000000003E-2</v>
      </c>
      <c r="H475" s="33">
        <v>3.2287099745407222E-3</v>
      </c>
      <c r="I475" s="36">
        <f t="shared" si="65"/>
        <v>0.23301892696369864</v>
      </c>
      <c r="J475" s="5">
        <f t="shared" si="66"/>
        <v>0.2322689977339385</v>
      </c>
      <c r="K475" s="12">
        <v>3.0640000000000001E-2</v>
      </c>
      <c r="L475" s="3">
        <v>2.5899086395403392E-3</v>
      </c>
      <c r="M475" s="3">
        <f t="shared" si="63"/>
        <v>3.5000000000000003E-2</v>
      </c>
      <c r="N475" s="5">
        <v>2.9645285516241016E-3</v>
      </c>
      <c r="O475" s="12">
        <f t="shared" si="67"/>
        <v>0.11230775648416463</v>
      </c>
      <c r="P475" s="3">
        <v>2.9086682880573051E-4</v>
      </c>
      <c r="Q475" s="3">
        <v>3.3207726764743792E-4</v>
      </c>
      <c r="R475" s="5">
        <v>0.11168481238771147</v>
      </c>
      <c r="S475" s="45">
        <v>416.66666666666669</v>
      </c>
      <c r="T475" s="46">
        <v>0.15</v>
      </c>
      <c r="U475" s="47">
        <v>62.5</v>
      </c>
      <c r="V475" s="47">
        <f t="shared" si="68"/>
        <v>256042.48011518922</v>
      </c>
      <c r="W475" s="47">
        <v>354.16666666666669</v>
      </c>
      <c r="X475" s="47">
        <v>297.83949354713894</v>
      </c>
      <c r="Y475" s="47">
        <v>826.86877355974468</v>
      </c>
      <c r="Z475" s="47">
        <v>214.10473005155708</v>
      </c>
      <c r="AA475" s="47">
        <v>256711.57133181693</v>
      </c>
      <c r="AB475" s="5">
        <v>1</v>
      </c>
      <c r="AC475" s="45">
        <f t="shared" si="69"/>
        <v>0</v>
      </c>
      <c r="AD475" s="47">
        <v>297.83949354713894</v>
      </c>
      <c r="AE475" s="47">
        <v>258.9908639540339</v>
      </c>
      <c r="AF475" s="47">
        <v>0.12543095786449612</v>
      </c>
      <c r="AG475" s="47">
        <v>19.48703027548477</v>
      </c>
      <c r="AH475" s="47">
        <v>19.48703027548477</v>
      </c>
      <c r="AI475" s="61">
        <v>0</v>
      </c>
      <c r="AJ475" s="45">
        <v>62.5</v>
      </c>
      <c r="AK475" s="47">
        <v>1.7361111111111114</v>
      </c>
      <c r="AL475" s="47">
        <v>0.19618897414743972</v>
      </c>
      <c r="AM475" s="47">
        <v>214.10473005155708</v>
      </c>
      <c r="AN475" s="47">
        <v>256.71157133181691</v>
      </c>
      <c r="AO475" s="47">
        <v>19.48703027548477</v>
      </c>
      <c r="AP475" s="61">
        <v>37.840266858261273</v>
      </c>
      <c r="AQ475" s="45">
        <v>46.794898535068597</v>
      </c>
      <c r="AR475" s="47">
        <v>7.0192347802602892</v>
      </c>
      <c r="AS475" s="47">
        <f t="shared" si="70"/>
        <v>28755.556506378409</v>
      </c>
      <c r="AT475" s="47">
        <v>39.775663754808313</v>
      </c>
      <c r="AU475" s="47">
        <v>33.449685312659007</v>
      </c>
      <c r="AV475" s="47">
        <v>92.863776865308225</v>
      </c>
      <c r="AW475" s="47">
        <v>24.045621884738225</v>
      </c>
      <c r="AX475" s="47">
        <v>74.668880671022123</v>
      </c>
      <c r="AY475" s="47">
        <v>85.248077181350638</v>
      </c>
      <c r="AZ475" s="61">
        <v>28670.783681948757</v>
      </c>
      <c r="BA475" s="64" t="b">
        <f t="shared" si="64"/>
        <v>1</v>
      </c>
      <c r="BB475" s="45">
        <f t="shared" si="71"/>
        <v>0</v>
      </c>
      <c r="BC475" s="47">
        <v>33.449685312659007</v>
      </c>
      <c r="BD475" s="47">
        <v>29.086682880573051</v>
      </c>
      <c r="BE475" s="47">
        <v>0.10799933261423043</v>
      </c>
      <c r="BF475" s="47">
        <v>2.2355008823500935</v>
      </c>
      <c r="BG475" s="47">
        <v>2.2355008823500935</v>
      </c>
      <c r="BH475" s="61">
        <v>0</v>
      </c>
      <c r="BI475" s="45">
        <v>7.0192347802602892</v>
      </c>
      <c r="BJ475" s="47">
        <v>0.19497874389611919</v>
      </c>
      <c r="BK475" s="47">
        <v>2.2033543533428731E-2</v>
      </c>
      <c r="BL475" s="47">
        <v>24.045621884738225</v>
      </c>
      <c r="BM475" s="47">
        <v>28.830700639800952</v>
      </c>
      <c r="BN475" s="47">
        <v>2.2355008823500935</v>
      </c>
      <c r="BO475" s="61">
        <v>4.2967117071849668</v>
      </c>
      <c r="BR475" s="95"/>
      <c r="BT475" s="95"/>
    </row>
    <row r="476" spans="2:72" x14ac:dyDescent="0.25">
      <c r="B476" s="4">
        <v>472</v>
      </c>
      <c r="C476" s="31">
        <v>1</v>
      </c>
      <c r="D476" s="31">
        <v>472</v>
      </c>
      <c r="E476" s="3">
        <v>40</v>
      </c>
      <c r="F476" s="5">
        <v>74</v>
      </c>
      <c r="G476" s="32">
        <v>3.9440000000000003E-2</v>
      </c>
      <c r="H476" s="33">
        <v>3.2287099745407222E-3</v>
      </c>
      <c r="I476" s="36">
        <f t="shared" si="65"/>
        <v>0.2322689977339385</v>
      </c>
      <c r="J476" s="5">
        <f t="shared" si="66"/>
        <v>0.23152148201563416</v>
      </c>
      <c r="K476" s="12">
        <v>3.0640000000000001E-2</v>
      </c>
      <c r="L476" s="3">
        <v>2.5899086395403392E-3</v>
      </c>
      <c r="M476" s="3">
        <f t="shared" si="63"/>
        <v>3.5000000000000003E-2</v>
      </c>
      <c r="N476" s="5">
        <v>2.9645285516241016E-3</v>
      </c>
      <c r="O476" s="12">
        <f t="shared" si="67"/>
        <v>0.11168481238771147</v>
      </c>
      <c r="P476" s="3">
        <v>2.8925346050837585E-4</v>
      </c>
      <c r="Q476" s="3">
        <v>3.3023531496381866E-4</v>
      </c>
      <c r="R476" s="5">
        <v>0.11106532361223928</v>
      </c>
      <c r="S476" s="45">
        <v>416.66666666666669</v>
      </c>
      <c r="T476" s="46">
        <v>0.15</v>
      </c>
      <c r="U476" s="47">
        <v>62.5</v>
      </c>
      <c r="V476" s="47">
        <f t="shared" si="68"/>
        <v>256711.57133181693</v>
      </c>
      <c r="W476" s="47">
        <v>354.16666666666669</v>
      </c>
      <c r="X476" s="47">
        <v>297.83949354713894</v>
      </c>
      <c r="Y476" s="47">
        <v>829.02907504474808</v>
      </c>
      <c r="Z476" s="47">
        <v>214.66410631665102</v>
      </c>
      <c r="AA476" s="47">
        <v>257382.26347366456</v>
      </c>
      <c r="AB476" s="5">
        <v>1</v>
      </c>
      <c r="AC476" s="45">
        <f t="shared" si="69"/>
        <v>0</v>
      </c>
      <c r="AD476" s="47">
        <v>297.83949354713894</v>
      </c>
      <c r="AE476" s="47">
        <v>258.9908639540339</v>
      </c>
      <c r="AF476" s="47">
        <v>0.12543095786449612</v>
      </c>
      <c r="AG476" s="47">
        <v>19.48703027548477</v>
      </c>
      <c r="AH476" s="47">
        <v>19.48703027548477</v>
      </c>
      <c r="AI476" s="61">
        <v>0</v>
      </c>
      <c r="AJ476" s="45">
        <v>62.5</v>
      </c>
      <c r="AK476" s="47">
        <v>1.7361111111111114</v>
      </c>
      <c r="AL476" s="47">
        <v>0.19618897414743972</v>
      </c>
      <c r="AM476" s="47">
        <v>214.66410631665102</v>
      </c>
      <c r="AN476" s="47">
        <v>257.38226347366458</v>
      </c>
      <c r="AO476" s="47">
        <v>19.48703027548477</v>
      </c>
      <c r="AP476" s="61">
        <v>37.728950981507538</v>
      </c>
      <c r="AQ476" s="45">
        <v>46.535338494879781</v>
      </c>
      <c r="AR476" s="47">
        <v>6.9803007742319672</v>
      </c>
      <c r="AS476" s="47">
        <f t="shared" si="70"/>
        <v>28670.783681948757</v>
      </c>
      <c r="AT476" s="47">
        <v>39.55503772064781</v>
      </c>
      <c r="AU476" s="47">
        <v>33.264147958463212</v>
      </c>
      <c r="AV476" s="47">
        <v>92.589956710331222</v>
      </c>
      <c r="AW476" s="47">
        <v>23.97472044035106</v>
      </c>
      <c r="AX476" s="47">
        <v>74.44871038323646</v>
      </c>
      <c r="AY476" s="47">
        <v>84.99671284432668</v>
      </c>
      <c r="AZ476" s="61">
        <v>28586.244384753358</v>
      </c>
      <c r="BA476" s="64" t="b">
        <f t="shared" si="64"/>
        <v>1</v>
      </c>
      <c r="BB476" s="45">
        <f t="shared" si="71"/>
        <v>0</v>
      </c>
      <c r="BC476" s="47">
        <v>33.264147958463212</v>
      </c>
      <c r="BD476" s="47">
        <v>28.925346050837582</v>
      </c>
      <c r="BE476" s="47">
        <v>0.10740028630808858</v>
      </c>
      <c r="BF476" s="47">
        <v>2.2231010969668592</v>
      </c>
      <c r="BG476" s="47">
        <v>2.2231010969668592</v>
      </c>
      <c r="BH476" s="61">
        <v>0</v>
      </c>
      <c r="BI476" s="45">
        <v>6.9803007742319672</v>
      </c>
      <c r="BJ476" s="47">
        <v>0.19389724372866576</v>
      </c>
      <c r="BK476" s="47">
        <v>2.1911328770194381E-2</v>
      </c>
      <c r="BL476" s="47">
        <v>23.97472044035106</v>
      </c>
      <c r="BM476" s="47">
        <v>28.745689807980749</v>
      </c>
      <c r="BN476" s="47">
        <v>2.2231010969668592</v>
      </c>
      <c r="BO476" s="61">
        <v>4.2604465886106677</v>
      </c>
      <c r="BR476" s="95"/>
      <c r="BT476" s="95"/>
    </row>
    <row r="477" spans="2:72" x14ac:dyDescent="0.25">
      <c r="B477" s="4">
        <v>473</v>
      </c>
      <c r="C477" s="31">
        <v>1</v>
      </c>
      <c r="D477" s="31">
        <v>473</v>
      </c>
      <c r="E477" s="3">
        <v>40</v>
      </c>
      <c r="F477" s="5">
        <v>74</v>
      </c>
      <c r="G477" s="32">
        <v>3.9440000000000003E-2</v>
      </c>
      <c r="H477" s="33">
        <v>3.2287099745407222E-3</v>
      </c>
      <c r="I477" s="36">
        <f t="shared" si="65"/>
        <v>0.23152148201563416</v>
      </c>
      <c r="J477" s="5">
        <f t="shared" si="66"/>
        <v>0.23077637204133597</v>
      </c>
      <c r="K477" s="12">
        <v>3.0640000000000001E-2</v>
      </c>
      <c r="L477" s="3">
        <v>2.5899086395403392E-3</v>
      </c>
      <c r="M477" s="3">
        <f t="shared" si="63"/>
        <v>3.5000000000000003E-2</v>
      </c>
      <c r="N477" s="5">
        <v>2.9645285516241016E-3</v>
      </c>
      <c r="O477" s="12">
        <f t="shared" si="67"/>
        <v>0.11106532361223928</v>
      </c>
      <c r="P477" s="3">
        <v>2.8764904117668214E-4</v>
      </c>
      <c r="Q477" s="3">
        <v>3.2840357914843825E-4</v>
      </c>
      <c r="R477" s="5">
        <v>0.11044927099191415</v>
      </c>
      <c r="S477" s="45">
        <v>416.66666666666669</v>
      </c>
      <c r="T477" s="46">
        <v>0.15</v>
      </c>
      <c r="U477" s="47">
        <v>62.5</v>
      </c>
      <c r="V477" s="47">
        <f t="shared" si="68"/>
        <v>257382.26347366456</v>
      </c>
      <c r="W477" s="47">
        <v>354.16666666666669</v>
      </c>
      <c r="X477" s="47">
        <v>297.83949354713894</v>
      </c>
      <c r="Y477" s="47">
        <v>831.19454545297765</v>
      </c>
      <c r="Z477" s="47">
        <v>215.2248209935309</v>
      </c>
      <c r="AA477" s="47">
        <v>258054.56037124354</v>
      </c>
      <c r="AB477" s="5">
        <v>1</v>
      </c>
      <c r="AC477" s="45">
        <f t="shared" si="69"/>
        <v>0</v>
      </c>
      <c r="AD477" s="47">
        <v>297.83949354713894</v>
      </c>
      <c r="AE477" s="47">
        <v>258.9908639540339</v>
      </c>
      <c r="AF477" s="47">
        <v>0.12543095786449612</v>
      </c>
      <c r="AG477" s="47">
        <v>19.48703027548477</v>
      </c>
      <c r="AH477" s="47">
        <v>19.48703027548477</v>
      </c>
      <c r="AI477" s="61">
        <v>0</v>
      </c>
      <c r="AJ477" s="45">
        <v>62.5</v>
      </c>
      <c r="AK477" s="47">
        <v>1.7361111111111114</v>
      </c>
      <c r="AL477" s="47">
        <v>0.19618897414743972</v>
      </c>
      <c r="AM477" s="47">
        <v>215.2248209935309</v>
      </c>
      <c r="AN477" s="47">
        <v>258.05456037124355</v>
      </c>
      <c r="AO477" s="47">
        <v>19.48703027548477</v>
      </c>
      <c r="AP477" s="61">
        <v>37.617368760808418</v>
      </c>
      <c r="AQ477" s="45">
        <v>46.277218171766371</v>
      </c>
      <c r="AR477" s="47">
        <v>6.9415827257649552</v>
      </c>
      <c r="AS477" s="47">
        <f t="shared" si="70"/>
        <v>28586.244384753358</v>
      </c>
      <c r="AT477" s="47">
        <v>39.335635446001412</v>
      </c>
      <c r="AU477" s="47">
        <v>33.079639735318437</v>
      </c>
      <c r="AV477" s="47">
        <v>92.316891175463638</v>
      </c>
      <c r="AW477" s="47">
        <v>23.90401439303292</v>
      </c>
      <c r="AX477" s="47">
        <v>74.229146862058869</v>
      </c>
      <c r="AY477" s="47">
        <v>84.746041241493614</v>
      </c>
      <c r="AZ477" s="61">
        <v>28501.938069142914</v>
      </c>
      <c r="BA477" s="64" t="b">
        <f t="shared" si="64"/>
        <v>1</v>
      </c>
      <c r="BB477" s="45">
        <f t="shared" si="71"/>
        <v>0</v>
      </c>
      <c r="BC477" s="47">
        <v>33.079639735318437</v>
      </c>
      <c r="BD477" s="47">
        <v>28.764904117668213</v>
      </c>
      <c r="BE477" s="47">
        <v>0.10680456276763625</v>
      </c>
      <c r="BF477" s="47">
        <v>2.2107700902089307</v>
      </c>
      <c r="BG477" s="47">
        <v>2.2107700902089307</v>
      </c>
      <c r="BH477" s="61">
        <v>0</v>
      </c>
      <c r="BI477" s="45">
        <v>6.9415827257649552</v>
      </c>
      <c r="BJ477" s="47">
        <v>0.19282174238235988</v>
      </c>
      <c r="BK477" s="47">
        <v>2.178979190283864E-2</v>
      </c>
      <c r="BL477" s="47">
        <v>23.90401439303292</v>
      </c>
      <c r="BM477" s="47">
        <v>28.660913257246303</v>
      </c>
      <c r="BN477" s="47">
        <v>2.2107700902089307</v>
      </c>
      <c r="BO477" s="61">
        <v>4.2244220012809794</v>
      </c>
      <c r="BR477" s="95"/>
      <c r="BT477" s="95"/>
    </row>
    <row r="478" spans="2:72" x14ac:dyDescent="0.25">
      <c r="B478" s="4">
        <v>474</v>
      </c>
      <c r="C478" s="31">
        <v>1</v>
      </c>
      <c r="D478" s="31">
        <v>474</v>
      </c>
      <c r="E478" s="3">
        <v>40</v>
      </c>
      <c r="F478" s="5">
        <v>74</v>
      </c>
      <c r="G478" s="32">
        <v>3.9440000000000003E-2</v>
      </c>
      <c r="H478" s="33">
        <v>3.2287099745407222E-3</v>
      </c>
      <c r="I478" s="36">
        <f t="shared" si="65"/>
        <v>0.23077637204133597</v>
      </c>
      <c r="J478" s="5">
        <f t="shared" si="66"/>
        <v>0.23003366006859238</v>
      </c>
      <c r="K478" s="12">
        <v>3.0640000000000001E-2</v>
      </c>
      <c r="L478" s="3">
        <v>2.5899086395403392E-3</v>
      </c>
      <c r="M478" s="3">
        <f t="shared" si="63"/>
        <v>3.5000000000000003E-2</v>
      </c>
      <c r="N478" s="5">
        <v>2.9645285516241016E-3</v>
      </c>
      <c r="O478" s="12">
        <f t="shared" si="67"/>
        <v>0.11044927099191415</v>
      </c>
      <c r="P478" s="3">
        <v>2.8605352117289063E-4</v>
      </c>
      <c r="Q478" s="3">
        <v>3.2658200353078749E-4</v>
      </c>
      <c r="R478" s="5">
        <v>0.10983663546721047</v>
      </c>
      <c r="S478" s="45">
        <v>416.66666666666669</v>
      </c>
      <c r="T478" s="46">
        <v>0.15</v>
      </c>
      <c r="U478" s="47">
        <v>62.5</v>
      </c>
      <c r="V478" s="47">
        <f t="shared" si="68"/>
        <v>258054.56037124354</v>
      </c>
      <c r="W478" s="47">
        <v>354.16666666666669</v>
      </c>
      <c r="X478" s="47">
        <v>297.83949354713894</v>
      </c>
      <c r="Y478" s="47">
        <v>833.36519715204372</v>
      </c>
      <c r="Z478" s="47">
        <v>215.78687728459593</v>
      </c>
      <c r="AA478" s="47">
        <v>258728.46586423053</v>
      </c>
      <c r="AB478" s="5">
        <v>1</v>
      </c>
      <c r="AC478" s="45">
        <f t="shared" si="69"/>
        <v>0</v>
      </c>
      <c r="AD478" s="47">
        <v>297.83949354713894</v>
      </c>
      <c r="AE478" s="47">
        <v>258.9908639540339</v>
      </c>
      <c r="AF478" s="47">
        <v>0.12543095786449612</v>
      </c>
      <c r="AG478" s="47">
        <v>19.48703027548477</v>
      </c>
      <c r="AH478" s="47">
        <v>19.48703027548477</v>
      </c>
      <c r="AI478" s="61">
        <v>0</v>
      </c>
      <c r="AJ478" s="45">
        <v>62.5</v>
      </c>
      <c r="AK478" s="47">
        <v>1.7361111111111114</v>
      </c>
      <c r="AL478" s="47">
        <v>0.19618897414743972</v>
      </c>
      <c r="AM478" s="47">
        <v>215.78687728459593</v>
      </c>
      <c r="AN478" s="47">
        <v>258.72846586423054</v>
      </c>
      <c r="AO478" s="47">
        <v>19.48703027548477</v>
      </c>
      <c r="AP478" s="61">
        <v>37.50551955888649</v>
      </c>
      <c r="AQ478" s="45">
        <v>46.020529579964233</v>
      </c>
      <c r="AR478" s="47">
        <v>6.9030794369946342</v>
      </c>
      <c r="AS478" s="47">
        <f t="shared" si="70"/>
        <v>28501.938069142914</v>
      </c>
      <c r="AT478" s="47">
        <v>39.117450142969595</v>
      </c>
      <c r="AU478" s="47">
        <v>32.896154934882418</v>
      </c>
      <c r="AV478" s="47">
        <v>92.044578495476571</v>
      </c>
      <c r="AW478" s="47">
        <v>23.833503285705401</v>
      </c>
      <c r="AX478" s="47">
        <v>74.010188688123606</v>
      </c>
      <c r="AY478" s="47">
        <v>84.496060752387848</v>
      </c>
      <c r="AZ478" s="61">
        <v>28417.864190120261</v>
      </c>
      <c r="BA478" s="64" t="b">
        <f t="shared" si="64"/>
        <v>1</v>
      </c>
      <c r="BB478" s="45">
        <f t="shared" si="71"/>
        <v>0</v>
      </c>
      <c r="BC478" s="47">
        <v>32.896154934882418</v>
      </c>
      <c r="BD478" s="47">
        <v>28.605352117289062</v>
      </c>
      <c r="BE478" s="47">
        <v>0.10621214356229186</v>
      </c>
      <c r="BF478" s="47">
        <v>2.198507480577824</v>
      </c>
      <c r="BG478" s="47">
        <v>2.198507480577824</v>
      </c>
      <c r="BH478" s="61">
        <v>0</v>
      </c>
      <c r="BI478" s="45">
        <v>6.9030794369946342</v>
      </c>
      <c r="BJ478" s="47">
        <v>0.19175220658318431</v>
      </c>
      <c r="BK478" s="47">
        <v>2.1668929171236206E-2</v>
      </c>
      <c r="BL478" s="47">
        <v>23.833503285705401</v>
      </c>
      <c r="BM478" s="47">
        <v>28.576370439560609</v>
      </c>
      <c r="BN478" s="47">
        <v>2.198507480577824</v>
      </c>
      <c r="BO478" s="61">
        <v>4.1886364863053025</v>
      </c>
      <c r="BR478" s="95"/>
      <c r="BT478" s="95"/>
    </row>
    <row r="479" spans="2:72" x14ac:dyDescent="0.25">
      <c r="B479" s="4">
        <v>475</v>
      </c>
      <c r="C479" s="31">
        <v>1</v>
      </c>
      <c r="D479" s="31">
        <v>475</v>
      </c>
      <c r="E479" s="3">
        <v>40</v>
      </c>
      <c r="F479" s="5">
        <v>74</v>
      </c>
      <c r="G479" s="32">
        <v>3.9440000000000003E-2</v>
      </c>
      <c r="H479" s="33">
        <v>3.2287099745407222E-3</v>
      </c>
      <c r="I479" s="36">
        <f t="shared" si="65"/>
        <v>0.23003366006859238</v>
      </c>
      <c r="J479" s="5">
        <f t="shared" si="66"/>
        <v>0.22929333837986957</v>
      </c>
      <c r="K479" s="12">
        <v>3.0640000000000001E-2</v>
      </c>
      <c r="L479" s="3">
        <v>2.5899086395403392E-3</v>
      </c>
      <c r="M479" s="3">
        <f t="shared" si="63"/>
        <v>3.5000000000000003E-2</v>
      </c>
      <c r="N479" s="5">
        <v>2.9645285516241016E-3</v>
      </c>
      <c r="O479" s="12">
        <f t="shared" si="67"/>
        <v>0.10983663546721047</v>
      </c>
      <c r="P479" s="3">
        <v>2.8446685113457123E-4</v>
      </c>
      <c r="Q479" s="3">
        <v>3.247705317546948E-4</v>
      </c>
      <c r="R479" s="5">
        <v>0.10922739808432119</v>
      </c>
      <c r="S479" s="45">
        <v>416.66666666666669</v>
      </c>
      <c r="T479" s="46">
        <v>0.15</v>
      </c>
      <c r="U479" s="47">
        <v>62.5</v>
      </c>
      <c r="V479" s="47">
        <f t="shared" si="68"/>
        <v>258728.46586423053</v>
      </c>
      <c r="W479" s="47">
        <v>354.16666666666669</v>
      </c>
      <c r="X479" s="47">
        <v>297.83949354713894</v>
      </c>
      <c r="Y479" s="47">
        <v>835.54104253914852</v>
      </c>
      <c r="Z479" s="47">
        <v>216.35027839990767</v>
      </c>
      <c r="AA479" s="47">
        <v>259403.98380148929</v>
      </c>
      <c r="AB479" s="5">
        <v>1</v>
      </c>
      <c r="AC479" s="45">
        <f t="shared" si="69"/>
        <v>0</v>
      </c>
      <c r="AD479" s="47">
        <v>297.83949354713894</v>
      </c>
      <c r="AE479" s="47">
        <v>258.9908639540339</v>
      </c>
      <c r="AF479" s="47">
        <v>0.12543095786449612</v>
      </c>
      <c r="AG479" s="47">
        <v>19.48703027548477</v>
      </c>
      <c r="AH479" s="47">
        <v>19.48703027548477</v>
      </c>
      <c r="AI479" s="61">
        <v>0</v>
      </c>
      <c r="AJ479" s="45">
        <v>62.5</v>
      </c>
      <c r="AK479" s="47">
        <v>1.7361111111111114</v>
      </c>
      <c r="AL479" s="47">
        <v>0.19618897414743972</v>
      </c>
      <c r="AM479" s="47">
        <v>216.35027839990767</v>
      </c>
      <c r="AN479" s="47">
        <v>259.40398380148929</v>
      </c>
      <c r="AO479" s="47">
        <v>19.48703027548477</v>
      </c>
      <c r="AP479" s="61">
        <v>37.39340273693945</v>
      </c>
      <c r="AQ479" s="45">
        <v>45.765264778004365</v>
      </c>
      <c r="AR479" s="47">
        <v>6.8647897167006544</v>
      </c>
      <c r="AS479" s="47">
        <f t="shared" si="70"/>
        <v>28417.864190120261</v>
      </c>
      <c r="AT479" s="47">
        <v>38.900475061303709</v>
      </c>
      <c r="AU479" s="47">
        <v>32.713687880475682</v>
      </c>
      <c r="AV479" s="47">
        <v>91.773016907265983</v>
      </c>
      <c r="AW479" s="47">
        <v>23.763186661840297</v>
      </c>
      <c r="AX479" s="47">
        <v>73.791834443773425</v>
      </c>
      <c r="AY479" s="47">
        <v>84.246769758496413</v>
      </c>
      <c r="AZ479" s="61">
        <v>28334.022203344244</v>
      </c>
      <c r="BA479" s="64" t="b">
        <f t="shared" si="64"/>
        <v>1</v>
      </c>
      <c r="BB479" s="45">
        <f t="shared" si="71"/>
        <v>0</v>
      </c>
      <c r="BC479" s="47">
        <v>32.713687880475682</v>
      </c>
      <c r="BD479" s="47">
        <v>28.446685113457121</v>
      </c>
      <c r="BE479" s="47">
        <v>0.10562301036370376</v>
      </c>
      <c r="BF479" s="47">
        <v>2.1863128886911323</v>
      </c>
      <c r="BG479" s="47">
        <v>2.1863128886911323</v>
      </c>
      <c r="BH479" s="61">
        <v>0</v>
      </c>
      <c r="BI479" s="45">
        <v>6.8647897167006544</v>
      </c>
      <c r="BJ479" s="47">
        <v>0.19068860324168488</v>
      </c>
      <c r="BK479" s="47">
        <v>2.1548736836118316E-2</v>
      </c>
      <c r="BL479" s="47">
        <v>23.763186661840297</v>
      </c>
      <c r="BM479" s="47">
        <v>28.492060807546348</v>
      </c>
      <c r="BN479" s="47">
        <v>2.1863128886911323</v>
      </c>
      <c r="BO479" s="61">
        <v>4.1530885932801684</v>
      </c>
      <c r="BR479" s="95"/>
      <c r="BT479" s="95"/>
    </row>
    <row r="480" spans="2:72" x14ac:dyDescent="0.25">
      <c r="B480" s="4">
        <v>476</v>
      </c>
      <c r="C480" s="31">
        <v>1</v>
      </c>
      <c r="D480" s="31">
        <v>476</v>
      </c>
      <c r="E480" s="3">
        <v>40</v>
      </c>
      <c r="F480" s="5">
        <v>74</v>
      </c>
      <c r="G480" s="32">
        <v>3.9440000000000003E-2</v>
      </c>
      <c r="H480" s="33">
        <v>3.2287099745407222E-3</v>
      </c>
      <c r="I480" s="36">
        <f t="shared" si="65"/>
        <v>0.22929333837986957</v>
      </c>
      <c r="J480" s="5">
        <f t="shared" si="66"/>
        <v>0.22855539928247112</v>
      </c>
      <c r="K480" s="12">
        <v>3.0640000000000001E-2</v>
      </c>
      <c r="L480" s="3">
        <v>2.5899086395403392E-3</v>
      </c>
      <c r="M480" s="3">
        <f t="shared" si="63"/>
        <v>3.5000000000000003E-2</v>
      </c>
      <c r="N480" s="5">
        <v>2.9645285516241016E-3</v>
      </c>
      <c r="O480" s="12">
        <f t="shared" si="67"/>
        <v>0.10922739808432119</v>
      </c>
      <c r="P480" s="3">
        <v>2.8288898197309536E-4</v>
      </c>
      <c r="Q480" s="3">
        <v>3.2296910777658273E-4</v>
      </c>
      <c r="R480" s="5">
        <v>0.10862153999457151</v>
      </c>
      <c r="S480" s="45">
        <v>416.66666666666669</v>
      </c>
      <c r="T480" s="46">
        <v>0.15</v>
      </c>
      <c r="U480" s="47">
        <v>62.5</v>
      </c>
      <c r="V480" s="47">
        <f t="shared" si="68"/>
        <v>259403.98380148929</v>
      </c>
      <c r="W480" s="47">
        <v>354.16666666666669</v>
      </c>
      <c r="X480" s="47">
        <v>297.83949354713894</v>
      </c>
      <c r="Y480" s="47">
        <v>837.72209404115711</v>
      </c>
      <c r="Z480" s="47">
        <v>216.9150275572083</v>
      </c>
      <c r="AA480" s="47">
        <v>260081.11804109276</v>
      </c>
      <c r="AB480" s="5">
        <v>1</v>
      </c>
      <c r="AC480" s="45">
        <f t="shared" si="69"/>
        <v>0</v>
      </c>
      <c r="AD480" s="47">
        <v>297.83949354713894</v>
      </c>
      <c r="AE480" s="47">
        <v>258.9908639540339</v>
      </c>
      <c r="AF480" s="47">
        <v>0.12543095786449612</v>
      </c>
      <c r="AG480" s="47">
        <v>19.48703027548477</v>
      </c>
      <c r="AH480" s="47">
        <v>19.48703027548477</v>
      </c>
      <c r="AI480" s="61">
        <v>0</v>
      </c>
      <c r="AJ480" s="45">
        <v>62.5</v>
      </c>
      <c r="AK480" s="47">
        <v>1.7361111111111114</v>
      </c>
      <c r="AL480" s="47">
        <v>0.19618897414743972</v>
      </c>
      <c r="AM480" s="47">
        <v>216.9150275572083</v>
      </c>
      <c r="AN480" s="47">
        <v>260.08111804109279</v>
      </c>
      <c r="AO480" s="47">
        <v>19.48703027548477</v>
      </c>
      <c r="AP480" s="61">
        <v>37.281017654636585</v>
      </c>
      <c r="AQ480" s="45">
        <v>45.511415868467168</v>
      </c>
      <c r="AR480" s="47">
        <v>6.8267123802700747</v>
      </c>
      <c r="AS480" s="47">
        <f t="shared" si="70"/>
        <v>28334.022203344244</v>
      </c>
      <c r="AT480" s="47">
        <v>38.684703488197094</v>
      </c>
      <c r="AU480" s="47">
        <v>32.532232926905955</v>
      </c>
      <c r="AV480" s="47">
        <v>91.502204649865163</v>
      </c>
      <c r="AW480" s="47">
        <v>23.693064065462831</v>
      </c>
      <c r="AX480" s="47">
        <v>73.5740827130696</v>
      </c>
      <c r="AY480" s="47">
        <v>83.998166643268306</v>
      </c>
      <c r="AZ480" s="61">
        <v>28250.411565133596</v>
      </c>
      <c r="BA480" s="64" t="b">
        <f t="shared" si="64"/>
        <v>1</v>
      </c>
      <c r="BB480" s="45">
        <f t="shared" si="71"/>
        <v>0</v>
      </c>
      <c r="BC480" s="47">
        <v>32.532232926905955</v>
      </c>
      <c r="BD480" s="47">
        <v>28.288898197309532</v>
      </c>
      <c r="BE480" s="47">
        <v>0.10503714494518337</v>
      </c>
      <c r="BF480" s="47">
        <v>2.1741859372708032</v>
      </c>
      <c r="BG480" s="47">
        <v>2.1741859372708032</v>
      </c>
      <c r="BH480" s="61">
        <v>0</v>
      </c>
      <c r="BI480" s="45">
        <v>6.8267123802700747</v>
      </c>
      <c r="BJ480" s="47">
        <v>0.18963089945194656</v>
      </c>
      <c r="BK480" s="47">
        <v>2.1429211178956995E-2</v>
      </c>
      <c r="BL480" s="47">
        <v>23.693064065462831</v>
      </c>
      <c r="BM480" s="47">
        <v>28.407983814489771</v>
      </c>
      <c r="BN480" s="47">
        <v>2.1741859372708032</v>
      </c>
      <c r="BO480" s="61">
        <v>4.117776880240946</v>
      </c>
      <c r="BR480" s="95"/>
      <c r="BT480" s="95"/>
    </row>
    <row r="481" spans="2:72" x14ac:dyDescent="0.25">
      <c r="B481" s="4">
        <v>477</v>
      </c>
      <c r="C481" s="31">
        <v>1</v>
      </c>
      <c r="D481" s="31">
        <v>477</v>
      </c>
      <c r="E481" s="3">
        <v>40</v>
      </c>
      <c r="F481" s="5">
        <v>74</v>
      </c>
      <c r="G481" s="32">
        <v>3.9440000000000003E-2</v>
      </c>
      <c r="H481" s="33">
        <v>3.2287099745407222E-3</v>
      </c>
      <c r="I481" s="36">
        <f t="shared" si="65"/>
        <v>0.22855539928247112</v>
      </c>
      <c r="J481" s="5">
        <f t="shared" si="66"/>
        <v>0.22781983510845821</v>
      </c>
      <c r="K481" s="12">
        <v>3.0640000000000001E-2</v>
      </c>
      <c r="L481" s="3">
        <v>2.5899086395403392E-3</v>
      </c>
      <c r="M481" s="3">
        <f t="shared" si="63"/>
        <v>3.5000000000000003E-2</v>
      </c>
      <c r="N481" s="5">
        <v>2.9645285516241016E-3</v>
      </c>
      <c r="O481" s="12">
        <f t="shared" si="67"/>
        <v>0.10862153999457151</v>
      </c>
      <c r="P481" s="3">
        <v>2.8131986487211726E-4</v>
      </c>
      <c r="Q481" s="3">
        <v>3.2117767586373408E-4</v>
      </c>
      <c r="R481" s="5">
        <v>0.10801904245383566</v>
      </c>
      <c r="S481" s="45">
        <v>416.66666666666669</v>
      </c>
      <c r="T481" s="46">
        <v>0.15</v>
      </c>
      <c r="U481" s="47">
        <v>62.5</v>
      </c>
      <c r="V481" s="47">
        <f t="shared" si="68"/>
        <v>260081.11804109276</v>
      </c>
      <c r="W481" s="47">
        <v>354.16666666666669</v>
      </c>
      <c r="X481" s="47">
        <v>297.83949354713894</v>
      </c>
      <c r="Y481" s="47">
        <v>839.90836411466785</v>
      </c>
      <c r="Z481" s="47">
        <v>217.48112798193915</v>
      </c>
      <c r="AA481" s="47">
        <v>260759.87245034502</v>
      </c>
      <c r="AB481" s="5">
        <v>1</v>
      </c>
      <c r="AC481" s="45">
        <f t="shared" si="69"/>
        <v>0</v>
      </c>
      <c r="AD481" s="47">
        <v>297.83949354713894</v>
      </c>
      <c r="AE481" s="47">
        <v>258.9908639540339</v>
      </c>
      <c r="AF481" s="47">
        <v>0.12543095786449612</v>
      </c>
      <c r="AG481" s="47">
        <v>19.48703027548477</v>
      </c>
      <c r="AH481" s="47">
        <v>19.48703027548477</v>
      </c>
      <c r="AI481" s="61">
        <v>0</v>
      </c>
      <c r="AJ481" s="45">
        <v>62.5</v>
      </c>
      <c r="AK481" s="47">
        <v>1.7361111111111114</v>
      </c>
      <c r="AL481" s="47">
        <v>0.19618897414743972</v>
      </c>
      <c r="AM481" s="47">
        <v>217.48112798193915</v>
      </c>
      <c r="AN481" s="47">
        <v>260.75987245034503</v>
      </c>
      <c r="AO481" s="47">
        <v>19.48703027548477</v>
      </c>
      <c r="AP481" s="61">
        <v>37.168363670115198</v>
      </c>
      <c r="AQ481" s="45">
        <v>45.258974997738129</v>
      </c>
      <c r="AR481" s="47">
        <v>6.7888462496607191</v>
      </c>
      <c r="AS481" s="47">
        <f t="shared" si="70"/>
        <v>28250.411565133596</v>
      </c>
      <c r="AT481" s="47">
        <v>38.470128748077414</v>
      </c>
      <c r="AU481" s="47">
        <v>32.351784460293473</v>
      </c>
      <c r="AV481" s="47">
        <v>91.232139964457062</v>
      </c>
      <c r="AW481" s="47">
        <v>23.623135041154868</v>
      </c>
      <c r="AX481" s="47">
        <v>73.356932081802015</v>
      </c>
      <c r="AY481" s="47">
        <v>83.750249792126041</v>
      </c>
      <c r="AZ481" s="61">
        <v>28167.031732470754</v>
      </c>
      <c r="BA481" s="64" t="b">
        <f t="shared" si="64"/>
        <v>1</v>
      </c>
      <c r="BB481" s="45">
        <f t="shared" si="71"/>
        <v>0</v>
      </c>
      <c r="BC481" s="47">
        <v>32.351784460293473</v>
      </c>
      <c r="BD481" s="47">
        <v>28.131986487211723</v>
      </c>
      <c r="BE481" s="47">
        <v>0.10445452918114106</v>
      </c>
      <c r="BF481" s="47">
        <v>2.1621262511314456</v>
      </c>
      <c r="BG481" s="47">
        <v>2.1621262511314456</v>
      </c>
      <c r="BH481" s="61">
        <v>0</v>
      </c>
      <c r="BI481" s="45">
        <v>6.7888462496607191</v>
      </c>
      <c r="BJ481" s="47">
        <v>0.18857906249057557</v>
      </c>
      <c r="BK481" s="47">
        <v>2.1310348501850079E-2</v>
      </c>
      <c r="BL481" s="47">
        <v>23.623135041154868</v>
      </c>
      <c r="BM481" s="47">
        <v>28.32413891434452</v>
      </c>
      <c r="BN481" s="47">
        <v>2.1621262511314456</v>
      </c>
      <c r="BO481" s="61">
        <v>4.0826999136137889</v>
      </c>
      <c r="BR481" s="95"/>
      <c r="BT481" s="95"/>
    </row>
    <row r="482" spans="2:72" x14ac:dyDescent="0.25">
      <c r="B482" s="4">
        <v>478</v>
      </c>
      <c r="C482" s="31">
        <v>1</v>
      </c>
      <c r="D482" s="31">
        <v>478</v>
      </c>
      <c r="E482" s="3">
        <v>40</v>
      </c>
      <c r="F482" s="5">
        <v>74</v>
      </c>
      <c r="G482" s="32">
        <v>3.9440000000000003E-2</v>
      </c>
      <c r="H482" s="33">
        <v>3.2287099745407222E-3</v>
      </c>
      <c r="I482" s="36">
        <f t="shared" si="65"/>
        <v>0.22781983510845821</v>
      </c>
      <c r="J482" s="5">
        <f t="shared" si="66"/>
        <v>0.2270866382145699</v>
      </c>
      <c r="K482" s="12">
        <v>3.0640000000000001E-2</v>
      </c>
      <c r="L482" s="3">
        <v>2.5899086395403392E-3</v>
      </c>
      <c r="M482" s="3">
        <f t="shared" si="63"/>
        <v>3.5000000000000003E-2</v>
      </c>
      <c r="N482" s="5">
        <v>2.9645285516241016E-3</v>
      </c>
      <c r="O482" s="12">
        <f t="shared" si="67"/>
        <v>0.10801904245383566</v>
      </c>
      <c r="P482" s="3">
        <v>2.7975945128606367E-4</v>
      </c>
      <c r="Q482" s="3">
        <v>3.1939618059256754E-4</v>
      </c>
      <c r="R482" s="5">
        <v>0.10741988682195702</v>
      </c>
      <c r="S482" s="45">
        <v>416.66666666666669</v>
      </c>
      <c r="T482" s="46">
        <v>0.15</v>
      </c>
      <c r="U482" s="47">
        <v>62.5</v>
      </c>
      <c r="V482" s="47">
        <f t="shared" si="68"/>
        <v>260759.87245034502</v>
      </c>
      <c r="W482" s="47">
        <v>354.16666666666669</v>
      </c>
      <c r="X482" s="47">
        <v>297.83949354713894</v>
      </c>
      <c r="Y482" s="47">
        <v>842.09986524608416</v>
      </c>
      <c r="Z482" s="47">
        <v>218.04858290725886</v>
      </c>
      <c r="AA482" s="47">
        <v>261440.25090580338</v>
      </c>
      <c r="AB482" s="5">
        <v>1</v>
      </c>
      <c r="AC482" s="45">
        <f t="shared" si="69"/>
        <v>0</v>
      </c>
      <c r="AD482" s="47">
        <v>297.83949354713894</v>
      </c>
      <c r="AE482" s="47">
        <v>258.9908639540339</v>
      </c>
      <c r="AF482" s="47">
        <v>0.12543095786449612</v>
      </c>
      <c r="AG482" s="47">
        <v>19.48703027548477</v>
      </c>
      <c r="AH482" s="47">
        <v>19.48703027548477</v>
      </c>
      <c r="AI482" s="61">
        <v>0</v>
      </c>
      <c r="AJ482" s="45">
        <v>62.5</v>
      </c>
      <c r="AK482" s="47">
        <v>1.7361111111111114</v>
      </c>
      <c r="AL482" s="47">
        <v>0.19618897414743972</v>
      </c>
      <c r="AM482" s="47">
        <v>218.04858290725886</v>
      </c>
      <c r="AN482" s="47">
        <v>261.4402509058034</v>
      </c>
      <c r="AO482" s="47">
        <v>19.48703027548477</v>
      </c>
      <c r="AP482" s="61">
        <v>37.055440139976568</v>
      </c>
      <c r="AQ482" s="45">
        <v>45.00793435576486</v>
      </c>
      <c r="AR482" s="47">
        <v>6.7511901533647283</v>
      </c>
      <c r="AS482" s="47">
        <f t="shared" si="70"/>
        <v>28167.031732470754</v>
      </c>
      <c r="AT482" s="47">
        <v>38.256744202400128</v>
      </c>
      <c r="AU482" s="47">
        <v>32.17233689789731</v>
      </c>
      <c r="AV482" s="47">
        <v>90.962821094386584</v>
      </c>
      <c r="AW482" s="47">
        <v>23.55339913405804</v>
      </c>
      <c r="AX482" s="47">
        <v>73.140381137498807</v>
      </c>
      <c r="AY482" s="47">
        <v>83.503017592476652</v>
      </c>
      <c r="AZ482" s="61">
        <v>28083.882163005615</v>
      </c>
      <c r="BA482" s="64" t="b">
        <f t="shared" si="64"/>
        <v>1</v>
      </c>
      <c r="BB482" s="45">
        <f t="shared" si="71"/>
        <v>0</v>
      </c>
      <c r="BC482" s="47">
        <v>32.17233689789731</v>
      </c>
      <c r="BD482" s="47">
        <v>27.975945128606362</v>
      </c>
      <c r="BE482" s="47">
        <v>0.10387514504652556</v>
      </c>
      <c r="BF482" s="47">
        <v>2.1501334571687365</v>
      </c>
      <c r="BG482" s="47">
        <v>2.1501334571687365</v>
      </c>
      <c r="BH482" s="61">
        <v>0</v>
      </c>
      <c r="BI482" s="45">
        <v>6.7511901533647283</v>
      </c>
      <c r="BJ482" s="47">
        <v>0.18753305981568694</v>
      </c>
      <c r="BK482" s="47">
        <v>2.1192145127406758E-2</v>
      </c>
      <c r="BL482" s="47">
        <v>23.55339913405804</v>
      </c>
      <c r="BM482" s="47">
        <v>28.240525561735424</v>
      </c>
      <c r="BN482" s="47">
        <v>2.1501334571687365</v>
      </c>
      <c r="BO482" s="61">
        <v>4.0478562681678003</v>
      </c>
      <c r="BR482" s="95"/>
      <c r="BT482" s="95"/>
    </row>
    <row r="483" spans="2:72" x14ac:dyDescent="0.25">
      <c r="B483" s="4">
        <v>479</v>
      </c>
      <c r="C483" s="31">
        <v>1</v>
      </c>
      <c r="D483" s="31">
        <v>479</v>
      </c>
      <c r="E483" s="3">
        <v>40</v>
      </c>
      <c r="F483" s="5">
        <v>74</v>
      </c>
      <c r="G483" s="32">
        <v>3.9440000000000003E-2</v>
      </c>
      <c r="H483" s="33">
        <v>3.2287099745407222E-3</v>
      </c>
      <c r="I483" s="36">
        <f t="shared" si="65"/>
        <v>0.2270866382145699</v>
      </c>
      <c r="J483" s="5">
        <f t="shared" si="66"/>
        <v>0.2263558009821437</v>
      </c>
      <c r="K483" s="12">
        <v>3.0640000000000001E-2</v>
      </c>
      <c r="L483" s="3">
        <v>2.5899086395403392E-3</v>
      </c>
      <c r="M483" s="3">
        <f t="shared" si="63"/>
        <v>3.5000000000000003E-2</v>
      </c>
      <c r="N483" s="5">
        <v>2.9645285516241016E-3</v>
      </c>
      <c r="O483" s="12">
        <f t="shared" si="67"/>
        <v>0.10741988682195702</v>
      </c>
      <c r="P483" s="3">
        <v>2.7820769293863192E-4</v>
      </c>
      <c r="Q483" s="3">
        <v>3.1762456684692315E-4</v>
      </c>
      <c r="R483" s="5">
        <v>0.10682405456217148</v>
      </c>
      <c r="S483" s="45">
        <v>416.66666666666669</v>
      </c>
      <c r="T483" s="46">
        <v>0.15</v>
      </c>
      <c r="U483" s="47">
        <v>62.5</v>
      </c>
      <c r="V483" s="47">
        <f t="shared" si="68"/>
        <v>261440.25090580338</v>
      </c>
      <c r="W483" s="47">
        <v>354.16666666666669</v>
      </c>
      <c r="X483" s="47">
        <v>297.83949354713894</v>
      </c>
      <c r="Y483" s="47">
        <v>844.29660995168513</v>
      </c>
      <c r="Z483" s="47">
        <v>218.61739557406216</v>
      </c>
      <c r="AA483" s="47">
        <v>262122.25729330053</v>
      </c>
      <c r="AB483" s="5">
        <v>1</v>
      </c>
      <c r="AC483" s="45">
        <f t="shared" si="69"/>
        <v>0</v>
      </c>
      <c r="AD483" s="47">
        <v>297.83949354713894</v>
      </c>
      <c r="AE483" s="47">
        <v>258.9908639540339</v>
      </c>
      <c r="AF483" s="47">
        <v>0.12543095786449612</v>
      </c>
      <c r="AG483" s="47">
        <v>19.48703027548477</v>
      </c>
      <c r="AH483" s="47">
        <v>19.48703027548477</v>
      </c>
      <c r="AI483" s="61">
        <v>0</v>
      </c>
      <c r="AJ483" s="45">
        <v>62.5</v>
      </c>
      <c r="AK483" s="47">
        <v>1.7361111111111114</v>
      </c>
      <c r="AL483" s="47">
        <v>0.19618897414743972</v>
      </c>
      <c r="AM483" s="47">
        <v>218.61739557406216</v>
      </c>
      <c r="AN483" s="47">
        <v>262.12225729330055</v>
      </c>
      <c r="AO483" s="47">
        <v>19.48703027548477</v>
      </c>
      <c r="AP483" s="61">
        <v>36.942246419282711</v>
      </c>
      <c r="AQ483" s="45">
        <v>44.758286175815428</v>
      </c>
      <c r="AR483" s="47">
        <v>6.7137429263723138</v>
      </c>
      <c r="AS483" s="47">
        <f t="shared" si="70"/>
        <v>28083.882163005615</v>
      </c>
      <c r="AT483" s="47">
        <v>38.044543249443116</v>
      </c>
      <c r="AU483" s="47">
        <v>31.993884687942664</v>
      </c>
      <c r="AV483" s="47">
        <v>90.694246285172554</v>
      </c>
      <c r="AW483" s="47">
        <v>23.483855889876907</v>
      </c>
      <c r="AX483" s="47">
        <v>72.924428469436066</v>
      </c>
      <c r="AY483" s="47">
        <v>83.25646843372283</v>
      </c>
      <c r="AZ483" s="61">
        <v>28000.962315059252</v>
      </c>
      <c r="BA483" s="64" t="b">
        <f t="shared" si="64"/>
        <v>1</v>
      </c>
      <c r="BB483" s="45">
        <f t="shared" si="71"/>
        <v>0</v>
      </c>
      <c r="BC483" s="47">
        <v>31.993884687942664</v>
      </c>
      <c r="BD483" s="47">
        <v>27.82076929386319</v>
      </c>
      <c r="BE483" s="47">
        <v>0.10329897461626616</v>
      </c>
      <c r="BF483" s="47">
        <v>2.1382071843478703</v>
      </c>
      <c r="BG483" s="47">
        <v>2.1382071843478703</v>
      </c>
      <c r="BH483" s="61">
        <v>0</v>
      </c>
      <c r="BI483" s="45">
        <v>6.7137429263723138</v>
      </c>
      <c r="BJ483" s="47">
        <v>0.18649285906589763</v>
      </c>
      <c r="BK483" s="47">
        <v>2.1074597398633824E-2</v>
      </c>
      <c r="BL483" s="47">
        <v>23.483855889876907</v>
      </c>
      <c r="BM483" s="47">
        <v>28.157143211962243</v>
      </c>
      <c r="BN483" s="47">
        <v>2.1382071843478703</v>
      </c>
      <c r="BO483" s="61">
        <v>4.0132445269675827</v>
      </c>
      <c r="BR483" s="95"/>
      <c r="BT483" s="95"/>
    </row>
    <row r="484" spans="2:72" x14ac:dyDescent="0.25">
      <c r="B484" s="4">
        <v>480</v>
      </c>
      <c r="C484" s="31">
        <v>1</v>
      </c>
      <c r="D484" s="31">
        <v>480</v>
      </c>
      <c r="E484" s="3">
        <v>40</v>
      </c>
      <c r="F484" s="5">
        <v>74</v>
      </c>
      <c r="G484" s="32">
        <v>3.9440000000000003E-2</v>
      </c>
      <c r="H484" s="33">
        <v>3.2287099745407222E-3</v>
      </c>
      <c r="I484" s="36">
        <f t="shared" si="65"/>
        <v>0.2263558009821437</v>
      </c>
      <c r="J484" s="5">
        <f t="shared" si="66"/>
        <v>0.22562731581703638</v>
      </c>
      <c r="K484" s="12">
        <v>3.0640000000000001E-2</v>
      </c>
      <c r="L484" s="3">
        <v>2.5899086395403392E-3</v>
      </c>
      <c r="M484" s="3">
        <f t="shared" si="63"/>
        <v>3.5000000000000003E-2</v>
      </c>
      <c r="N484" s="5">
        <v>2.9645285516241016E-3</v>
      </c>
      <c r="O484" s="12">
        <f t="shared" si="67"/>
        <v>0.10682405456217148</v>
      </c>
      <c r="P484" s="3">
        <v>2.7666454182129652E-4</v>
      </c>
      <c r="Q484" s="3">
        <v>3.1586277981635697E-4</v>
      </c>
      <c r="R484" s="5">
        <v>0.10623152724053384</v>
      </c>
      <c r="S484" s="45">
        <v>416.66666666666669</v>
      </c>
      <c r="T484" s="46">
        <v>0.15</v>
      </c>
      <c r="U484" s="47">
        <v>62.5</v>
      </c>
      <c r="V484" s="47">
        <f t="shared" si="68"/>
        <v>262122.25729330053</v>
      </c>
      <c r="W484" s="47">
        <v>354.16666666666669</v>
      </c>
      <c r="X484" s="47">
        <v>297.83949354713894</v>
      </c>
      <c r="Y484" s="47">
        <v>846.49861077769765</v>
      </c>
      <c r="Z484" s="47">
        <v>219.18756923099815</v>
      </c>
      <c r="AA484" s="47">
        <v>262805.89550796681</v>
      </c>
      <c r="AB484" s="5">
        <v>1</v>
      </c>
      <c r="AC484" s="45">
        <f t="shared" si="69"/>
        <v>0</v>
      </c>
      <c r="AD484" s="47">
        <v>297.83949354713894</v>
      </c>
      <c r="AE484" s="47">
        <v>258.9908639540339</v>
      </c>
      <c r="AF484" s="47">
        <v>0.12543095786449612</v>
      </c>
      <c r="AG484" s="47">
        <v>19.48703027548477</v>
      </c>
      <c r="AH484" s="47">
        <v>19.48703027548477</v>
      </c>
      <c r="AI484" s="61">
        <v>0</v>
      </c>
      <c r="AJ484" s="45">
        <v>62.5</v>
      </c>
      <c r="AK484" s="47">
        <v>1.7361111111111114</v>
      </c>
      <c r="AL484" s="47">
        <v>0.19618897414743972</v>
      </c>
      <c r="AM484" s="47">
        <v>219.18756923099815</v>
      </c>
      <c r="AN484" s="47">
        <v>262.8058955079668</v>
      </c>
      <c r="AO484" s="47">
        <v>19.48703027548477</v>
      </c>
      <c r="AP484" s="61">
        <v>36.828781861552457</v>
      </c>
      <c r="AQ484" s="45">
        <v>44.51002273423812</v>
      </c>
      <c r="AR484" s="47">
        <v>6.6765034101357177</v>
      </c>
      <c r="AS484" s="47">
        <f t="shared" si="70"/>
        <v>28000.962315059252</v>
      </c>
      <c r="AT484" s="47">
        <v>37.833519324102397</v>
      </c>
      <c r="AU484" s="47">
        <v>31.816422309449091</v>
      </c>
      <c r="AV484" s="47">
        <v>90.426413784519667</v>
      </c>
      <c r="AW484" s="47">
        <v>23.414504854882022</v>
      </c>
      <c r="AX484" s="47">
        <v>72.709072668647579</v>
      </c>
      <c r="AY484" s="47">
        <v>83.010600707273923</v>
      </c>
      <c r="AZ484" s="61">
        <v>27918.271647627622</v>
      </c>
      <c r="BA484" s="64" t="b">
        <f t="shared" si="64"/>
        <v>1</v>
      </c>
      <c r="BB484" s="45">
        <f t="shared" si="71"/>
        <v>0</v>
      </c>
      <c r="BC484" s="47">
        <v>31.816422309449091</v>
      </c>
      <c r="BD484" s="47">
        <v>27.666454182129648</v>
      </c>
      <c r="BE484" s="47">
        <v>0.10272600006471824</v>
      </c>
      <c r="BF484" s="47">
        <v>2.1263470636920809</v>
      </c>
      <c r="BG484" s="47">
        <v>2.1263470636920809</v>
      </c>
      <c r="BH484" s="61">
        <v>0</v>
      </c>
      <c r="BI484" s="45">
        <v>6.6765034101357177</v>
      </c>
      <c r="BJ484" s="47">
        <v>0.1854584280593255</v>
      </c>
      <c r="BK484" s="47">
        <v>2.0957701678822552E-2</v>
      </c>
      <c r="BL484" s="47">
        <v>23.414504854882022</v>
      </c>
      <c r="BM484" s="47">
        <v>28.07399132100338</v>
      </c>
      <c r="BN484" s="47">
        <v>2.1263470636920809</v>
      </c>
      <c r="BO484" s="61">
        <v>3.9788632813259399</v>
      </c>
      <c r="BR484" s="95"/>
      <c r="BT484" s="95"/>
    </row>
    <row r="485" spans="2:72" x14ac:dyDescent="0.25">
      <c r="B485" s="4">
        <v>481</v>
      </c>
      <c r="C485" s="31">
        <v>1</v>
      </c>
      <c r="D485" s="31">
        <v>481</v>
      </c>
      <c r="E485" s="3">
        <v>41</v>
      </c>
      <c r="F485" s="5">
        <v>75</v>
      </c>
      <c r="G485" s="32">
        <v>3.9370000000000002E-2</v>
      </c>
      <c r="H485" s="33">
        <v>3.2230796850429844E-3</v>
      </c>
      <c r="I485" s="36">
        <f t="shared" si="65"/>
        <v>0.22562731581703638</v>
      </c>
      <c r="J485" s="5">
        <f t="shared" si="66"/>
        <v>0.22490243734012877</v>
      </c>
      <c r="K485" s="12">
        <v>3.4459999999999998E-2</v>
      </c>
      <c r="L485" s="3">
        <v>2.9180465898710484E-3</v>
      </c>
      <c r="M485" s="3">
        <f t="shared" si="63"/>
        <v>3.5000000000000003E-2</v>
      </c>
      <c r="N485" s="5">
        <v>2.9645285516241016E-3</v>
      </c>
      <c r="O485" s="12">
        <f t="shared" si="67"/>
        <v>0.10623152724053384</v>
      </c>
      <c r="P485" s="3">
        <v>3.0998854580103314E-4</v>
      </c>
      <c r="Q485" s="3">
        <v>3.1400742569249248E-4</v>
      </c>
      <c r="R485" s="5">
        <v>0.10560753126904032</v>
      </c>
      <c r="S485" s="45">
        <v>416.66666666666669</v>
      </c>
      <c r="T485" s="46">
        <v>0.15</v>
      </c>
      <c r="U485" s="47">
        <v>62.5</v>
      </c>
      <c r="V485" s="47">
        <f t="shared" si="68"/>
        <v>262805.89550796681</v>
      </c>
      <c r="W485" s="47">
        <v>354.16666666666669</v>
      </c>
      <c r="X485" s="47">
        <v>335.57535783517056</v>
      </c>
      <c r="Y485" s="47">
        <v>847.10426419107034</v>
      </c>
      <c r="Z485" s="47">
        <v>219.72632590082449</v>
      </c>
      <c r="AA485" s="47">
        <v>263451.86475508858</v>
      </c>
      <c r="AB485" s="5">
        <v>1</v>
      </c>
      <c r="AC485" s="45">
        <f t="shared" si="69"/>
        <v>0</v>
      </c>
      <c r="AD485" s="47">
        <v>335.57535783517056</v>
      </c>
      <c r="AE485" s="47">
        <v>291.80465898710486</v>
      </c>
      <c r="AF485" s="47">
        <v>0.14107645025733492</v>
      </c>
      <c r="AG485" s="47">
        <v>21.955887649161522</v>
      </c>
      <c r="AH485" s="47">
        <v>21.955887649161522</v>
      </c>
      <c r="AI485" s="61">
        <v>0</v>
      </c>
      <c r="AJ485" s="45">
        <v>62.5</v>
      </c>
      <c r="AK485" s="47">
        <v>1.7361111111111114</v>
      </c>
      <c r="AL485" s="47">
        <v>0.19584685586198688</v>
      </c>
      <c r="AM485" s="47">
        <v>219.72632590082449</v>
      </c>
      <c r="AN485" s="47">
        <v>263.45186475508859</v>
      </c>
      <c r="AO485" s="47">
        <v>21.955887649161522</v>
      </c>
      <c r="AP485" s="61">
        <v>39.190084539648296</v>
      </c>
      <c r="AQ485" s="45">
        <v>44.263136350222432</v>
      </c>
      <c r="AR485" s="47">
        <v>6.6394704525333648</v>
      </c>
      <c r="AS485" s="47">
        <f t="shared" si="70"/>
        <v>27918.271647627622</v>
      </c>
      <c r="AT485" s="47">
        <v>37.623665897689065</v>
      </c>
      <c r="AU485" s="47">
        <v>35.648682767118814</v>
      </c>
      <c r="AV485" s="47">
        <v>89.989179716986555</v>
      </c>
      <c r="AW485" s="47">
        <v>23.341863175395986</v>
      </c>
      <c r="AX485" s="47">
        <v>81.667060444000811</v>
      </c>
      <c r="AY485" s="47">
        <v>82.725841845632516</v>
      </c>
      <c r="AZ485" s="61">
        <v>27822.501045010151</v>
      </c>
      <c r="BA485" s="64" t="b">
        <f t="shared" si="64"/>
        <v>1</v>
      </c>
      <c r="BB485" s="45">
        <f t="shared" si="71"/>
        <v>0</v>
      </c>
      <c r="BC485" s="47">
        <v>35.648682767118814</v>
      </c>
      <c r="BD485" s="47">
        <v>30.998854580103316</v>
      </c>
      <c r="BE485" s="47">
        <v>0.11489854522524257</v>
      </c>
      <c r="BF485" s="47">
        <v>2.3823633661203703</v>
      </c>
      <c r="BG485" s="47">
        <v>2.3823633661203703</v>
      </c>
      <c r="BH485" s="61">
        <v>0</v>
      </c>
      <c r="BI485" s="45">
        <v>6.6394704525333648</v>
      </c>
      <c r="BJ485" s="47">
        <v>0.1844297347925935</v>
      </c>
      <c r="BK485" s="47">
        <v>2.0805110603475563E-2</v>
      </c>
      <c r="BL485" s="47">
        <v>23.341863175395986</v>
      </c>
      <c r="BM485" s="47">
        <v>27.986893947299631</v>
      </c>
      <c r="BN485" s="47">
        <v>2.3823633661203703</v>
      </c>
      <c r="BO485" s="61">
        <v>4.213178422560973</v>
      </c>
      <c r="BR485" s="95"/>
      <c r="BT485" s="95"/>
    </row>
    <row r="486" spans="2:72" x14ac:dyDescent="0.25">
      <c r="B486" s="4">
        <v>482</v>
      </c>
      <c r="C486" s="31">
        <v>1</v>
      </c>
      <c r="D486" s="31">
        <v>482</v>
      </c>
      <c r="E486" s="3">
        <v>41</v>
      </c>
      <c r="F486" s="5">
        <v>75</v>
      </c>
      <c r="G486" s="32">
        <v>3.9370000000000002E-2</v>
      </c>
      <c r="H486" s="33">
        <v>3.2230796850429844E-3</v>
      </c>
      <c r="I486" s="36">
        <f t="shared" si="65"/>
        <v>0.22490243734012877</v>
      </c>
      <c r="J486" s="5">
        <f t="shared" si="66"/>
        <v>0.2241798876982932</v>
      </c>
      <c r="K486" s="12">
        <v>3.4459999999999998E-2</v>
      </c>
      <c r="L486" s="3">
        <v>2.9180465898710484E-3</v>
      </c>
      <c r="M486" s="3">
        <f t="shared" si="63"/>
        <v>3.5000000000000003E-2</v>
      </c>
      <c r="N486" s="5">
        <v>2.9645285516241016E-3</v>
      </c>
      <c r="O486" s="12">
        <f t="shared" si="67"/>
        <v>0.10560753126904032</v>
      </c>
      <c r="P486" s="3">
        <v>3.0816769648432321E-4</v>
      </c>
      <c r="Q486" s="3">
        <v>3.121629697786891E-4</v>
      </c>
      <c r="R486" s="5">
        <v>0.1049872006027773</v>
      </c>
      <c r="S486" s="45">
        <v>416.66666666666669</v>
      </c>
      <c r="T486" s="46">
        <v>0.15</v>
      </c>
      <c r="U486" s="47">
        <v>62.5</v>
      </c>
      <c r="V486" s="47">
        <f t="shared" si="68"/>
        <v>263451.86475508858</v>
      </c>
      <c r="W486" s="47">
        <v>354.16666666666669</v>
      </c>
      <c r="X486" s="47">
        <v>335.57535783517056</v>
      </c>
      <c r="Y486" s="47">
        <v>849.1862745486311</v>
      </c>
      <c r="Z486" s="47">
        <v>220.26636861539063</v>
      </c>
      <c r="AA486" s="47">
        <v>264099.37596985337</v>
      </c>
      <c r="AB486" s="5">
        <v>1</v>
      </c>
      <c r="AC486" s="45">
        <f t="shared" si="69"/>
        <v>0</v>
      </c>
      <c r="AD486" s="47">
        <v>335.57535783517056</v>
      </c>
      <c r="AE486" s="47">
        <v>291.80465898710486</v>
      </c>
      <c r="AF486" s="47">
        <v>0.14107645025733492</v>
      </c>
      <c r="AG486" s="47">
        <v>21.955887649161522</v>
      </c>
      <c r="AH486" s="47">
        <v>21.955887649161522</v>
      </c>
      <c r="AI486" s="61">
        <v>0</v>
      </c>
      <c r="AJ486" s="45">
        <v>62.5</v>
      </c>
      <c r="AK486" s="47">
        <v>1.7361111111111114</v>
      </c>
      <c r="AL486" s="47">
        <v>0.19584685586198688</v>
      </c>
      <c r="AM486" s="47">
        <v>220.26636861539063</v>
      </c>
      <c r="AN486" s="47">
        <v>264.09937596985338</v>
      </c>
      <c r="AO486" s="47">
        <v>21.955887649161522</v>
      </c>
      <c r="AP486" s="61">
        <v>39.082616039449647</v>
      </c>
      <c r="AQ486" s="45">
        <v>44.003138028766806</v>
      </c>
      <c r="AR486" s="47">
        <v>6.6004707043150201</v>
      </c>
      <c r="AS486" s="47">
        <f t="shared" si="70"/>
        <v>27822.501045010151</v>
      </c>
      <c r="AT486" s="47">
        <v>37.402667324451784</v>
      </c>
      <c r="AU486" s="47">
        <v>35.439285095697173</v>
      </c>
      <c r="AV486" s="47">
        <v>89.68046604263489</v>
      </c>
      <c r="AW486" s="47">
        <v>23.261787411067953</v>
      </c>
      <c r="AX486" s="47">
        <v>81.386896335577362</v>
      </c>
      <c r="AY486" s="47">
        <v>82.442045519448428</v>
      </c>
      <c r="AZ486" s="61">
        <v>27727.054164015444</v>
      </c>
      <c r="BA486" s="64" t="b">
        <f t="shared" si="64"/>
        <v>1</v>
      </c>
      <c r="BB486" s="45">
        <f t="shared" si="71"/>
        <v>0</v>
      </c>
      <c r="BC486" s="47">
        <v>35.439285095697173</v>
      </c>
      <c r="BD486" s="47">
        <v>30.816769648432324</v>
      </c>
      <c r="BE486" s="47">
        <v>0.11422363984438817</v>
      </c>
      <c r="BF486" s="47">
        <v>2.3683695435546186</v>
      </c>
      <c r="BG486" s="47">
        <v>2.3683695435546186</v>
      </c>
      <c r="BH486" s="61">
        <v>0</v>
      </c>
      <c r="BI486" s="45">
        <v>6.6004707043150201</v>
      </c>
      <c r="BJ486" s="47">
        <v>0.18334640845319503</v>
      </c>
      <c r="BK486" s="47">
        <v>2.0682902954388013E-2</v>
      </c>
      <c r="BL486" s="47">
        <v>23.261787411067953</v>
      </c>
      <c r="BM486" s="47">
        <v>27.890883105870326</v>
      </c>
      <c r="BN486" s="47">
        <v>2.3683695435546186</v>
      </c>
      <c r="BO486" s="61">
        <v>4.1770810475684579</v>
      </c>
      <c r="BR486" s="95"/>
      <c r="BT486" s="95"/>
    </row>
    <row r="487" spans="2:72" x14ac:dyDescent="0.25">
      <c r="B487" s="4">
        <v>483</v>
      </c>
      <c r="C487" s="31">
        <v>1</v>
      </c>
      <c r="D487" s="31">
        <v>483</v>
      </c>
      <c r="E487" s="3">
        <v>41</v>
      </c>
      <c r="F487" s="5">
        <v>75</v>
      </c>
      <c r="G487" s="32">
        <v>3.9370000000000002E-2</v>
      </c>
      <c r="H487" s="33">
        <v>3.2230796850429844E-3</v>
      </c>
      <c r="I487" s="36">
        <f t="shared" si="65"/>
        <v>0.2241798876982932</v>
      </c>
      <c r="J487" s="5">
        <f t="shared" si="66"/>
        <v>0.22345965940962342</v>
      </c>
      <c r="K487" s="12">
        <v>3.4459999999999998E-2</v>
      </c>
      <c r="L487" s="3">
        <v>2.9180465898710484E-3</v>
      </c>
      <c r="M487" s="3">
        <f t="shared" si="63"/>
        <v>3.5000000000000003E-2</v>
      </c>
      <c r="N487" s="5">
        <v>2.9645285516241016E-3</v>
      </c>
      <c r="O487" s="12">
        <f t="shared" si="67"/>
        <v>0.1049872006027773</v>
      </c>
      <c r="P487" s="3">
        <v>3.06357542699042E-4</v>
      </c>
      <c r="Q487" s="3">
        <v>3.103293480596837E-4</v>
      </c>
      <c r="R487" s="5">
        <v>0.10437051371201857</v>
      </c>
      <c r="S487" s="45">
        <v>416.66666666666669</v>
      </c>
      <c r="T487" s="46">
        <v>0.15</v>
      </c>
      <c r="U487" s="47">
        <v>62.5</v>
      </c>
      <c r="V487" s="47">
        <f t="shared" si="68"/>
        <v>264099.37596985337</v>
      </c>
      <c r="W487" s="47">
        <v>354.16666666666669</v>
      </c>
      <c r="X487" s="47">
        <v>335.57535783517056</v>
      </c>
      <c r="Y487" s="47">
        <v>851.27325479077695</v>
      </c>
      <c r="Z487" s="47">
        <v>220.80770044456304</v>
      </c>
      <c r="AA487" s="47">
        <v>264748.43283303111</v>
      </c>
      <c r="AB487" s="5">
        <v>1</v>
      </c>
      <c r="AC487" s="45">
        <f t="shared" si="69"/>
        <v>0</v>
      </c>
      <c r="AD487" s="47">
        <v>335.57535783517056</v>
      </c>
      <c r="AE487" s="47">
        <v>291.80465898710486</v>
      </c>
      <c r="AF487" s="47">
        <v>0.14107645025733492</v>
      </c>
      <c r="AG487" s="47">
        <v>21.955887649161522</v>
      </c>
      <c r="AH487" s="47">
        <v>21.955887649161522</v>
      </c>
      <c r="AI487" s="61">
        <v>0</v>
      </c>
      <c r="AJ487" s="45">
        <v>62.5</v>
      </c>
      <c r="AK487" s="47">
        <v>1.7361111111111114</v>
      </c>
      <c r="AL487" s="47">
        <v>0.19584685586198688</v>
      </c>
      <c r="AM487" s="47">
        <v>220.80770044456304</v>
      </c>
      <c r="AN487" s="47">
        <v>264.74843283303113</v>
      </c>
      <c r="AO487" s="47">
        <v>21.955887649161522</v>
      </c>
      <c r="AP487" s="61">
        <v>38.974891005444306</v>
      </c>
      <c r="AQ487" s="45">
        <v>43.744666917823878</v>
      </c>
      <c r="AR487" s="47">
        <v>6.5617000376735817</v>
      </c>
      <c r="AS487" s="47">
        <f t="shared" si="70"/>
        <v>27727.054164015444</v>
      </c>
      <c r="AT487" s="47">
        <v>37.182966880150296</v>
      </c>
      <c r="AU487" s="47">
        <v>35.231117410389828</v>
      </c>
      <c r="AV487" s="47">
        <v>89.37279596849892</v>
      </c>
      <c r="AW487" s="47">
        <v>23.181982341211423</v>
      </c>
      <c r="AX487" s="47">
        <v>81.107679316150197</v>
      </c>
      <c r="AY487" s="47">
        <v>82.159208560897923</v>
      </c>
      <c r="AZ487" s="61">
        <v>27631.929939235444</v>
      </c>
      <c r="BA487" s="64" t="b">
        <f t="shared" si="64"/>
        <v>1</v>
      </c>
      <c r="BB487" s="45">
        <f t="shared" si="71"/>
        <v>0</v>
      </c>
      <c r="BC487" s="47">
        <v>35.231117410389828</v>
      </c>
      <c r="BD487" s="47">
        <v>30.635754269904201</v>
      </c>
      <c r="BE487" s="47">
        <v>0.11355269880679165</v>
      </c>
      <c r="BF487" s="47">
        <v>2.3544579196462094</v>
      </c>
      <c r="BG487" s="47">
        <v>2.3544579196462094</v>
      </c>
      <c r="BH487" s="61">
        <v>0</v>
      </c>
      <c r="BI487" s="45">
        <v>6.5617000376735817</v>
      </c>
      <c r="BJ487" s="47">
        <v>0.18226944549093285</v>
      </c>
      <c r="BK487" s="47">
        <v>2.0561413143805631E-2</v>
      </c>
      <c r="BL487" s="47">
        <v>23.181982341211423</v>
      </c>
      <c r="BM487" s="47">
        <v>27.795196827112353</v>
      </c>
      <c r="BN487" s="47">
        <v>2.3544579196462094</v>
      </c>
      <c r="BO487" s="61">
        <v>4.1412354390717336</v>
      </c>
      <c r="BR487" s="95"/>
      <c r="BT487" s="95"/>
    </row>
    <row r="488" spans="2:72" x14ac:dyDescent="0.25">
      <c r="B488" s="4">
        <v>484</v>
      </c>
      <c r="C488" s="31">
        <v>1</v>
      </c>
      <c r="D488" s="31">
        <v>484</v>
      </c>
      <c r="E488" s="3">
        <v>41</v>
      </c>
      <c r="F488" s="5">
        <v>75</v>
      </c>
      <c r="G488" s="32">
        <v>3.9370000000000002E-2</v>
      </c>
      <c r="H488" s="33">
        <v>3.2230796850429844E-3</v>
      </c>
      <c r="I488" s="36">
        <f t="shared" si="65"/>
        <v>0.22345965940962342</v>
      </c>
      <c r="J488" s="5">
        <f t="shared" si="66"/>
        <v>0.22274174501625052</v>
      </c>
      <c r="K488" s="12">
        <v>3.4459999999999998E-2</v>
      </c>
      <c r="L488" s="3">
        <v>2.9180465898710484E-3</v>
      </c>
      <c r="M488" s="3">
        <f t="shared" si="63"/>
        <v>3.5000000000000003E-2</v>
      </c>
      <c r="N488" s="5">
        <v>2.9645285516241016E-3</v>
      </c>
      <c r="O488" s="12">
        <f t="shared" si="67"/>
        <v>0.10437051371201857</v>
      </c>
      <c r="P488" s="3">
        <v>3.0455802162044526E-4</v>
      </c>
      <c r="Q488" s="3">
        <v>3.0850649689623385E-4</v>
      </c>
      <c r="R488" s="5">
        <v>0.10375744919350188</v>
      </c>
      <c r="S488" s="45">
        <v>416.66666666666669</v>
      </c>
      <c r="T488" s="46">
        <v>0.15</v>
      </c>
      <c r="U488" s="47">
        <v>62.5</v>
      </c>
      <c r="V488" s="47">
        <f t="shared" si="68"/>
        <v>264748.43283303111</v>
      </c>
      <c r="W488" s="47">
        <v>354.16666666666669</v>
      </c>
      <c r="X488" s="47">
        <v>335.57535783517056</v>
      </c>
      <c r="Y488" s="47">
        <v>853.36521678092288</v>
      </c>
      <c r="Z488" s="47">
        <v>221.35032446553632</v>
      </c>
      <c r="AA488" s="47">
        <v>265399.03903417801</v>
      </c>
      <c r="AB488" s="5">
        <v>1</v>
      </c>
      <c r="AC488" s="45">
        <f t="shared" si="69"/>
        <v>0</v>
      </c>
      <c r="AD488" s="47">
        <v>335.57535783517056</v>
      </c>
      <c r="AE488" s="47">
        <v>291.80465898710486</v>
      </c>
      <c r="AF488" s="47">
        <v>0.14107645025733492</v>
      </c>
      <c r="AG488" s="47">
        <v>21.955887649161522</v>
      </c>
      <c r="AH488" s="47">
        <v>21.955887649161522</v>
      </c>
      <c r="AI488" s="61">
        <v>0</v>
      </c>
      <c r="AJ488" s="45">
        <v>62.5</v>
      </c>
      <c r="AK488" s="47">
        <v>1.7361111111111114</v>
      </c>
      <c r="AL488" s="47">
        <v>0.19584685586198688</v>
      </c>
      <c r="AM488" s="47">
        <v>221.35032446553632</v>
      </c>
      <c r="AN488" s="47">
        <v>265.39903903417803</v>
      </c>
      <c r="AO488" s="47">
        <v>21.955887649161522</v>
      </c>
      <c r="AP488" s="61">
        <v>38.866908825270684</v>
      </c>
      <c r="AQ488" s="45">
        <v>43.487714046674405</v>
      </c>
      <c r="AR488" s="47">
        <v>6.5231571070011602</v>
      </c>
      <c r="AS488" s="47">
        <f t="shared" si="70"/>
        <v>27631.929939235444</v>
      </c>
      <c r="AT488" s="47">
        <v>36.964556939673244</v>
      </c>
      <c r="AU488" s="47">
        <v>35.024172486351205</v>
      </c>
      <c r="AV488" s="47">
        <v>89.066166059393467</v>
      </c>
      <c r="AW488" s="47">
        <v>23.102447074790135</v>
      </c>
      <c r="AX488" s="47">
        <v>80.829406268217014</v>
      </c>
      <c r="AY488" s="47">
        <v>81.877327812061523</v>
      </c>
      <c r="AZ488" s="61">
        <v>27537.127308593092</v>
      </c>
      <c r="BA488" s="64" t="b">
        <f t="shared" si="64"/>
        <v>1</v>
      </c>
      <c r="BB488" s="45">
        <f t="shared" si="71"/>
        <v>0</v>
      </c>
      <c r="BC488" s="47">
        <v>35.024172486351205</v>
      </c>
      <c r="BD488" s="47">
        <v>30.455802162044531</v>
      </c>
      <c r="BE488" s="47">
        <v>0.1128856988262</v>
      </c>
      <c r="BF488" s="47">
        <v>2.3406280115664369</v>
      </c>
      <c r="BG488" s="47">
        <v>2.3406280115664369</v>
      </c>
      <c r="BH488" s="61">
        <v>0</v>
      </c>
      <c r="BI488" s="45">
        <v>6.5231571070011602</v>
      </c>
      <c r="BJ488" s="47">
        <v>0.18119880852781003</v>
      </c>
      <c r="BK488" s="47">
        <v>2.0440636955199227E-2</v>
      </c>
      <c r="BL488" s="47">
        <v>23.102447074790135</v>
      </c>
      <c r="BM488" s="47">
        <v>27.699834042673228</v>
      </c>
      <c r="BN488" s="47">
        <v>2.3406280115664369</v>
      </c>
      <c r="BO488" s="61">
        <v>4.1056399791118956</v>
      </c>
      <c r="BR488" s="95"/>
      <c r="BT488" s="95"/>
    </row>
    <row r="489" spans="2:72" x14ac:dyDescent="0.25">
      <c r="B489" s="4">
        <v>485</v>
      </c>
      <c r="C489" s="31">
        <v>1</v>
      </c>
      <c r="D489" s="31">
        <v>485</v>
      </c>
      <c r="E489" s="3">
        <v>41</v>
      </c>
      <c r="F489" s="5">
        <v>75</v>
      </c>
      <c r="G489" s="32">
        <v>3.9370000000000002E-2</v>
      </c>
      <c r="H489" s="33">
        <v>3.2230796850429844E-3</v>
      </c>
      <c r="I489" s="36">
        <f t="shared" si="65"/>
        <v>0.22274174501625052</v>
      </c>
      <c r="J489" s="5">
        <f t="shared" si="66"/>
        <v>0.22202613708426566</v>
      </c>
      <c r="K489" s="12">
        <v>3.4459999999999998E-2</v>
      </c>
      <c r="L489" s="3">
        <v>2.9180465898710484E-3</v>
      </c>
      <c r="M489" s="3">
        <f t="shared" si="63"/>
        <v>3.5000000000000003E-2</v>
      </c>
      <c r="N489" s="5">
        <v>2.9645285516241016E-3</v>
      </c>
      <c r="O489" s="12">
        <f t="shared" si="67"/>
        <v>0.10375744919350188</v>
      </c>
      <c r="P489" s="3">
        <v>3.0276907079281675E-4</v>
      </c>
      <c r="Q489" s="3">
        <v>3.0669435302290945E-4</v>
      </c>
      <c r="R489" s="5">
        <v>0.10314798576968616</v>
      </c>
      <c r="S489" s="45">
        <v>416.66666666666669</v>
      </c>
      <c r="T489" s="46">
        <v>0.15</v>
      </c>
      <c r="U489" s="47">
        <v>62.5</v>
      </c>
      <c r="V489" s="47">
        <f t="shared" si="68"/>
        <v>265399.03903417801</v>
      </c>
      <c r="W489" s="47">
        <v>354.16666666666669</v>
      </c>
      <c r="X489" s="47">
        <v>335.57535783517056</v>
      </c>
      <c r="Y489" s="47">
        <v>855.4621724108024</v>
      </c>
      <c r="Z489" s="47">
        <v>221.89424376285027</v>
      </c>
      <c r="AA489" s="47">
        <v>266051.19827165751</v>
      </c>
      <c r="AB489" s="5">
        <v>1</v>
      </c>
      <c r="AC489" s="45">
        <f t="shared" si="69"/>
        <v>0</v>
      </c>
      <c r="AD489" s="47">
        <v>335.57535783517056</v>
      </c>
      <c r="AE489" s="47">
        <v>291.80465898710486</v>
      </c>
      <c r="AF489" s="47">
        <v>0.14107645025733492</v>
      </c>
      <c r="AG489" s="47">
        <v>21.955887649161522</v>
      </c>
      <c r="AH489" s="47">
        <v>21.955887649161522</v>
      </c>
      <c r="AI489" s="61">
        <v>0</v>
      </c>
      <c r="AJ489" s="45">
        <v>62.5</v>
      </c>
      <c r="AK489" s="47">
        <v>1.7361111111111114</v>
      </c>
      <c r="AL489" s="47">
        <v>0.19584685586198688</v>
      </c>
      <c r="AM489" s="47">
        <v>221.89424376285027</v>
      </c>
      <c r="AN489" s="47">
        <v>266.05119827165754</v>
      </c>
      <c r="AO489" s="47">
        <v>21.955887649161522</v>
      </c>
      <c r="AP489" s="61">
        <v>38.758668885105124</v>
      </c>
      <c r="AQ489" s="45">
        <v>43.232270497292454</v>
      </c>
      <c r="AR489" s="47">
        <v>6.4848405745938678</v>
      </c>
      <c r="AS489" s="47">
        <f t="shared" si="70"/>
        <v>27537.127308593092</v>
      </c>
      <c r="AT489" s="47">
        <v>36.747429922698586</v>
      </c>
      <c r="AU489" s="47">
        <v>34.818443141173923</v>
      </c>
      <c r="AV489" s="47">
        <v>88.760572890877029</v>
      </c>
      <c r="AW489" s="47">
        <v>23.023180723554578</v>
      </c>
      <c r="AX489" s="47">
        <v>80.552074084025605</v>
      </c>
      <c r="AY489" s="47">
        <v>81.596400124896221</v>
      </c>
      <c r="AZ489" s="61">
        <v>27442.645213333017</v>
      </c>
      <c r="BA489" s="64" t="b">
        <f t="shared" si="64"/>
        <v>1</v>
      </c>
      <c r="BB489" s="45">
        <f t="shared" si="71"/>
        <v>0</v>
      </c>
      <c r="BC489" s="47">
        <v>34.818443141173923</v>
      </c>
      <c r="BD489" s="47">
        <v>30.276907079281674</v>
      </c>
      <c r="BE489" s="47">
        <v>0.11222261675314191</v>
      </c>
      <c r="BF489" s="47">
        <v>2.3268793393226952</v>
      </c>
      <c r="BG489" s="47">
        <v>2.3268793393226952</v>
      </c>
      <c r="BH489" s="61">
        <v>0</v>
      </c>
      <c r="BI489" s="45">
        <v>6.4848405745938678</v>
      </c>
      <c r="BJ489" s="47">
        <v>0.18013446040538525</v>
      </c>
      <c r="BK489" s="47">
        <v>2.0320570196807192E-2</v>
      </c>
      <c r="BL489" s="47">
        <v>23.023180723554578</v>
      </c>
      <c r="BM489" s="47">
        <v>27.604793687541804</v>
      </c>
      <c r="BN489" s="47">
        <v>2.3268793393226952</v>
      </c>
      <c r="BO489" s="61">
        <v>4.0702930597207585</v>
      </c>
      <c r="BR489" s="95"/>
      <c r="BT489" s="95"/>
    </row>
    <row r="490" spans="2:72" x14ac:dyDescent="0.25">
      <c r="B490" s="4">
        <v>486</v>
      </c>
      <c r="C490" s="31">
        <v>1</v>
      </c>
      <c r="D490" s="31">
        <v>486</v>
      </c>
      <c r="E490" s="3">
        <v>41</v>
      </c>
      <c r="F490" s="5">
        <v>75</v>
      </c>
      <c r="G490" s="32">
        <v>3.9370000000000002E-2</v>
      </c>
      <c r="H490" s="33">
        <v>3.2230796850429844E-3</v>
      </c>
      <c r="I490" s="36">
        <f t="shared" si="65"/>
        <v>0.22202613708426566</v>
      </c>
      <c r="J490" s="5">
        <f t="shared" si="66"/>
        <v>0.22131282820364309</v>
      </c>
      <c r="K490" s="12">
        <v>3.4459999999999998E-2</v>
      </c>
      <c r="L490" s="3">
        <v>2.9180465898710484E-3</v>
      </c>
      <c r="M490" s="3">
        <f t="shared" si="63"/>
        <v>3.5000000000000003E-2</v>
      </c>
      <c r="N490" s="5">
        <v>2.9645285516241016E-3</v>
      </c>
      <c r="O490" s="12">
        <f t="shared" si="67"/>
        <v>0.10314798576968616</v>
      </c>
      <c r="P490" s="3">
        <v>3.0099062812730012E-4</v>
      </c>
      <c r="Q490" s="3">
        <v>3.0489285354589647E-4</v>
      </c>
      <c r="R490" s="5">
        <v>0.10254210228801296</v>
      </c>
      <c r="S490" s="45">
        <v>416.66666666666669</v>
      </c>
      <c r="T490" s="46">
        <v>0.15</v>
      </c>
      <c r="U490" s="47">
        <v>62.5</v>
      </c>
      <c r="V490" s="47">
        <f t="shared" si="68"/>
        <v>266051.19827165751</v>
      </c>
      <c r="W490" s="47">
        <v>354.16666666666669</v>
      </c>
      <c r="X490" s="47">
        <v>335.57535783517056</v>
      </c>
      <c r="Y490" s="47">
        <v>857.5641336005358</v>
      </c>
      <c r="Z490" s="47">
        <v>222.43946142840801</v>
      </c>
      <c r="AA490" s="47">
        <v>266704.91425266123</v>
      </c>
      <c r="AB490" s="5">
        <v>1</v>
      </c>
      <c r="AC490" s="45">
        <f t="shared" si="69"/>
        <v>0</v>
      </c>
      <c r="AD490" s="47">
        <v>335.57535783517056</v>
      </c>
      <c r="AE490" s="47">
        <v>291.80465898710486</v>
      </c>
      <c r="AF490" s="47">
        <v>0.14107645025733492</v>
      </c>
      <c r="AG490" s="47">
        <v>21.955887649161522</v>
      </c>
      <c r="AH490" s="47">
        <v>21.955887649161522</v>
      </c>
      <c r="AI490" s="61">
        <v>0</v>
      </c>
      <c r="AJ490" s="45">
        <v>62.5</v>
      </c>
      <c r="AK490" s="47">
        <v>1.7361111111111114</v>
      </c>
      <c r="AL490" s="47">
        <v>0.19584685586198688</v>
      </c>
      <c r="AM490" s="47">
        <v>222.43946142840801</v>
      </c>
      <c r="AN490" s="47">
        <v>266.70491425266124</v>
      </c>
      <c r="AO490" s="47">
        <v>21.955887649161522</v>
      </c>
      <c r="AP490" s="61">
        <v>38.650170569659167</v>
      </c>
      <c r="AQ490" s="45">
        <v>42.978327404035902</v>
      </c>
      <c r="AR490" s="47">
        <v>6.4467491106053849</v>
      </c>
      <c r="AS490" s="47">
        <f t="shared" si="70"/>
        <v>27442.645213333017</v>
      </c>
      <c r="AT490" s="47">
        <v>36.531578293430513</v>
      </c>
      <c r="AU490" s="47">
        <v>34.613922234639517</v>
      </c>
      <c r="AV490" s="47">
        <v>88.456013049221738</v>
      </c>
      <c r="AW490" s="47">
        <v>22.94418240203419</v>
      </c>
      <c r="AX490" s="47">
        <v>80.275679665546591</v>
      </c>
      <c r="AY490" s="47">
        <v>81.316422361207884</v>
      </c>
      <c r="AZ490" s="61">
        <v>27348.48259801224</v>
      </c>
      <c r="BA490" s="64" t="b">
        <f t="shared" si="64"/>
        <v>1</v>
      </c>
      <c r="BB490" s="45">
        <f t="shared" si="71"/>
        <v>0</v>
      </c>
      <c r="BC490" s="47">
        <v>34.613922234639517</v>
      </c>
      <c r="BD490" s="47">
        <v>30.099062812730015</v>
      </c>
      <c r="BE490" s="47">
        <v>0.1115634295741243</v>
      </c>
      <c r="BF490" s="47">
        <v>2.3132114257418133</v>
      </c>
      <c r="BG490" s="47">
        <v>2.3132114257418133</v>
      </c>
      <c r="BH490" s="61">
        <v>0</v>
      </c>
      <c r="BI490" s="45">
        <v>6.4467491106053849</v>
      </c>
      <c r="BJ490" s="47">
        <v>0.17907636418348294</v>
      </c>
      <c r="BK490" s="47">
        <v>2.020120870149E-2</v>
      </c>
      <c r="BL490" s="47">
        <v>22.94418240203419</v>
      </c>
      <c r="BM490" s="47">
        <v>27.510074700038867</v>
      </c>
      <c r="BN490" s="47">
        <v>2.3132114257418133</v>
      </c>
      <c r="BO490" s="61">
        <v>4.0351930828605278</v>
      </c>
      <c r="BR490" s="95"/>
      <c r="BT490" s="95"/>
    </row>
    <row r="491" spans="2:72" x14ac:dyDescent="0.25">
      <c r="B491" s="4">
        <v>487</v>
      </c>
      <c r="C491" s="31">
        <v>1</v>
      </c>
      <c r="D491" s="31">
        <v>487</v>
      </c>
      <c r="E491" s="3">
        <v>41</v>
      </c>
      <c r="F491" s="5">
        <v>75</v>
      </c>
      <c r="G491" s="32">
        <v>3.9370000000000002E-2</v>
      </c>
      <c r="H491" s="33">
        <v>3.2230796850429844E-3</v>
      </c>
      <c r="I491" s="36">
        <f t="shared" si="65"/>
        <v>0.22131282820364309</v>
      </c>
      <c r="J491" s="5">
        <f t="shared" si="66"/>
        <v>0.22060181098816345</v>
      </c>
      <c r="K491" s="12">
        <v>3.4459999999999998E-2</v>
      </c>
      <c r="L491" s="3">
        <v>2.9180465898710484E-3</v>
      </c>
      <c r="M491" s="3">
        <f t="shared" si="63"/>
        <v>3.5000000000000003E-2</v>
      </c>
      <c r="N491" s="5">
        <v>2.9645285516241016E-3</v>
      </c>
      <c r="O491" s="12">
        <f t="shared" si="67"/>
        <v>0.10254210228801296</v>
      </c>
      <c r="P491" s="3">
        <v>2.9922263189974442E-4</v>
      </c>
      <c r="Q491" s="3">
        <v>3.0310193594081461E-4</v>
      </c>
      <c r="R491" s="5">
        <v>0.1019397777201724</v>
      </c>
      <c r="S491" s="45">
        <v>416.66666666666669</v>
      </c>
      <c r="T491" s="46">
        <v>0.15</v>
      </c>
      <c r="U491" s="47">
        <v>62.5</v>
      </c>
      <c r="V491" s="47">
        <f t="shared" si="68"/>
        <v>266704.91425266123</v>
      </c>
      <c r="W491" s="47">
        <v>354.16666666666669</v>
      </c>
      <c r="X491" s="47">
        <v>335.57535783517056</v>
      </c>
      <c r="Y491" s="47">
        <v>859.67111229869681</v>
      </c>
      <c r="Z491" s="47">
        <v>222.98598056149285</v>
      </c>
      <c r="AA491" s="47">
        <v>267360.19069322996</v>
      </c>
      <c r="AB491" s="5">
        <v>1</v>
      </c>
      <c r="AC491" s="45">
        <f t="shared" si="69"/>
        <v>0</v>
      </c>
      <c r="AD491" s="47">
        <v>335.57535783517056</v>
      </c>
      <c r="AE491" s="47">
        <v>291.80465898710486</v>
      </c>
      <c r="AF491" s="47">
        <v>0.14107645025733492</v>
      </c>
      <c r="AG491" s="47">
        <v>21.955887649161522</v>
      </c>
      <c r="AH491" s="47">
        <v>21.955887649161522</v>
      </c>
      <c r="AI491" s="61">
        <v>0</v>
      </c>
      <c r="AJ491" s="45">
        <v>62.5</v>
      </c>
      <c r="AK491" s="47">
        <v>1.7361111111111114</v>
      </c>
      <c r="AL491" s="47">
        <v>0.19584685586198688</v>
      </c>
      <c r="AM491" s="47">
        <v>222.98598056149285</v>
      </c>
      <c r="AN491" s="47">
        <v>267.36019069322998</v>
      </c>
      <c r="AO491" s="47">
        <v>21.955887649161522</v>
      </c>
      <c r="AP491" s="61">
        <v>38.541413262175297</v>
      </c>
      <c r="AQ491" s="45">
        <v>42.725875953338736</v>
      </c>
      <c r="AR491" s="47">
        <v>6.4088813930008097</v>
      </c>
      <c r="AS491" s="47">
        <f t="shared" si="70"/>
        <v>27348.48259801224</v>
      </c>
      <c r="AT491" s="47">
        <v>36.316994560337925</v>
      </c>
      <c r="AU491" s="47">
        <v>34.410602668470609</v>
      </c>
      <c r="AV491" s="47">
        <v>88.152483131383235</v>
      </c>
      <c r="AW491" s="47">
        <v>22.865451227529576</v>
      </c>
      <c r="AX491" s="47">
        <v>80.000219924446185</v>
      </c>
      <c r="AY491" s="47">
        <v>81.037391392623732</v>
      </c>
      <c r="AZ491" s="61">
        <v>27254.638410490894</v>
      </c>
      <c r="BA491" s="64" t="b">
        <f t="shared" si="64"/>
        <v>1</v>
      </c>
      <c r="BB491" s="45">
        <f t="shared" si="71"/>
        <v>0</v>
      </c>
      <c r="BC491" s="47">
        <v>34.410602668470609</v>
      </c>
      <c r="BD491" s="47">
        <v>29.922263189974444</v>
      </c>
      <c r="BE491" s="47">
        <v>0.11090811441083354</v>
      </c>
      <c r="BF491" s="47">
        <v>2.2996237964534996</v>
      </c>
      <c r="BG491" s="47">
        <v>2.2996237964534996</v>
      </c>
      <c r="BH491" s="61">
        <v>0</v>
      </c>
      <c r="BI491" s="45">
        <v>6.4088813930008097</v>
      </c>
      <c r="BJ491" s="47">
        <v>0.17802448313891142</v>
      </c>
      <c r="BK491" s="47">
        <v>2.0082548326585591E-2</v>
      </c>
      <c r="BL491" s="47">
        <v>22.865451227529576</v>
      </c>
      <c r="BM491" s="47">
        <v>27.415676021807837</v>
      </c>
      <c r="BN491" s="47">
        <v>2.2996237964534996</v>
      </c>
      <c r="BO491" s="61">
        <v>4.0003384603637215</v>
      </c>
      <c r="BR491" s="95"/>
      <c r="BT491" s="95"/>
    </row>
    <row r="492" spans="2:72" x14ac:dyDescent="0.25">
      <c r="B492" s="4">
        <v>488</v>
      </c>
      <c r="C492" s="31">
        <v>1</v>
      </c>
      <c r="D492" s="31">
        <v>488</v>
      </c>
      <c r="E492" s="3">
        <v>41</v>
      </c>
      <c r="F492" s="5">
        <v>75</v>
      </c>
      <c r="G492" s="32">
        <v>3.9370000000000002E-2</v>
      </c>
      <c r="H492" s="33">
        <v>3.2230796850429844E-3</v>
      </c>
      <c r="I492" s="36">
        <f t="shared" si="65"/>
        <v>0.22060181098816345</v>
      </c>
      <c r="J492" s="5">
        <f t="shared" si="66"/>
        <v>0.21989307807533726</v>
      </c>
      <c r="K492" s="12">
        <v>3.4459999999999998E-2</v>
      </c>
      <c r="L492" s="3">
        <v>2.9180465898710484E-3</v>
      </c>
      <c r="M492" s="3">
        <f t="shared" si="63"/>
        <v>3.5000000000000003E-2</v>
      </c>
      <c r="N492" s="5">
        <v>2.9645285516241016E-3</v>
      </c>
      <c r="O492" s="12">
        <f t="shared" si="67"/>
        <v>0.1019397777201724</v>
      </c>
      <c r="P492" s="3">
        <v>2.9746502074856174E-4</v>
      </c>
      <c r="Q492" s="3">
        <v>3.01321538050547E-4</v>
      </c>
      <c r="R492" s="5">
        <v>0.10134099116137329</v>
      </c>
      <c r="S492" s="45">
        <v>416.66666666666669</v>
      </c>
      <c r="T492" s="46">
        <v>0.15</v>
      </c>
      <c r="U492" s="47">
        <v>62.5</v>
      </c>
      <c r="V492" s="47">
        <f t="shared" si="68"/>
        <v>267360.19069322996</v>
      </c>
      <c r="W492" s="47">
        <v>354.16666666666669</v>
      </c>
      <c r="X492" s="47">
        <v>335.57535783517056</v>
      </c>
      <c r="Y492" s="47">
        <v>861.78312048238115</v>
      </c>
      <c r="Z492" s="47">
        <v>223.53380426878655</v>
      </c>
      <c r="AA492" s="47">
        <v>268017.03131827508</v>
      </c>
      <c r="AB492" s="5">
        <v>1</v>
      </c>
      <c r="AC492" s="45">
        <f t="shared" si="69"/>
        <v>0</v>
      </c>
      <c r="AD492" s="47">
        <v>335.57535783517056</v>
      </c>
      <c r="AE492" s="47">
        <v>291.80465898710486</v>
      </c>
      <c r="AF492" s="47">
        <v>0.14107645025733492</v>
      </c>
      <c r="AG492" s="47">
        <v>21.955887649161522</v>
      </c>
      <c r="AH492" s="47">
        <v>21.955887649161522</v>
      </c>
      <c r="AI492" s="61">
        <v>0</v>
      </c>
      <c r="AJ492" s="45">
        <v>62.5</v>
      </c>
      <c r="AK492" s="47">
        <v>1.7361111111111114</v>
      </c>
      <c r="AL492" s="47">
        <v>0.19584685586198688</v>
      </c>
      <c r="AM492" s="47">
        <v>223.53380426878655</v>
      </c>
      <c r="AN492" s="47">
        <v>268.01703131827509</v>
      </c>
      <c r="AO492" s="47">
        <v>21.955887649161522</v>
      </c>
      <c r="AP492" s="61">
        <v>38.432396344423864</v>
      </c>
      <c r="AQ492" s="45">
        <v>42.474907383405167</v>
      </c>
      <c r="AR492" s="47">
        <v>6.3712361075107751</v>
      </c>
      <c r="AS492" s="47">
        <f t="shared" si="70"/>
        <v>27254.638410490894</v>
      </c>
      <c r="AT492" s="47">
        <v>36.103671275894392</v>
      </c>
      <c r="AU492" s="47">
        <v>34.208477386084603</v>
      </c>
      <c r="AV492" s="47">
        <v>87.849979744970881</v>
      </c>
      <c r="AW492" s="47">
        <v>22.786986320104727</v>
      </c>
      <c r="AX492" s="47">
        <v>79.725691782058959</v>
      </c>
      <c r="AY492" s="47">
        <v>80.75930410056462</v>
      </c>
      <c r="AZ492" s="61">
        <v>27161.111601922945</v>
      </c>
      <c r="BA492" s="64" t="b">
        <f t="shared" si="64"/>
        <v>1</v>
      </c>
      <c r="BB492" s="45">
        <f t="shared" si="71"/>
        <v>0</v>
      </c>
      <c r="BC492" s="47">
        <v>34.208477386084603</v>
      </c>
      <c r="BD492" s="47">
        <v>29.746502074856178</v>
      </c>
      <c r="BE492" s="47">
        <v>0.11025664851934161</v>
      </c>
      <c r="BF492" s="47">
        <v>2.2861159798738835</v>
      </c>
      <c r="BG492" s="47">
        <v>2.2861159798738835</v>
      </c>
      <c r="BH492" s="61">
        <v>0</v>
      </c>
      <c r="BI492" s="45">
        <v>6.3712361075107751</v>
      </c>
      <c r="BJ492" s="47">
        <v>0.17697878076418821</v>
      </c>
      <c r="BK492" s="47">
        <v>1.9964584953765588E-2</v>
      </c>
      <c r="BL492" s="47">
        <v>22.786986320104727</v>
      </c>
      <c r="BM492" s="47">
        <v>27.321596597805449</v>
      </c>
      <c r="BN492" s="47">
        <v>2.2861159798738835</v>
      </c>
      <c r="BO492" s="61">
        <v>3.9657276138735145</v>
      </c>
      <c r="BR492" s="95"/>
      <c r="BT492" s="95"/>
    </row>
    <row r="493" spans="2:72" x14ac:dyDescent="0.25">
      <c r="B493" s="4">
        <v>489</v>
      </c>
      <c r="C493" s="31">
        <v>1</v>
      </c>
      <c r="D493" s="31">
        <v>489</v>
      </c>
      <c r="E493" s="3">
        <v>41</v>
      </c>
      <c r="F493" s="5">
        <v>75</v>
      </c>
      <c r="G493" s="32">
        <v>3.9370000000000002E-2</v>
      </c>
      <c r="H493" s="33">
        <v>3.2230796850429844E-3</v>
      </c>
      <c r="I493" s="36">
        <f t="shared" si="65"/>
        <v>0.21989307807533726</v>
      </c>
      <c r="J493" s="5">
        <f t="shared" si="66"/>
        <v>0.2191866221263287</v>
      </c>
      <c r="K493" s="12">
        <v>3.4459999999999998E-2</v>
      </c>
      <c r="L493" s="3">
        <v>2.9180465898710484E-3</v>
      </c>
      <c r="M493" s="3">
        <f t="shared" si="63"/>
        <v>3.5000000000000003E-2</v>
      </c>
      <c r="N493" s="5">
        <v>2.9645285516241016E-3</v>
      </c>
      <c r="O493" s="12">
        <f t="shared" si="67"/>
        <v>0.10134099116137329</v>
      </c>
      <c r="P493" s="3">
        <v>2.9571773367259742E-4</v>
      </c>
      <c r="Q493" s="3">
        <v>2.9955159808308285E-4</v>
      </c>
      <c r="R493" s="5">
        <v>0.10074572182961762</v>
      </c>
      <c r="S493" s="45">
        <v>416.66666666666669</v>
      </c>
      <c r="T493" s="46">
        <v>0.15</v>
      </c>
      <c r="U493" s="47">
        <v>62.5</v>
      </c>
      <c r="V493" s="47">
        <f t="shared" si="68"/>
        <v>268017.03131827508</v>
      </c>
      <c r="W493" s="47">
        <v>354.16666666666669</v>
      </c>
      <c r="X493" s="47">
        <v>335.57535783517056</v>
      </c>
      <c r="Y493" s="47">
        <v>863.90017015727494</v>
      </c>
      <c r="Z493" s="47">
        <v>224.08293566438655</v>
      </c>
      <c r="AA493" s="47">
        <v>268675.43986159947</v>
      </c>
      <c r="AB493" s="5">
        <v>1</v>
      </c>
      <c r="AC493" s="45">
        <f t="shared" si="69"/>
        <v>0</v>
      </c>
      <c r="AD493" s="47">
        <v>335.57535783517056</v>
      </c>
      <c r="AE493" s="47">
        <v>291.80465898710486</v>
      </c>
      <c r="AF493" s="47">
        <v>0.14107645025733492</v>
      </c>
      <c r="AG493" s="47">
        <v>21.955887649161522</v>
      </c>
      <c r="AH493" s="47">
        <v>21.955887649161522</v>
      </c>
      <c r="AI493" s="61">
        <v>0</v>
      </c>
      <c r="AJ493" s="45">
        <v>62.5</v>
      </c>
      <c r="AK493" s="47">
        <v>1.7361111111111114</v>
      </c>
      <c r="AL493" s="47">
        <v>0.19584685586198688</v>
      </c>
      <c r="AM493" s="47">
        <v>224.08293566438655</v>
      </c>
      <c r="AN493" s="47">
        <v>268.6754398615995</v>
      </c>
      <c r="AO493" s="47">
        <v>21.955887649161522</v>
      </c>
      <c r="AP493" s="61">
        <v>38.323119196699452</v>
      </c>
      <c r="AQ493" s="45">
        <v>42.225412983905542</v>
      </c>
      <c r="AR493" s="47">
        <v>6.333811947585831</v>
      </c>
      <c r="AS493" s="47">
        <f t="shared" si="70"/>
        <v>27161.111601922945</v>
      </c>
      <c r="AT493" s="47">
        <v>35.891601036319713</v>
      </c>
      <c r="AU493" s="47">
        <v>34.007539372348702</v>
      </c>
      <c r="AV493" s="47">
        <v>87.548499508217674</v>
      </c>
      <c r="AW493" s="47">
        <v>22.708786802579279</v>
      </c>
      <c r="AX493" s="47">
        <v>79.452092169360782</v>
      </c>
      <c r="AY493" s="47">
        <v>80.482157376217685</v>
      </c>
      <c r="AZ493" s="61">
        <v>27067.901126746976</v>
      </c>
      <c r="BA493" s="64" t="b">
        <f t="shared" si="64"/>
        <v>1</v>
      </c>
      <c r="BB493" s="45">
        <f t="shared" si="71"/>
        <v>0</v>
      </c>
      <c r="BC493" s="47">
        <v>34.007539372348702</v>
      </c>
      <c r="BD493" s="47">
        <v>29.571773367259741</v>
      </c>
      <c r="BE493" s="47">
        <v>0.10960900928931655</v>
      </c>
      <c r="BF493" s="47">
        <v>2.272687507189139</v>
      </c>
      <c r="BG493" s="47">
        <v>2.272687507189139</v>
      </c>
      <c r="BH493" s="61">
        <v>0</v>
      </c>
      <c r="BI493" s="45">
        <v>6.333811947585831</v>
      </c>
      <c r="BJ493" s="47">
        <v>0.17593922076627311</v>
      </c>
      <c r="BK493" s="47">
        <v>1.9847314488892362E-2</v>
      </c>
      <c r="BL493" s="47">
        <v>22.708786802579279</v>
      </c>
      <c r="BM493" s="47">
        <v>27.227835376292436</v>
      </c>
      <c r="BN493" s="47">
        <v>2.272687507189139</v>
      </c>
      <c r="BO493" s="61">
        <v>3.9313589747844331</v>
      </c>
      <c r="BR493" s="95"/>
      <c r="BT493" s="95"/>
    </row>
    <row r="494" spans="2:72" x14ac:dyDescent="0.25">
      <c r="B494" s="4">
        <v>490</v>
      </c>
      <c r="C494" s="31">
        <v>1</v>
      </c>
      <c r="D494" s="31">
        <v>490</v>
      </c>
      <c r="E494" s="3">
        <v>41</v>
      </c>
      <c r="F494" s="5">
        <v>75</v>
      </c>
      <c r="G494" s="32">
        <v>3.9370000000000002E-2</v>
      </c>
      <c r="H494" s="33">
        <v>3.2230796850429844E-3</v>
      </c>
      <c r="I494" s="36">
        <f t="shared" si="65"/>
        <v>0.2191866221263287</v>
      </c>
      <c r="J494" s="5">
        <f t="shared" si="66"/>
        <v>0.21848243582587959</v>
      </c>
      <c r="K494" s="12">
        <v>3.4459999999999998E-2</v>
      </c>
      <c r="L494" s="3">
        <v>2.9180465898710484E-3</v>
      </c>
      <c r="M494" s="3">
        <f t="shared" si="63"/>
        <v>3.5000000000000003E-2</v>
      </c>
      <c r="N494" s="5">
        <v>2.9645285516241016E-3</v>
      </c>
      <c r="O494" s="12">
        <f t="shared" si="67"/>
        <v>0.10074572182961762</v>
      </c>
      <c r="P494" s="3">
        <v>2.9398071002901296E-4</v>
      </c>
      <c r="Q494" s="3">
        <v>2.9779205460937324E-4</v>
      </c>
      <c r="R494" s="5">
        <v>0.10015394906497924</v>
      </c>
      <c r="S494" s="45">
        <v>416.66666666666669</v>
      </c>
      <c r="T494" s="46">
        <v>0.15</v>
      </c>
      <c r="U494" s="47">
        <v>62.5</v>
      </c>
      <c r="V494" s="47">
        <f t="shared" si="68"/>
        <v>268675.43986159947</v>
      </c>
      <c r="W494" s="47">
        <v>354.16666666666669</v>
      </c>
      <c r="X494" s="47">
        <v>335.57535783517056</v>
      </c>
      <c r="Y494" s="47">
        <v>866.02227335772261</v>
      </c>
      <c r="Z494" s="47">
        <v>224.63337786982393</v>
      </c>
      <c r="AA494" s="47">
        <v>269335.42006591888</v>
      </c>
      <c r="AB494" s="5">
        <v>1</v>
      </c>
      <c r="AC494" s="45">
        <f t="shared" si="69"/>
        <v>0</v>
      </c>
      <c r="AD494" s="47">
        <v>335.57535783517056</v>
      </c>
      <c r="AE494" s="47">
        <v>291.80465898710486</v>
      </c>
      <c r="AF494" s="47">
        <v>0.14107645025733492</v>
      </c>
      <c r="AG494" s="47">
        <v>21.955887649161522</v>
      </c>
      <c r="AH494" s="47">
        <v>21.955887649161522</v>
      </c>
      <c r="AI494" s="61">
        <v>0</v>
      </c>
      <c r="AJ494" s="45">
        <v>62.5</v>
      </c>
      <c r="AK494" s="47">
        <v>1.7361111111111114</v>
      </c>
      <c r="AL494" s="47">
        <v>0.19584685586198688</v>
      </c>
      <c r="AM494" s="47">
        <v>224.63337786982393</v>
      </c>
      <c r="AN494" s="47">
        <v>269.33542006591887</v>
      </c>
      <c r="AO494" s="47">
        <v>21.955887649161522</v>
      </c>
      <c r="AP494" s="61">
        <v>38.213581197817462</v>
      </c>
      <c r="AQ494" s="45">
        <v>41.977384095674012</v>
      </c>
      <c r="AR494" s="47">
        <v>6.2966076143511014</v>
      </c>
      <c r="AS494" s="47">
        <f t="shared" si="70"/>
        <v>27067.901126746976</v>
      </c>
      <c r="AT494" s="47">
        <v>35.680776481322908</v>
      </c>
      <c r="AU494" s="47">
        <v>33.807781653336491</v>
      </c>
      <c r="AV494" s="47">
        <v>87.248039049950563</v>
      </c>
      <c r="AW494" s="47">
        <v>22.630851800520762</v>
      </c>
      <c r="AX494" s="47">
        <v>79.179418026941633</v>
      </c>
      <c r="AY494" s="47">
        <v>80.20594812050895</v>
      </c>
      <c r="AZ494" s="61">
        <v>26975.00594267694</v>
      </c>
      <c r="BA494" s="64" t="b">
        <f t="shared" si="64"/>
        <v>1</v>
      </c>
      <c r="BB494" s="45">
        <f t="shared" si="71"/>
        <v>0</v>
      </c>
      <c r="BC494" s="47">
        <v>33.807781653336491</v>
      </c>
      <c r="BD494" s="47">
        <v>29.398071002901297</v>
      </c>
      <c r="BE494" s="47">
        <v>0.10896517424323776</v>
      </c>
      <c r="BF494" s="47">
        <v>2.2593379123392161</v>
      </c>
      <c r="BG494" s="47">
        <v>2.2593379123392161</v>
      </c>
      <c r="BH494" s="61">
        <v>0</v>
      </c>
      <c r="BI494" s="45">
        <v>6.2966076143511014</v>
      </c>
      <c r="BJ494" s="47">
        <v>0.17490576706530839</v>
      </c>
      <c r="BK494" s="47">
        <v>1.9730732861876949E-2</v>
      </c>
      <c r="BL494" s="47">
        <v>22.630851800520762</v>
      </c>
      <c r="BM494" s="47">
        <v>27.134391308824274</v>
      </c>
      <c r="BN494" s="47">
        <v>2.2593379123392161</v>
      </c>
      <c r="BO494" s="61">
        <v>3.8972309841833734</v>
      </c>
      <c r="BR494" s="95"/>
      <c r="BT494" s="95"/>
    </row>
    <row r="495" spans="2:72" x14ac:dyDescent="0.25">
      <c r="B495" s="4">
        <v>491</v>
      </c>
      <c r="C495" s="31">
        <v>1</v>
      </c>
      <c r="D495" s="31">
        <v>491</v>
      </c>
      <c r="E495" s="3">
        <v>41</v>
      </c>
      <c r="F495" s="5">
        <v>75</v>
      </c>
      <c r="G495" s="32">
        <v>3.9370000000000002E-2</v>
      </c>
      <c r="H495" s="33">
        <v>3.2230796850429844E-3</v>
      </c>
      <c r="I495" s="36">
        <f t="shared" si="65"/>
        <v>0.21848243582587959</v>
      </c>
      <c r="J495" s="5">
        <f t="shared" si="66"/>
        <v>0.21778051188223371</v>
      </c>
      <c r="K495" s="12">
        <v>3.4459999999999998E-2</v>
      </c>
      <c r="L495" s="3">
        <v>2.9180465898710484E-3</v>
      </c>
      <c r="M495" s="3">
        <f t="shared" si="63"/>
        <v>3.5000000000000003E-2</v>
      </c>
      <c r="N495" s="5">
        <v>2.9645285516241016E-3</v>
      </c>
      <c r="O495" s="12">
        <f t="shared" si="67"/>
        <v>0.10015394906497924</v>
      </c>
      <c r="P495" s="3">
        <v>2.9225388953118132E-4</v>
      </c>
      <c r="Q495" s="3">
        <v>2.9604284656119858E-4</v>
      </c>
      <c r="R495" s="5">
        <v>9.9565652328886867E-2</v>
      </c>
      <c r="S495" s="45">
        <v>416.66666666666669</v>
      </c>
      <c r="T495" s="46">
        <v>0.15</v>
      </c>
      <c r="U495" s="47">
        <v>62.5</v>
      </c>
      <c r="V495" s="47">
        <f t="shared" si="68"/>
        <v>269335.42006591888</v>
      </c>
      <c r="W495" s="47">
        <v>354.16666666666669</v>
      </c>
      <c r="X495" s="47">
        <v>335.57535783517056</v>
      </c>
      <c r="Y495" s="47">
        <v>868.14944214679497</v>
      </c>
      <c r="Z495" s="47">
        <v>225.18513401408106</v>
      </c>
      <c r="AA495" s="47">
        <v>269996.97568288317</v>
      </c>
      <c r="AB495" s="5">
        <v>1</v>
      </c>
      <c r="AC495" s="45">
        <f t="shared" si="69"/>
        <v>0</v>
      </c>
      <c r="AD495" s="47">
        <v>335.57535783517056</v>
      </c>
      <c r="AE495" s="47">
        <v>291.80465898710486</v>
      </c>
      <c r="AF495" s="47">
        <v>0.14107645025733492</v>
      </c>
      <c r="AG495" s="47">
        <v>21.955887649161522</v>
      </c>
      <c r="AH495" s="47">
        <v>21.955887649161522</v>
      </c>
      <c r="AI495" s="61">
        <v>0</v>
      </c>
      <c r="AJ495" s="45">
        <v>62.5</v>
      </c>
      <c r="AK495" s="47">
        <v>1.7361111111111114</v>
      </c>
      <c r="AL495" s="47">
        <v>0.19584685586198688</v>
      </c>
      <c r="AM495" s="47">
        <v>225.18513401408106</v>
      </c>
      <c r="AN495" s="47">
        <v>269.9969756828832</v>
      </c>
      <c r="AO495" s="47">
        <v>21.955887649161522</v>
      </c>
      <c r="AP495" s="61">
        <v>38.103781725110252</v>
      </c>
      <c r="AQ495" s="45">
        <v>41.730812110408017</v>
      </c>
      <c r="AR495" s="47">
        <v>6.2596218165612019</v>
      </c>
      <c r="AS495" s="47">
        <f t="shared" si="70"/>
        <v>26975.00594267694</v>
      </c>
      <c r="AT495" s="47">
        <v>35.471190293846817</v>
      </c>
      <c r="AU495" s="47">
        <v>33.609197296085853</v>
      </c>
      <c r="AV495" s="47">
        <v>86.948595009560606</v>
      </c>
      <c r="AW495" s="47">
        <v>22.55318044223689</v>
      </c>
      <c r="AX495" s="47">
        <v>78.907666304978719</v>
      </c>
      <c r="AY495" s="47">
        <v>79.930673244075777</v>
      </c>
      <c r="AZ495" s="61">
        <v>26882.425010692976</v>
      </c>
      <c r="BA495" s="64" t="b">
        <f t="shared" si="64"/>
        <v>1</v>
      </c>
      <c r="BB495" s="45">
        <f t="shared" si="71"/>
        <v>0</v>
      </c>
      <c r="BC495" s="47">
        <v>33.609197296085853</v>
      </c>
      <c r="BD495" s="47">
        <v>29.225388953118134</v>
      </c>
      <c r="BE495" s="47">
        <v>0.10832512103561591</v>
      </c>
      <c r="BF495" s="47">
        <v>2.2460667320016672</v>
      </c>
      <c r="BG495" s="47">
        <v>2.2460667320016672</v>
      </c>
      <c r="BH495" s="61">
        <v>0</v>
      </c>
      <c r="BI495" s="45">
        <v>6.2596218165612019</v>
      </c>
      <c r="BJ495" s="47">
        <v>0.17387838379336676</v>
      </c>
      <c r="BK495" s="47">
        <v>1.9614836026537765E-2</v>
      </c>
      <c r="BL495" s="47">
        <v>22.55318044223689</v>
      </c>
      <c r="BM495" s="47">
        <v>27.041263350241923</v>
      </c>
      <c r="BN495" s="47">
        <v>2.2460667320016672</v>
      </c>
      <c r="BO495" s="61">
        <v>3.8633420927910063</v>
      </c>
      <c r="BR495" s="95"/>
      <c r="BT495" s="95"/>
    </row>
    <row r="496" spans="2:72" x14ac:dyDescent="0.25">
      <c r="B496" s="4">
        <v>492</v>
      </c>
      <c r="C496" s="31">
        <v>1</v>
      </c>
      <c r="D496" s="31">
        <v>492</v>
      </c>
      <c r="E496" s="3">
        <v>41</v>
      </c>
      <c r="F496" s="5">
        <v>75</v>
      </c>
      <c r="G496" s="32">
        <v>3.9370000000000002E-2</v>
      </c>
      <c r="H496" s="33">
        <v>3.2230796850429844E-3</v>
      </c>
      <c r="I496" s="36">
        <f t="shared" si="65"/>
        <v>0.21778051188223371</v>
      </c>
      <c r="J496" s="5">
        <f t="shared" si="66"/>
        <v>0.21708084302706118</v>
      </c>
      <c r="K496" s="12">
        <v>3.4459999999999998E-2</v>
      </c>
      <c r="L496" s="3">
        <v>2.9180465898710484E-3</v>
      </c>
      <c r="M496" s="3">
        <f t="shared" si="63"/>
        <v>3.5000000000000003E-2</v>
      </c>
      <c r="N496" s="5">
        <v>2.9645285516241016E-3</v>
      </c>
      <c r="O496" s="12">
        <f t="shared" si="67"/>
        <v>9.9565652328886867E-2</v>
      </c>
      <c r="P496" s="3">
        <v>2.905372122465947E-4</v>
      </c>
      <c r="Q496" s="3">
        <v>2.9430391322904956E-4</v>
      </c>
      <c r="R496" s="5">
        <v>9.8980811203411234E-2</v>
      </c>
      <c r="S496" s="45">
        <v>416.66666666666669</v>
      </c>
      <c r="T496" s="46">
        <v>0.15</v>
      </c>
      <c r="U496" s="47">
        <v>62.5</v>
      </c>
      <c r="V496" s="47">
        <f t="shared" si="68"/>
        <v>269996.97568288317</v>
      </c>
      <c r="W496" s="47">
        <v>354.16666666666669</v>
      </c>
      <c r="X496" s="47">
        <v>335.57535783517056</v>
      </c>
      <c r="Y496" s="47">
        <v>870.28168861635868</v>
      </c>
      <c r="Z496" s="47">
        <v>225.73820723360924</v>
      </c>
      <c r="AA496" s="47">
        <v>270660.11047309748</v>
      </c>
      <c r="AB496" s="5">
        <v>1</v>
      </c>
      <c r="AC496" s="45">
        <f t="shared" si="69"/>
        <v>0</v>
      </c>
      <c r="AD496" s="47">
        <v>335.57535783517056</v>
      </c>
      <c r="AE496" s="47">
        <v>291.80465898710486</v>
      </c>
      <c r="AF496" s="47">
        <v>0.14107645025733492</v>
      </c>
      <c r="AG496" s="47">
        <v>21.955887649161522</v>
      </c>
      <c r="AH496" s="47">
        <v>21.955887649161522</v>
      </c>
      <c r="AI496" s="61">
        <v>0</v>
      </c>
      <c r="AJ496" s="45">
        <v>62.5</v>
      </c>
      <c r="AK496" s="47">
        <v>1.7361111111111114</v>
      </c>
      <c r="AL496" s="47">
        <v>0.19584685586198688</v>
      </c>
      <c r="AM496" s="47">
        <v>225.73820723360924</v>
      </c>
      <c r="AN496" s="47">
        <v>270.66011047309746</v>
      </c>
      <c r="AO496" s="47">
        <v>21.955887649161522</v>
      </c>
      <c r="AP496" s="61">
        <v>37.993720154424182</v>
      </c>
      <c r="AQ496" s="45">
        <v>41.485688470369531</v>
      </c>
      <c r="AR496" s="47">
        <v>6.2228532705554294</v>
      </c>
      <c r="AS496" s="47">
        <f t="shared" si="70"/>
        <v>26882.425010692976</v>
      </c>
      <c r="AT496" s="47">
        <v>35.262835199814099</v>
      </c>
      <c r="AU496" s="47">
        <v>33.411779408358392</v>
      </c>
      <c r="AV496" s="47">
        <v>86.65016403697328</v>
      </c>
      <c r="AW496" s="47">
        <v>22.475771858767839</v>
      </c>
      <c r="AX496" s="47">
        <v>78.636833963209384</v>
      </c>
      <c r="AY496" s="47">
        <v>79.656329667239731</v>
      </c>
      <c r="AZ496" s="61">
        <v>26790.157295032186</v>
      </c>
      <c r="BA496" s="64" t="b">
        <f t="shared" si="64"/>
        <v>1</v>
      </c>
      <c r="BB496" s="45">
        <f t="shared" si="71"/>
        <v>0</v>
      </c>
      <c r="BC496" s="47">
        <v>33.411779408358392</v>
      </c>
      <c r="BD496" s="47">
        <v>29.053721224659476</v>
      </c>
      <c r="BE496" s="47">
        <v>0.10768882745221743</v>
      </c>
      <c r="BF496" s="47">
        <v>2.2328735055755664</v>
      </c>
      <c r="BG496" s="47">
        <v>2.2328735055755664</v>
      </c>
      <c r="BH496" s="61">
        <v>0</v>
      </c>
      <c r="BI496" s="45">
        <v>6.2228532705554294</v>
      </c>
      <c r="BJ496" s="47">
        <v>0.1728570352932064</v>
      </c>
      <c r="BK496" s="47">
        <v>1.9499619960460207E-2</v>
      </c>
      <c r="BL496" s="47">
        <v>22.475771858767839</v>
      </c>
      <c r="BM496" s="47">
        <v>26.948450458662531</v>
      </c>
      <c r="BN496" s="47">
        <v>2.2328735055755664</v>
      </c>
      <c r="BO496" s="61">
        <v>3.8296907609035578</v>
      </c>
      <c r="BR496" s="95"/>
      <c r="BT496" s="95"/>
    </row>
    <row r="497" spans="2:72" x14ac:dyDescent="0.25">
      <c r="B497" s="4">
        <v>493</v>
      </c>
      <c r="C497" s="31">
        <v>1</v>
      </c>
      <c r="D497" s="31">
        <v>493</v>
      </c>
      <c r="E497" s="3">
        <v>42</v>
      </c>
      <c r="F497" s="5">
        <v>76</v>
      </c>
      <c r="G497" s="32">
        <v>3.9309999999999998E-2</v>
      </c>
      <c r="H497" s="33">
        <v>3.2182534459546108E-3</v>
      </c>
      <c r="I497" s="36">
        <f t="shared" si="65"/>
        <v>0.21708084302706118</v>
      </c>
      <c r="J497" s="5">
        <f t="shared" si="66"/>
        <v>0.21638446298341377</v>
      </c>
      <c r="K497" s="12">
        <v>3.8690000000000002E-2</v>
      </c>
      <c r="L497" s="3">
        <v>3.2827949224119024E-3</v>
      </c>
      <c r="M497" s="3">
        <f t="shared" si="63"/>
        <v>3.5000000000000003E-2</v>
      </c>
      <c r="N497" s="5">
        <v>2.9645285516241016E-3</v>
      </c>
      <c r="O497" s="12">
        <f t="shared" si="67"/>
        <v>9.8980811203411234E-2</v>
      </c>
      <c r="P497" s="3">
        <v>3.2493370443476954E-4</v>
      </c>
      <c r="Q497" s="3">
        <v>2.9246816563124547E-4</v>
      </c>
      <c r="R497" s="5">
        <v>9.8363409333345211E-2</v>
      </c>
      <c r="S497" s="45">
        <v>416.66666666666669</v>
      </c>
      <c r="T497" s="46">
        <v>0.15</v>
      </c>
      <c r="U497" s="47">
        <v>62.5</v>
      </c>
      <c r="V497" s="47">
        <f t="shared" si="68"/>
        <v>270660.11047309748</v>
      </c>
      <c r="W497" s="47">
        <v>354.16666666666669</v>
      </c>
      <c r="X497" s="47">
        <v>377.52141607736877</v>
      </c>
      <c r="Y497" s="47">
        <v>870.97767170973123</v>
      </c>
      <c r="Z497" s="47">
        <v>226.25644449616377</v>
      </c>
      <c r="AA497" s="47">
        <v>271281.47695090034</v>
      </c>
      <c r="AB497" s="5">
        <v>1</v>
      </c>
      <c r="AC497" s="45">
        <f t="shared" si="69"/>
        <v>0</v>
      </c>
      <c r="AD497" s="47">
        <v>377.52141607736877</v>
      </c>
      <c r="AE497" s="47">
        <v>328.27949224119027</v>
      </c>
      <c r="AF497" s="47">
        <v>0.15847299107121596</v>
      </c>
      <c r="AG497" s="47">
        <v>24.700198413624857</v>
      </c>
      <c r="AH497" s="47">
        <v>24.700198413624857</v>
      </c>
      <c r="AI497" s="61">
        <v>0</v>
      </c>
      <c r="AJ497" s="45">
        <v>62.5</v>
      </c>
      <c r="AK497" s="47">
        <v>1.7361111111111114</v>
      </c>
      <c r="AL497" s="47">
        <v>0.19555359480626974</v>
      </c>
      <c r="AM497" s="47">
        <v>226.25644449616377</v>
      </c>
      <c r="AN497" s="47">
        <v>271.28147695090036</v>
      </c>
      <c r="AO497" s="47">
        <v>24.700198413624857</v>
      </c>
      <c r="AP497" s="61">
        <v>40.634608442583414</v>
      </c>
      <c r="AQ497" s="45">
        <v>41.242004668088015</v>
      </c>
      <c r="AR497" s="47">
        <v>6.1863007002132022</v>
      </c>
      <c r="AS497" s="47">
        <f t="shared" si="70"/>
        <v>26790.157295032186</v>
      </c>
      <c r="AT497" s="47">
        <v>35.055703967874813</v>
      </c>
      <c r="AU497" s="47">
        <v>37.367376009998495</v>
      </c>
      <c r="AV497" s="47">
        <v>86.21007648588791</v>
      </c>
      <c r="AW497" s="47">
        <v>22.39504641622996</v>
      </c>
      <c r="AX497" s="47">
        <v>88.148495250191914</v>
      </c>
      <c r="AY497" s="47">
        <v>79.341195933565118</v>
      </c>
      <c r="AZ497" s="61">
        <v>26684.170961875963</v>
      </c>
      <c r="BA497" s="64" t="b">
        <f t="shared" si="64"/>
        <v>1</v>
      </c>
      <c r="BB497" s="45">
        <f t="shared" si="71"/>
        <v>0</v>
      </c>
      <c r="BC497" s="47">
        <v>37.367376009998495</v>
      </c>
      <c r="BD497" s="47">
        <v>32.493370443476955</v>
      </c>
      <c r="BE497" s="47">
        <v>0.12025768661045931</v>
      </c>
      <c r="BF497" s="47">
        <v>2.4971316265659995</v>
      </c>
      <c r="BG497" s="47">
        <v>2.4971316265659995</v>
      </c>
      <c r="BH497" s="61">
        <v>0</v>
      </c>
      <c r="BI497" s="45">
        <v>6.1863007002132022</v>
      </c>
      <c r="BJ497" s="47">
        <v>0.17184168611703343</v>
      </c>
      <c r="BK497" s="47">
        <v>1.9356053447667769E-2</v>
      </c>
      <c r="BL497" s="47">
        <v>22.39504641622996</v>
      </c>
      <c r="BM497" s="47">
        <v>26.851660653059625</v>
      </c>
      <c r="BN497" s="47">
        <v>2.4971316265659995</v>
      </c>
      <c r="BO497" s="61">
        <v>4.074332457280172</v>
      </c>
      <c r="BR497" s="95"/>
      <c r="BT497" s="95"/>
    </row>
    <row r="498" spans="2:72" x14ac:dyDescent="0.25">
      <c r="B498" s="4">
        <v>494</v>
      </c>
      <c r="C498" s="31">
        <v>1</v>
      </c>
      <c r="D498" s="31">
        <v>494</v>
      </c>
      <c r="E498" s="3">
        <v>42</v>
      </c>
      <c r="F498" s="5">
        <v>76</v>
      </c>
      <c r="G498" s="32">
        <v>3.9309999999999998E-2</v>
      </c>
      <c r="H498" s="33">
        <v>3.2182534459546108E-3</v>
      </c>
      <c r="I498" s="36">
        <f t="shared" si="65"/>
        <v>0.21638446298341377</v>
      </c>
      <c r="J498" s="5">
        <f t="shared" si="66"/>
        <v>0.21569031687786255</v>
      </c>
      <c r="K498" s="12">
        <v>3.8690000000000002E-2</v>
      </c>
      <c r="L498" s="3">
        <v>3.2827949224119024E-3</v>
      </c>
      <c r="M498" s="3">
        <f t="shared" si="63"/>
        <v>3.5000000000000003E-2</v>
      </c>
      <c r="N498" s="5">
        <v>2.9645285516241016E-3</v>
      </c>
      <c r="O498" s="12">
        <f t="shared" si="67"/>
        <v>9.8363409333345211E-2</v>
      </c>
      <c r="P498" s="3">
        <v>3.2290690071062921E-4</v>
      </c>
      <c r="Q498" s="3">
        <v>2.9064386867711742E-4</v>
      </c>
      <c r="R498" s="5">
        <v>9.7749858563957459E-2</v>
      </c>
      <c r="S498" s="45">
        <v>416.66666666666669</v>
      </c>
      <c r="T498" s="46">
        <v>0.15</v>
      </c>
      <c r="U498" s="47">
        <v>62.5</v>
      </c>
      <c r="V498" s="47">
        <f t="shared" si="68"/>
        <v>271281.47695090034</v>
      </c>
      <c r="W498" s="47">
        <v>354.16666666666669</v>
      </c>
      <c r="X498" s="47">
        <v>377.52141607736877</v>
      </c>
      <c r="Y498" s="47">
        <v>872.97738651812097</v>
      </c>
      <c r="Z498" s="47">
        <v>226.77591632333983</v>
      </c>
      <c r="AA498" s="47">
        <v>271904.32367168443</v>
      </c>
      <c r="AB498" s="5">
        <v>1</v>
      </c>
      <c r="AC498" s="45">
        <f t="shared" si="69"/>
        <v>0</v>
      </c>
      <c r="AD498" s="47">
        <v>377.52141607736877</v>
      </c>
      <c r="AE498" s="47">
        <v>328.27949224119027</v>
      </c>
      <c r="AF498" s="47">
        <v>0.15847299107121596</v>
      </c>
      <c r="AG498" s="47">
        <v>24.700198413624857</v>
      </c>
      <c r="AH498" s="47">
        <v>24.700198413624857</v>
      </c>
      <c r="AI498" s="61">
        <v>0</v>
      </c>
      <c r="AJ498" s="45">
        <v>62.5</v>
      </c>
      <c r="AK498" s="47">
        <v>1.7361111111111114</v>
      </c>
      <c r="AL498" s="47">
        <v>0.19555359480626974</v>
      </c>
      <c r="AM498" s="47">
        <v>226.77591632333983</v>
      </c>
      <c r="AN498" s="47">
        <v>271.90432367168444</v>
      </c>
      <c r="AO498" s="47">
        <v>24.700198413624857</v>
      </c>
      <c r="AP498" s="61">
        <v>40.531233548975393</v>
      </c>
      <c r="AQ498" s="45">
        <v>40.984753888893842</v>
      </c>
      <c r="AR498" s="47">
        <v>6.1477130833340761</v>
      </c>
      <c r="AS498" s="47">
        <f t="shared" si="70"/>
        <v>26684.170961875963</v>
      </c>
      <c r="AT498" s="47">
        <v>34.837040805559766</v>
      </c>
      <c r="AU498" s="47">
        <v>37.134293581722353</v>
      </c>
      <c r="AV498" s="47">
        <v>85.869032008836172</v>
      </c>
      <c r="AW498" s="47">
        <v>22.306452284257194</v>
      </c>
      <c r="AX498" s="47">
        <v>87.799782446643704</v>
      </c>
      <c r="AY498" s="47">
        <v>79.027324541973769</v>
      </c>
      <c r="AZ498" s="61">
        <v>26578.60918183576</v>
      </c>
      <c r="BA498" s="64" t="b">
        <f t="shared" si="64"/>
        <v>1</v>
      </c>
      <c r="BB498" s="45">
        <f t="shared" si="71"/>
        <v>0</v>
      </c>
      <c r="BC498" s="47">
        <v>37.134293581722353</v>
      </c>
      <c r="BD498" s="47">
        <v>32.290690071062919</v>
      </c>
      <c r="BE498" s="47">
        <v>0.11950756828246815</v>
      </c>
      <c r="BF498" s="47">
        <v>2.4815555394709512</v>
      </c>
      <c r="BG498" s="47">
        <v>2.4815555394709512</v>
      </c>
      <c r="BH498" s="61">
        <v>0</v>
      </c>
      <c r="BI498" s="45">
        <v>6.1477130833340761</v>
      </c>
      <c r="BJ498" s="47">
        <v>0.170769807870391</v>
      </c>
      <c r="BK498" s="47">
        <v>1.9235318292536243E-2</v>
      </c>
      <c r="BL498" s="47">
        <v>22.306452284257194</v>
      </c>
      <c r="BM498" s="47">
        <v>26.745436288824283</v>
      </c>
      <c r="BN498" s="47">
        <v>2.4815555394709512</v>
      </c>
      <c r="BO498" s="61">
        <v>4.0387501286600855</v>
      </c>
      <c r="BR498" s="95"/>
      <c r="BT498" s="95"/>
    </row>
    <row r="499" spans="2:72" x14ac:dyDescent="0.25">
      <c r="B499" s="4">
        <v>495</v>
      </c>
      <c r="C499" s="31">
        <v>1</v>
      </c>
      <c r="D499" s="31">
        <v>495</v>
      </c>
      <c r="E499" s="3">
        <v>42</v>
      </c>
      <c r="F499" s="5">
        <v>76</v>
      </c>
      <c r="G499" s="32">
        <v>3.9309999999999998E-2</v>
      </c>
      <c r="H499" s="33">
        <v>3.2182534459546108E-3</v>
      </c>
      <c r="I499" s="36">
        <f t="shared" si="65"/>
        <v>0.21569031687786255</v>
      </c>
      <c r="J499" s="5">
        <f t="shared" si="66"/>
        <v>0.21499839754409156</v>
      </c>
      <c r="K499" s="12">
        <v>3.8690000000000002E-2</v>
      </c>
      <c r="L499" s="3">
        <v>3.2827949224119024E-3</v>
      </c>
      <c r="M499" s="3">
        <f t="shared" si="63"/>
        <v>3.5000000000000003E-2</v>
      </c>
      <c r="N499" s="5">
        <v>2.9645285516241016E-3</v>
      </c>
      <c r="O499" s="12">
        <f t="shared" si="67"/>
        <v>9.7749858563957459E-2</v>
      </c>
      <c r="P499" s="3">
        <v>3.2089273936024114E-4</v>
      </c>
      <c r="Q499" s="3">
        <v>2.8883095094222726E-4</v>
      </c>
      <c r="R499" s="5">
        <v>9.7140134873654985E-2</v>
      </c>
      <c r="S499" s="45">
        <v>416.66666666666669</v>
      </c>
      <c r="T499" s="46">
        <v>0.15</v>
      </c>
      <c r="U499" s="47">
        <v>62.5</v>
      </c>
      <c r="V499" s="47">
        <f t="shared" si="68"/>
        <v>271904.32367168443</v>
      </c>
      <c r="W499" s="47">
        <v>354.16666666666669</v>
      </c>
      <c r="X499" s="47">
        <v>377.52141607736877</v>
      </c>
      <c r="Y499" s="47">
        <v>874.98186512358586</v>
      </c>
      <c r="Z499" s="47">
        <v>227.29662565616445</v>
      </c>
      <c r="AA499" s="47">
        <v>272528.65416174114</v>
      </c>
      <c r="AB499" s="5">
        <v>1</v>
      </c>
      <c r="AC499" s="45">
        <f t="shared" si="69"/>
        <v>0</v>
      </c>
      <c r="AD499" s="47">
        <v>377.52141607736877</v>
      </c>
      <c r="AE499" s="47">
        <v>328.27949224119027</v>
      </c>
      <c r="AF499" s="47">
        <v>0.15847299107121596</v>
      </c>
      <c r="AG499" s="47">
        <v>24.700198413624857</v>
      </c>
      <c r="AH499" s="47">
        <v>24.700198413624857</v>
      </c>
      <c r="AI499" s="61">
        <v>0</v>
      </c>
      <c r="AJ499" s="45">
        <v>62.5</v>
      </c>
      <c r="AK499" s="47">
        <v>1.7361111111111114</v>
      </c>
      <c r="AL499" s="47">
        <v>0.19555359480626974</v>
      </c>
      <c r="AM499" s="47">
        <v>227.29662565616445</v>
      </c>
      <c r="AN499" s="47">
        <v>272.52865416174114</v>
      </c>
      <c r="AO499" s="47">
        <v>24.700198413624857</v>
      </c>
      <c r="AP499" s="61">
        <v>40.427612391743338</v>
      </c>
      <c r="AQ499" s="45">
        <v>40.729107734982279</v>
      </c>
      <c r="AR499" s="47">
        <v>6.1093661602473412</v>
      </c>
      <c r="AS499" s="47">
        <f t="shared" si="70"/>
        <v>26578.60918183576</v>
      </c>
      <c r="AT499" s="47">
        <v>34.619741574734938</v>
      </c>
      <c r="AU499" s="47">
        <v>36.902665026427734</v>
      </c>
      <c r="AV499" s="47">
        <v>85.529353561858528</v>
      </c>
      <c r="AW499" s="47">
        <v>22.218213009954937</v>
      </c>
      <c r="AX499" s="47">
        <v>87.452466388121209</v>
      </c>
      <c r="AY499" s="47">
        <v>78.714710340541359</v>
      </c>
      <c r="AZ499" s="61">
        <v>26473.47022220731</v>
      </c>
      <c r="BA499" s="64" t="b">
        <f t="shared" si="64"/>
        <v>1</v>
      </c>
      <c r="BB499" s="45">
        <f t="shared" si="71"/>
        <v>0</v>
      </c>
      <c r="BC499" s="47">
        <v>36.902665026427734</v>
      </c>
      <c r="BD499" s="47">
        <v>32.089273936024121</v>
      </c>
      <c r="BE499" s="47">
        <v>0.11876212888620975</v>
      </c>
      <c r="BF499" s="47">
        <v>2.4660766096449112</v>
      </c>
      <c r="BG499" s="47">
        <v>2.4660766096449112</v>
      </c>
      <c r="BH499" s="61">
        <v>0</v>
      </c>
      <c r="BI499" s="45">
        <v>6.1093661602473412</v>
      </c>
      <c r="BJ499" s="47">
        <v>0.16970461556242616</v>
      </c>
      <c r="BK499" s="47">
        <v>1.9115336233986313E-2</v>
      </c>
      <c r="BL499" s="47">
        <v>22.218213009954937</v>
      </c>
      <c r="BM499" s="47">
        <v>26.639637398935871</v>
      </c>
      <c r="BN499" s="47">
        <v>2.4660766096449112</v>
      </c>
      <c r="BO499" s="61">
        <v>4.0034291015828778</v>
      </c>
      <c r="BR499" s="95"/>
      <c r="BT499" s="95"/>
    </row>
    <row r="500" spans="2:72" x14ac:dyDescent="0.25">
      <c r="B500" s="4">
        <v>496</v>
      </c>
      <c r="C500" s="31">
        <v>1</v>
      </c>
      <c r="D500" s="31">
        <v>496</v>
      </c>
      <c r="E500" s="3">
        <v>42</v>
      </c>
      <c r="F500" s="5">
        <v>76</v>
      </c>
      <c r="G500" s="32">
        <v>3.9309999999999998E-2</v>
      </c>
      <c r="H500" s="33">
        <v>3.2182534459546108E-3</v>
      </c>
      <c r="I500" s="36">
        <f t="shared" si="65"/>
        <v>0.21499839754409156</v>
      </c>
      <c r="J500" s="5">
        <f t="shared" si="66"/>
        <v>0.21430869783877388</v>
      </c>
      <c r="K500" s="12">
        <v>3.8690000000000002E-2</v>
      </c>
      <c r="L500" s="3">
        <v>3.2827949224119024E-3</v>
      </c>
      <c r="M500" s="3">
        <f t="shared" si="63"/>
        <v>3.5000000000000003E-2</v>
      </c>
      <c r="N500" s="5">
        <v>2.9645285516241016E-3</v>
      </c>
      <c r="O500" s="12">
        <f t="shared" si="67"/>
        <v>9.7140134873654985E-2</v>
      </c>
      <c r="P500" s="3">
        <v>3.1889114152564197E-4</v>
      </c>
      <c r="Q500" s="3">
        <v>2.8702934144765352E-4</v>
      </c>
      <c r="R500" s="5">
        <v>9.6534214390681689E-2</v>
      </c>
      <c r="S500" s="45">
        <v>416.66666666666669</v>
      </c>
      <c r="T500" s="46">
        <v>0.15</v>
      </c>
      <c r="U500" s="47">
        <v>62.5</v>
      </c>
      <c r="V500" s="47">
        <f t="shared" si="68"/>
        <v>272528.65416174114</v>
      </c>
      <c r="W500" s="47">
        <v>354.16666666666669</v>
      </c>
      <c r="X500" s="47">
        <v>377.52141607736877</v>
      </c>
      <c r="Y500" s="47">
        <v>876.99111887462539</v>
      </c>
      <c r="Z500" s="47">
        <v>227.81857544267089</v>
      </c>
      <c r="AA500" s="47">
        <v>273154.47195576242</v>
      </c>
      <c r="AB500" s="5">
        <v>1</v>
      </c>
      <c r="AC500" s="45">
        <f t="shared" si="69"/>
        <v>0</v>
      </c>
      <c r="AD500" s="47">
        <v>377.52141607736877</v>
      </c>
      <c r="AE500" s="47">
        <v>328.27949224119027</v>
      </c>
      <c r="AF500" s="47">
        <v>0.15847299107121596</v>
      </c>
      <c r="AG500" s="47">
        <v>24.700198413624857</v>
      </c>
      <c r="AH500" s="47">
        <v>24.700198413624857</v>
      </c>
      <c r="AI500" s="61">
        <v>0</v>
      </c>
      <c r="AJ500" s="45">
        <v>62.5</v>
      </c>
      <c r="AK500" s="47">
        <v>1.7361111111111114</v>
      </c>
      <c r="AL500" s="47">
        <v>0.19555359480626974</v>
      </c>
      <c r="AM500" s="47">
        <v>227.81857544267089</v>
      </c>
      <c r="AN500" s="47">
        <v>273.1544719557624</v>
      </c>
      <c r="AO500" s="47">
        <v>24.700198413624857</v>
      </c>
      <c r="AP500" s="61">
        <v>40.32374438422849</v>
      </c>
      <c r="AQ500" s="45">
        <v>40.475056197356245</v>
      </c>
      <c r="AR500" s="47">
        <v>6.0712584296034366</v>
      </c>
      <c r="AS500" s="47">
        <f t="shared" si="70"/>
        <v>26473.47022220731</v>
      </c>
      <c r="AT500" s="47">
        <v>34.403797767752806</v>
      </c>
      <c r="AU500" s="47">
        <v>36.672481275448824</v>
      </c>
      <c r="AV500" s="47">
        <v>85.191035570479045</v>
      </c>
      <c r="AW500" s="47">
        <v>22.130327145225081</v>
      </c>
      <c r="AX500" s="47">
        <v>87.106541374807364</v>
      </c>
      <c r="AY500" s="47">
        <v>78.403348198944329</v>
      </c>
      <c r="AZ500" s="61">
        <v>26368.752357551122</v>
      </c>
      <c r="BA500" s="64" t="b">
        <f t="shared" si="64"/>
        <v>1</v>
      </c>
      <c r="BB500" s="45">
        <f t="shared" si="71"/>
        <v>0</v>
      </c>
      <c r="BC500" s="47">
        <v>36.672481275448824</v>
      </c>
      <c r="BD500" s="47">
        <v>31.889114152564197</v>
      </c>
      <c r="BE500" s="47">
        <v>0.11802133923641912</v>
      </c>
      <c r="BF500" s="47">
        <v>2.4506942310605231</v>
      </c>
      <c r="BG500" s="47">
        <v>2.4506942310605231</v>
      </c>
      <c r="BH500" s="61">
        <v>0</v>
      </c>
      <c r="BI500" s="45">
        <v>6.0712584296034366</v>
      </c>
      <c r="BJ500" s="47">
        <v>0.16864606748898436</v>
      </c>
      <c r="BK500" s="47">
        <v>1.8996102574509122E-2</v>
      </c>
      <c r="BL500" s="47">
        <v>22.130327145225081</v>
      </c>
      <c r="BM500" s="47">
        <v>26.534262247124769</v>
      </c>
      <c r="BN500" s="47">
        <v>2.4506942310605231</v>
      </c>
      <c r="BO500" s="61">
        <v>3.9683675938497975</v>
      </c>
      <c r="BR500" s="95"/>
      <c r="BT500" s="95"/>
    </row>
    <row r="501" spans="2:72" x14ac:dyDescent="0.25">
      <c r="B501" s="4">
        <v>497</v>
      </c>
      <c r="C501" s="31">
        <v>1</v>
      </c>
      <c r="D501" s="31">
        <v>497</v>
      </c>
      <c r="E501" s="3">
        <v>42</v>
      </c>
      <c r="F501" s="5">
        <v>76</v>
      </c>
      <c r="G501" s="32">
        <v>3.9309999999999998E-2</v>
      </c>
      <c r="H501" s="33">
        <v>3.2182534459546108E-3</v>
      </c>
      <c r="I501" s="36">
        <f t="shared" si="65"/>
        <v>0.21430869783877388</v>
      </c>
      <c r="J501" s="5">
        <f t="shared" si="66"/>
        <v>0.21362121064149789</v>
      </c>
      <c r="K501" s="12">
        <v>3.8690000000000002E-2</v>
      </c>
      <c r="L501" s="3">
        <v>3.2827949224119024E-3</v>
      </c>
      <c r="M501" s="3">
        <f t="shared" si="63"/>
        <v>3.5000000000000003E-2</v>
      </c>
      <c r="N501" s="5">
        <v>2.9645285516241016E-3</v>
      </c>
      <c r="O501" s="12">
        <f t="shared" si="67"/>
        <v>9.6534214390681689E-2</v>
      </c>
      <c r="P501" s="3">
        <v>3.1690202884075187E-4</v>
      </c>
      <c r="Q501" s="3">
        <v>2.8523896965721205E-4</v>
      </c>
      <c r="R501" s="5">
        <v>9.5932073392183723E-2</v>
      </c>
      <c r="S501" s="45">
        <v>416.66666666666669</v>
      </c>
      <c r="T501" s="46">
        <v>0.15</v>
      </c>
      <c r="U501" s="47">
        <v>62.5</v>
      </c>
      <c r="V501" s="47">
        <f t="shared" si="68"/>
        <v>273154.47195576242</v>
      </c>
      <c r="W501" s="47">
        <v>354.16666666666669</v>
      </c>
      <c r="X501" s="47">
        <v>377.52141607736877</v>
      </c>
      <c r="Y501" s="47">
        <v>879.00515914677408</v>
      </c>
      <c r="Z501" s="47">
        <v>228.34176863791541</v>
      </c>
      <c r="AA501" s="47">
        <v>273781.78059686057</v>
      </c>
      <c r="AB501" s="5">
        <v>1</v>
      </c>
      <c r="AC501" s="45">
        <f t="shared" si="69"/>
        <v>0</v>
      </c>
      <c r="AD501" s="47">
        <v>377.52141607736877</v>
      </c>
      <c r="AE501" s="47">
        <v>328.27949224119027</v>
      </c>
      <c r="AF501" s="47">
        <v>0.15847299107121596</v>
      </c>
      <c r="AG501" s="47">
        <v>24.700198413624857</v>
      </c>
      <c r="AH501" s="47">
        <v>24.700198413624857</v>
      </c>
      <c r="AI501" s="61">
        <v>0</v>
      </c>
      <c r="AJ501" s="45">
        <v>62.5</v>
      </c>
      <c r="AK501" s="47">
        <v>1.7361111111111114</v>
      </c>
      <c r="AL501" s="47">
        <v>0.19555359480626974</v>
      </c>
      <c r="AM501" s="47">
        <v>228.34176863791541</v>
      </c>
      <c r="AN501" s="47">
        <v>273.78178059686059</v>
      </c>
      <c r="AO501" s="47">
        <v>24.700198413624857</v>
      </c>
      <c r="AP501" s="61">
        <v>40.219628938374825</v>
      </c>
      <c r="AQ501" s="45">
        <v>40.222589329450706</v>
      </c>
      <c r="AR501" s="47">
        <v>6.0333883994176052</v>
      </c>
      <c r="AS501" s="47">
        <f t="shared" si="70"/>
        <v>26368.752357551122</v>
      </c>
      <c r="AT501" s="47">
        <v>34.189200930033103</v>
      </c>
      <c r="AU501" s="47">
        <v>36.443733316686462</v>
      </c>
      <c r="AV501" s="47">
        <v>84.854072483590301</v>
      </c>
      <c r="AW501" s="47">
        <v>22.042793248040052</v>
      </c>
      <c r="AX501" s="47">
        <v>86.762001730779048</v>
      </c>
      <c r="AY501" s="47">
        <v>78.093233008365701</v>
      </c>
      <c r="AZ501" s="61">
        <v>26264.453869660872</v>
      </c>
      <c r="BA501" s="64" t="b">
        <f t="shared" si="64"/>
        <v>1</v>
      </c>
      <c r="BB501" s="45">
        <f t="shared" si="71"/>
        <v>0</v>
      </c>
      <c r="BC501" s="47">
        <v>36.443733316686462</v>
      </c>
      <c r="BD501" s="47">
        <v>31.690202884075187</v>
      </c>
      <c r="BE501" s="47">
        <v>0.11728517032987706</v>
      </c>
      <c r="BF501" s="47">
        <v>2.4354078014705758</v>
      </c>
      <c r="BG501" s="47">
        <v>2.4354078014705758</v>
      </c>
      <c r="BH501" s="61">
        <v>0</v>
      </c>
      <c r="BI501" s="45">
        <v>6.0333883994176052</v>
      </c>
      <c r="BJ501" s="47">
        <v>0.16759412220604464</v>
      </c>
      <c r="BK501" s="47">
        <v>1.8877612645896942E-2</v>
      </c>
      <c r="BL501" s="47">
        <v>22.042793248040052</v>
      </c>
      <c r="BM501" s="47">
        <v>26.429309104399916</v>
      </c>
      <c r="BN501" s="47">
        <v>2.4354078014705758</v>
      </c>
      <c r="BO501" s="61">
        <v>3.9335638349681696</v>
      </c>
      <c r="BR501" s="95"/>
      <c r="BT501" s="95"/>
    </row>
    <row r="502" spans="2:72" x14ac:dyDescent="0.25">
      <c r="B502" s="4">
        <v>498</v>
      </c>
      <c r="C502" s="31">
        <v>1</v>
      </c>
      <c r="D502" s="31">
        <v>498</v>
      </c>
      <c r="E502" s="3">
        <v>42</v>
      </c>
      <c r="F502" s="5">
        <v>76</v>
      </c>
      <c r="G502" s="32">
        <v>3.9309999999999998E-2</v>
      </c>
      <c r="H502" s="33">
        <v>3.2182534459546108E-3</v>
      </c>
      <c r="I502" s="36">
        <f t="shared" si="65"/>
        <v>0.21362121064149789</v>
      </c>
      <c r="J502" s="5">
        <f t="shared" si="66"/>
        <v>0.21293592885469373</v>
      </c>
      <c r="K502" s="12">
        <v>3.8690000000000002E-2</v>
      </c>
      <c r="L502" s="3">
        <v>3.2827949224119024E-3</v>
      </c>
      <c r="M502" s="3">
        <f t="shared" si="63"/>
        <v>3.5000000000000003E-2</v>
      </c>
      <c r="N502" s="5">
        <v>2.9645285516241016E-3</v>
      </c>
      <c r="O502" s="12">
        <f t="shared" si="67"/>
        <v>9.5932073392183723E-2</v>
      </c>
      <c r="P502" s="3">
        <v>3.1492532342830668E-4</v>
      </c>
      <c r="Q502" s="3">
        <v>2.8345976547469476E-4</v>
      </c>
      <c r="R502" s="5">
        <v>9.533368830328072E-2</v>
      </c>
      <c r="S502" s="45">
        <v>416.66666666666669</v>
      </c>
      <c r="T502" s="46">
        <v>0.15</v>
      </c>
      <c r="U502" s="47">
        <v>62.5</v>
      </c>
      <c r="V502" s="47">
        <f t="shared" si="68"/>
        <v>273781.78059686057</v>
      </c>
      <c r="W502" s="47">
        <v>354.16666666666669</v>
      </c>
      <c r="X502" s="47">
        <v>377.52141607736877</v>
      </c>
      <c r="Y502" s="47">
        <v>881.02399734266533</v>
      </c>
      <c r="Z502" s="47">
        <v>228.86620820399378</v>
      </c>
      <c r="AA502" s="47">
        <v>274410.58363658853</v>
      </c>
      <c r="AB502" s="5">
        <v>1</v>
      </c>
      <c r="AC502" s="45">
        <f t="shared" si="69"/>
        <v>0</v>
      </c>
      <c r="AD502" s="47">
        <v>377.52141607736877</v>
      </c>
      <c r="AE502" s="47">
        <v>328.27949224119027</v>
      </c>
      <c r="AF502" s="47">
        <v>0.15847299107121596</v>
      </c>
      <c r="AG502" s="47">
        <v>24.700198413624857</v>
      </c>
      <c r="AH502" s="47">
        <v>24.700198413624857</v>
      </c>
      <c r="AI502" s="61">
        <v>0</v>
      </c>
      <c r="AJ502" s="45">
        <v>62.5</v>
      </c>
      <c r="AK502" s="47">
        <v>1.7361111111111114</v>
      </c>
      <c r="AL502" s="47">
        <v>0.19555359480626974</v>
      </c>
      <c r="AM502" s="47">
        <v>228.86620820399378</v>
      </c>
      <c r="AN502" s="47">
        <v>274.41058363658851</v>
      </c>
      <c r="AO502" s="47">
        <v>24.700198413624857</v>
      </c>
      <c r="AP502" s="61">
        <v>40.115265464725297</v>
      </c>
      <c r="AQ502" s="45">
        <v>39.971697246743219</v>
      </c>
      <c r="AR502" s="47">
        <v>5.9957545870114828</v>
      </c>
      <c r="AS502" s="47">
        <f t="shared" si="70"/>
        <v>26264.453869660872</v>
      </c>
      <c r="AT502" s="47">
        <v>33.975942659731736</v>
      </c>
      <c r="AU502" s="47">
        <v>36.21641219425527</v>
      </c>
      <c r="AV502" s="47">
        <v>84.518458773351981</v>
      </c>
      <c r="AW502" s="47">
        <v>21.955609882416415</v>
      </c>
      <c r="AX502" s="47">
        <v>86.418841803903376</v>
      </c>
      <c r="AY502" s="47">
        <v>77.784359681401796</v>
      </c>
      <c r="AZ502" s="61">
        <v>26160.573047531976</v>
      </c>
      <c r="BA502" s="64" t="b">
        <f t="shared" si="64"/>
        <v>1</v>
      </c>
      <c r="BB502" s="45">
        <f t="shared" si="71"/>
        <v>0</v>
      </c>
      <c r="BC502" s="47">
        <v>36.21641219425527</v>
      </c>
      <c r="BD502" s="47">
        <v>31.492532342830671</v>
      </c>
      <c r="BE502" s="47">
        <v>0.11655359334427461</v>
      </c>
      <c r="BF502" s="47">
        <v>2.4202167223844366</v>
      </c>
      <c r="BG502" s="47">
        <v>2.4202167223844366</v>
      </c>
      <c r="BH502" s="61">
        <v>0</v>
      </c>
      <c r="BI502" s="45">
        <v>5.9957545870114828</v>
      </c>
      <c r="BJ502" s="47">
        <v>0.16654873852809676</v>
      </c>
      <c r="BK502" s="47">
        <v>1.8759861809060425E-2</v>
      </c>
      <c r="BL502" s="47">
        <v>21.955609882416415</v>
      </c>
      <c r="BM502" s="47">
        <v>26.32477624901718</v>
      </c>
      <c r="BN502" s="47">
        <v>2.4202167223844366</v>
      </c>
      <c r="BO502" s="61">
        <v>3.8990160660761166</v>
      </c>
      <c r="BR502" s="95"/>
      <c r="BT502" s="95"/>
    </row>
    <row r="503" spans="2:72" x14ac:dyDescent="0.25">
      <c r="B503" s="4">
        <v>499</v>
      </c>
      <c r="C503" s="31">
        <v>1</v>
      </c>
      <c r="D503" s="31">
        <v>499</v>
      </c>
      <c r="E503" s="3">
        <v>42</v>
      </c>
      <c r="F503" s="5">
        <v>76</v>
      </c>
      <c r="G503" s="32">
        <v>3.9309999999999998E-2</v>
      </c>
      <c r="H503" s="33">
        <v>3.2182534459546108E-3</v>
      </c>
      <c r="I503" s="36">
        <f t="shared" si="65"/>
        <v>0.21293592885469373</v>
      </c>
      <c r="J503" s="5">
        <f t="shared" si="66"/>
        <v>0.21225284540356004</v>
      </c>
      <c r="K503" s="12">
        <v>3.8690000000000002E-2</v>
      </c>
      <c r="L503" s="3">
        <v>3.2827949224119024E-3</v>
      </c>
      <c r="M503" s="3">
        <f t="shared" si="63"/>
        <v>3.5000000000000003E-2</v>
      </c>
      <c r="N503" s="5">
        <v>2.9645285516241016E-3</v>
      </c>
      <c r="O503" s="12">
        <f t="shared" si="67"/>
        <v>9.533368830328072E-2</v>
      </c>
      <c r="P503" s="3">
        <v>3.1296094789680894E-4</v>
      </c>
      <c r="Q503" s="3">
        <v>2.8169165924112494E-4</v>
      </c>
      <c r="R503" s="5">
        <v>9.4739035696142795E-2</v>
      </c>
      <c r="S503" s="45">
        <v>416.66666666666669</v>
      </c>
      <c r="T503" s="46">
        <v>0.15</v>
      </c>
      <c r="U503" s="47">
        <v>62.5</v>
      </c>
      <c r="V503" s="47">
        <f t="shared" si="68"/>
        <v>274410.58363658853</v>
      </c>
      <c r="W503" s="47">
        <v>354.16666666666669</v>
      </c>
      <c r="X503" s="47">
        <v>377.52141607736877</v>
      </c>
      <c r="Y503" s="47">
        <v>883.04764489209663</v>
      </c>
      <c r="Z503" s="47">
        <v>229.3918971100583</v>
      </c>
      <c r="AA503" s="47">
        <v>275040.88463495992</v>
      </c>
      <c r="AB503" s="5">
        <v>1</v>
      </c>
      <c r="AC503" s="45">
        <f t="shared" si="69"/>
        <v>0</v>
      </c>
      <c r="AD503" s="47">
        <v>377.52141607736877</v>
      </c>
      <c r="AE503" s="47">
        <v>328.27949224119027</v>
      </c>
      <c r="AF503" s="47">
        <v>0.15847299107121596</v>
      </c>
      <c r="AG503" s="47">
        <v>24.700198413624857</v>
      </c>
      <c r="AH503" s="47">
        <v>24.700198413624857</v>
      </c>
      <c r="AI503" s="61">
        <v>0</v>
      </c>
      <c r="AJ503" s="45">
        <v>62.5</v>
      </c>
      <c r="AK503" s="47">
        <v>1.7361111111111114</v>
      </c>
      <c r="AL503" s="47">
        <v>0.19555359480626974</v>
      </c>
      <c r="AM503" s="47">
        <v>229.3918971100583</v>
      </c>
      <c r="AN503" s="47">
        <v>275.04088463495992</v>
      </c>
      <c r="AO503" s="47">
        <v>24.700198413624857</v>
      </c>
      <c r="AP503" s="61">
        <v>40.010653372418375</v>
      </c>
      <c r="AQ503" s="45">
        <v>39.722370126366968</v>
      </c>
      <c r="AR503" s="47">
        <v>5.9583555189550452</v>
      </c>
      <c r="AS503" s="47">
        <f t="shared" si="70"/>
        <v>26160.573047531976</v>
      </c>
      <c r="AT503" s="47">
        <v>33.764014607411923</v>
      </c>
      <c r="AU503" s="47">
        <v>35.990509008133024</v>
      </c>
      <c r="AV503" s="47">
        <v>84.18418893508958</v>
      </c>
      <c r="AW503" s="47">
        <v>21.868775618388621</v>
      </c>
      <c r="AX503" s="47">
        <v>86.077055965734232</v>
      </c>
      <c r="AY503" s="47">
        <v>77.476723151968969</v>
      </c>
      <c r="AZ503" s="61">
        <v>26057.10818733025</v>
      </c>
      <c r="BA503" s="64" t="b">
        <f t="shared" si="64"/>
        <v>1</v>
      </c>
      <c r="BB503" s="45">
        <f t="shared" si="71"/>
        <v>0</v>
      </c>
      <c r="BC503" s="47">
        <v>35.990509008133024</v>
      </c>
      <c r="BD503" s="47">
        <v>31.296094789680893</v>
      </c>
      <c r="BE503" s="47">
        <v>0.11582657963708456</v>
      </c>
      <c r="BF503" s="47">
        <v>2.4051203990446077</v>
      </c>
      <c r="BG503" s="47">
        <v>2.4051203990446077</v>
      </c>
      <c r="BH503" s="61">
        <v>0</v>
      </c>
      <c r="BI503" s="45">
        <v>5.9583555189550452</v>
      </c>
      <c r="BJ503" s="47">
        <v>0.16550987552652904</v>
      </c>
      <c r="BK503" s="47">
        <v>1.8642845453846979E-2</v>
      </c>
      <c r="BL503" s="47">
        <v>21.868775618388621</v>
      </c>
      <c r="BM503" s="47">
        <v>26.22066196644786</v>
      </c>
      <c r="BN503" s="47">
        <v>2.4051203990446077</v>
      </c>
      <c r="BO503" s="61">
        <v>3.8647225398677336</v>
      </c>
      <c r="BR503" s="95"/>
      <c r="BT503" s="95"/>
    </row>
    <row r="504" spans="2:72" x14ac:dyDescent="0.25">
      <c r="B504" s="4">
        <v>500</v>
      </c>
      <c r="C504" s="31">
        <v>1</v>
      </c>
      <c r="D504" s="31">
        <v>500</v>
      </c>
      <c r="E504" s="3">
        <v>42</v>
      </c>
      <c r="F504" s="5">
        <v>76</v>
      </c>
      <c r="G504" s="32">
        <v>3.9309999999999998E-2</v>
      </c>
      <c r="H504" s="33">
        <v>3.2182534459546108E-3</v>
      </c>
      <c r="I504" s="36">
        <f t="shared" si="65"/>
        <v>0.21225284540356004</v>
      </c>
      <c r="J504" s="5">
        <f t="shared" si="66"/>
        <v>0.21157195323599096</v>
      </c>
      <c r="K504" s="12">
        <v>3.8690000000000002E-2</v>
      </c>
      <c r="L504" s="3">
        <v>3.2827949224119024E-3</v>
      </c>
      <c r="M504" s="3">
        <f t="shared" si="63"/>
        <v>3.5000000000000003E-2</v>
      </c>
      <c r="N504" s="5">
        <v>2.9645285516241016E-3</v>
      </c>
      <c r="O504" s="12">
        <f t="shared" si="67"/>
        <v>9.4739035696142795E-2</v>
      </c>
      <c r="P504" s="3">
        <v>3.1100882533749755E-4</v>
      </c>
      <c r="Q504" s="3">
        <v>2.7993458173203019E-4</v>
      </c>
      <c r="R504" s="5">
        <v>9.4148092289073268E-2</v>
      </c>
      <c r="S504" s="45">
        <v>416.66666666666669</v>
      </c>
      <c r="T504" s="46">
        <v>0.15</v>
      </c>
      <c r="U504" s="47">
        <v>62.5</v>
      </c>
      <c r="V504" s="47">
        <f t="shared" si="68"/>
        <v>275040.88463495992</v>
      </c>
      <c r="W504" s="47">
        <v>354.16666666666669</v>
      </c>
      <c r="X504" s="47">
        <v>377.52141607736877</v>
      </c>
      <c r="Y504" s="47">
        <v>885.07611325209393</v>
      </c>
      <c r="Z504" s="47">
        <v>229.91883833233442</v>
      </c>
      <c r="AA504" s="47">
        <v>275672.68716046895</v>
      </c>
      <c r="AB504" s="5">
        <v>1</v>
      </c>
      <c r="AC504" s="45">
        <f t="shared" si="69"/>
        <v>0</v>
      </c>
      <c r="AD504" s="47">
        <v>377.52141607736877</v>
      </c>
      <c r="AE504" s="47">
        <v>328.27949224119027</v>
      </c>
      <c r="AF504" s="47">
        <v>0.15847299107121596</v>
      </c>
      <c r="AG504" s="47">
        <v>24.700198413624857</v>
      </c>
      <c r="AH504" s="47">
        <v>24.700198413624857</v>
      </c>
      <c r="AI504" s="61">
        <v>0</v>
      </c>
      <c r="AJ504" s="45">
        <v>62.5</v>
      </c>
      <c r="AK504" s="47">
        <v>1.7361111111111114</v>
      </c>
      <c r="AL504" s="47">
        <v>0.19555359480626974</v>
      </c>
      <c r="AM504" s="47">
        <v>229.91883833233442</v>
      </c>
      <c r="AN504" s="47">
        <v>275.67268716046897</v>
      </c>
      <c r="AO504" s="47">
        <v>24.700198413624857</v>
      </c>
      <c r="AP504" s="61">
        <v>39.90579206918548</v>
      </c>
      <c r="AQ504" s="45">
        <v>39.474598206726164</v>
      </c>
      <c r="AR504" s="47">
        <v>5.9211897310089245</v>
      </c>
      <c r="AS504" s="47">
        <f t="shared" si="70"/>
        <v>26057.10818733025</v>
      </c>
      <c r="AT504" s="47">
        <v>33.553408475717241</v>
      </c>
      <c r="AU504" s="47">
        <v>35.766014913812214</v>
      </c>
      <c r="AV504" s="47">
        <v>83.851257487193735</v>
      </c>
      <c r="AW504" s="47">
        <v>21.782289031982788</v>
      </c>
      <c r="AX504" s="47">
        <v>85.736638611409177</v>
      </c>
      <c r="AY504" s="47">
        <v>77.17031837521094</v>
      </c>
      <c r="AZ504" s="61">
        <v>25954.057592360743</v>
      </c>
      <c r="BA504" s="64" t="b">
        <f t="shared" si="64"/>
        <v>1</v>
      </c>
      <c r="BB504" s="45">
        <f t="shared" si="71"/>
        <v>0</v>
      </c>
      <c r="BC504" s="47">
        <v>35.766014913812214</v>
      </c>
      <c r="BD504" s="47">
        <v>31.100882533749758</v>
      </c>
      <c r="BE504" s="47">
        <v>0.11510410074444016</v>
      </c>
      <c r="BF504" s="47">
        <v>2.390118240403448</v>
      </c>
      <c r="BG504" s="47">
        <v>2.390118240403448</v>
      </c>
      <c r="BH504" s="61">
        <v>0</v>
      </c>
      <c r="BI504" s="45">
        <v>5.9211897310089245</v>
      </c>
      <c r="BJ504" s="47">
        <v>0.16447749252802571</v>
      </c>
      <c r="BK504" s="47">
        <v>1.8526558998860233E-2</v>
      </c>
      <c r="BL504" s="47">
        <v>21.782289031982788</v>
      </c>
      <c r="BM504" s="47">
        <v>26.116964549347276</v>
      </c>
      <c r="BN504" s="47">
        <v>2.390118240403448</v>
      </c>
      <c r="BO504" s="61">
        <v>3.8306815205187186</v>
      </c>
      <c r="BR504" s="95"/>
      <c r="BT504" s="95"/>
    </row>
    <row r="505" spans="2:72" x14ac:dyDescent="0.25">
      <c r="B505" s="4">
        <v>501</v>
      </c>
      <c r="C505" s="31">
        <v>1</v>
      </c>
      <c r="D505" s="31">
        <v>501</v>
      </c>
      <c r="E505" s="3">
        <v>42</v>
      </c>
      <c r="F505" s="5">
        <v>76</v>
      </c>
      <c r="G505" s="32">
        <v>3.9309999999999998E-2</v>
      </c>
      <c r="H505" s="33">
        <v>3.2182534459546108E-3</v>
      </c>
      <c r="I505" s="36">
        <f t="shared" si="65"/>
        <v>0.21157195323599096</v>
      </c>
      <c r="J505" s="5">
        <f t="shared" si="66"/>
        <v>0.21089324532250325</v>
      </c>
      <c r="K505" s="12">
        <v>3.8690000000000002E-2</v>
      </c>
      <c r="L505" s="3">
        <v>3.2827949224119024E-3</v>
      </c>
      <c r="M505" s="3">
        <f t="shared" si="63"/>
        <v>3.5000000000000003E-2</v>
      </c>
      <c r="N505" s="5">
        <v>2.9645285516241016E-3</v>
      </c>
      <c r="O505" s="12">
        <f t="shared" si="67"/>
        <v>9.4148092289073268E-2</v>
      </c>
      <c r="P505" s="3">
        <v>3.090688793213369E-4</v>
      </c>
      <c r="Q505" s="3">
        <v>2.7818846415473208E-4</v>
      </c>
      <c r="R505" s="5">
        <v>9.3560834945597207E-2</v>
      </c>
      <c r="S505" s="45">
        <v>416.66666666666669</v>
      </c>
      <c r="T505" s="46">
        <v>0.15</v>
      </c>
      <c r="U505" s="47">
        <v>62.5</v>
      </c>
      <c r="V505" s="47">
        <f t="shared" si="68"/>
        <v>275672.68716046895</v>
      </c>
      <c r="W505" s="47">
        <v>354.16666666666669</v>
      </c>
      <c r="X505" s="47">
        <v>377.52141607736877</v>
      </c>
      <c r="Y505" s="47">
        <v>887.10941390697622</v>
      </c>
      <c r="Z505" s="47">
        <v>230.44703485413768</v>
      </c>
      <c r="AA505" s="47">
        <v>276305.99479011109</v>
      </c>
      <c r="AB505" s="5">
        <v>1</v>
      </c>
      <c r="AC505" s="45">
        <f t="shared" si="69"/>
        <v>0</v>
      </c>
      <c r="AD505" s="47">
        <v>377.52141607736877</v>
      </c>
      <c r="AE505" s="47">
        <v>328.27949224119027</v>
      </c>
      <c r="AF505" s="47">
        <v>0.15847299107121596</v>
      </c>
      <c r="AG505" s="47">
        <v>24.700198413624857</v>
      </c>
      <c r="AH505" s="47">
        <v>24.700198413624857</v>
      </c>
      <c r="AI505" s="61">
        <v>0</v>
      </c>
      <c r="AJ505" s="45">
        <v>62.5</v>
      </c>
      <c r="AK505" s="47">
        <v>1.7361111111111114</v>
      </c>
      <c r="AL505" s="47">
        <v>0.19555359480626974</v>
      </c>
      <c r="AM505" s="47">
        <v>230.44703485413768</v>
      </c>
      <c r="AN505" s="47">
        <v>276.30599479011107</v>
      </c>
      <c r="AO505" s="47">
        <v>24.700198413624857</v>
      </c>
      <c r="AP505" s="61">
        <v>39.800680961346615</v>
      </c>
      <c r="AQ505" s="45">
        <v>39.228371787113865</v>
      </c>
      <c r="AR505" s="47">
        <v>5.8842557680670788</v>
      </c>
      <c r="AS505" s="47">
        <f t="shared" si="70"/>
        <v>25954.057592360743</v>
      </c>
      <c r="AT505" s="47">
        <v>33.344116019046787</v>
      </c>
      <c r="AU505" s="47">
        <v>35.542921121953746</v>
      </c>
      <c r="AV505" s="47">
        <v>83.519658971019979</v>
      </c>
      <c r="AW505" s="47">
        <v>21.696148705190712</v>
      </c>
      <c r="AX505" s="47">
        <v>85.39758415954708</v>
      </c>
      <c r="AY505" s="47">
        <v>76.865140327406664</v>
      </c>
      <c r="AZ505" s="61">
        <v>25851.419573036714</v>
      </c>
      <c r="BA505" s="64" t="b">
        <f t="shared" si="64"/>
        <v>1</v>
      </c>
      <c r="BB505" s="45">
        <f t="shared" si="71"/>
        <v>0</v>
      </c>
      <c r="BC505" s="47">
        <v>35.542921121953746</v>
      </c>
      <c r="BD505" s="47">
        <v>30.906887932133692</v>
      </c>
      <c r="BE505" s="47">
        <v>0.11438612838002056</v>
      </c>
      <c r="BF505" s="47">
        <v>2.3752096591000376</v>
      </c>
      <c r="BG505" s="47">
        <v>2.3752096591000376</v>
      </c>
      <c r="BH505" s="61">
        <v>0</v>
      </c>
      <c r="BI505" s="45">
        <v>5.8842557680670788</v>
      </c>
      <c r="BJ505" s="47">
        <v>0.16345154911297444</v>
      </c>
      <c r="BK505" s="47">
        <v>1.8410997891280721E-2</v>
      </c>
      <c r="BL505" s="47">
        <v>21.696148705190712</v>
      </c>
      <c r="BM505" s="47">
        <v>26.013682297523573</v>
      </c>
      <c r="BN505" s="47">
        <v>2.3752096591000376</v>
      </c>
      <c r="BO505" s="61">
        <v>3.7968912836125606</v>
      </c>
      <c r="BR505" s="95"/>
      <c r="BT505" s="95"/>
    </row>
    <row r="506" spans="2:72" x14ac:dyDescent="0.25">
      <c r="B506" s="4">
        <v>502</v>
      </c>
      <c r="C506" s="31">
        <v>1</v>
      </c>
      <c r="D506" s="31">
        <v>502</v>
      </c>
      <c r="E506" s="3">
        <v>42</v>
      </c>
      <c r="F506" s="5">
        <v>76</v>
      </c>
      <c r="G506" s="32">
        <v>3.9309999999999998E-2</v>
      </c>
      <c r="H506" s="33">
        <v>3.2182534459546108E-3</v>
      </c>
      <c r="I506" s="36">
        <f t="shared" si="65"/>
        <v>0.21089324532250325</v>
      </c>
      <c r="J506" s="5">
        <f t="shared" si="66"/>
        <v>0.21021671465616379</v>
      </c>
      <c r="K506" s="12">
        <v>3.8690000000000002E-2</v>
      </c>
      <c r="L506" s="3">
        <v>3.2827949224119024E-3</v>
      </c>
      <c r="M506" s="3">
        <f t="shared" si="63"/>
        <v>3.5000000000000003E-2</v>
      </c>
      <c r="N506" s="5">
        <v>2.9645285516241016E-3</v>
      </c>
      <c r="O506" s="12">
        <f t="shared" si="67"/>
        <v>9.3560834945597207E-2</v>
      </c>
      <c r="P506" s="3">
        <v>3.0714103389602458E-4</v>
      </c>
      <c r="Q506" s="3">
        <v>2.7645323814565279E-4</v>
      </c>
      <c r="R506" s="5">
        <v>9.2977240673555533E-2</v>
      </c>
      <c r="S506" s="45">
        <v>416.66666666666669</v>
      </c>
      <c r="T506" s="46">
        <v>0.15</v>
      </c>
      <c r="U506" s="47">
        <v>62.5</v>
      </c>
      <c r="V506" s="47">
        <f t="shared" si="68"/>
        <v>276305.99479011109</v>
      </c>
      <c r="W506" s="47">
        <v>354.16666666666669</v>
      </c>
      <c r="X506" s="47">
        <v>377.52141607736877</v>
      </c>
      <c r="Y506" s="47">
        <v>889.1475583684213</v>
      </c>
      <c r="Z506" s="47">
        <v>230.97648966589065</v>
      </c>
      <c r="AA506" s="47">
        <v>276940.81110940286</v>
      </c>
      <c r="AB506" s="5">
        <v>1</v>
      </c>
      <c r="AC506" s="45">
        <f t="shared" si="69"/>
        <v>0</v>
      </c>
      <c r="AD506" s="47">
        <v>377.52141607736877</v>
      </c>
      <c r="AE506" s="47">
        <v>328.27949224119027</v>
      </c>
      <c r="AF506" s="47">
        <v>0.15847299107121596</v>
      </c>
      <c r="AG506" s="47">
        <v>24.700198413624857</v>
      </c>
      <c r="AH506" s="47">
        <v>24.700198413624857</v>
      </c>
      <c r="AI506" s="61">
        <v>0</v>
      </c>
      <c r="AJ506" s="45">
        <v>62.5</v>
      </c>
      <c r="AK506" s="47">
        <v>1.7361111111111114</v>
      </c>
      <c r="AL506" s="47">
        <v>0.19555359480626974</v>
      </c>
      <c r="AM506" s="47">
        <v>230.97648966589065</v>
      </c>
      <c r="AN506" s="47">
        <v>276.94081110940289</v>
      </c>
      <c r="AO506" s="47">
        <v>24.700198413624857</v>
      </c>
      <c r="AP506" s="61">
        <v>39.695319453807798</v>
      </c>
      <c r="AQ506" s="45">
        <v>38.98368122733217</v>
      </c>
      <c r="AR506" s="47">
        <v>5.8475521840998255</v>
      </c>
      <c r="AS506" s="47">
        <f t="shared" si="70"/>
        <v>25851.419573036714</v>
      </c>
      <c r="AT506" s="47">
        <v>33.136129043232344</v>
      </c>
      <c r="AU506" s="47">
        <v>35.321218898042829</v>
      </c>
      <c r="AV506" s="47">
        <v>83.189387950788912</v>
      </c>
      <c r="AW506" s="47">
        <v>21.610353225943911</v>
      </c>
      <c r="AX506" s="47">
        <v>85.059887052145953</v>
      </c>
      <c r="AY506" s="47">
        <v>76.561184005878275</v>
      </c>
      <c r="AZ506" s="61">
        <v>25749.192446848723</v>
      </c>
      <c r="BA506" s="64" t="b">
        <f t="shared" si="64"/>
        <v>1</v>
      </c>
      <c r="BB506" s="45">
        <f t="shared" si="71"/>
        <v>0</v>
      </c>
      <c r="BC506" s="47">
        <v>35.321218898042829</v>
      </c>
      <c r="BD506" s="47">
        <v>30.71410338960246</v>
      </c>
      <c r="BE506" s="47">
        <v>0.11367263443394346</v>
      </c>
      <c r="BF506" s="47">
        <v>2.3603940714371565</v>
      </c>
      <c r="BG506" s="47">
        <v>2.3603940714371565</v>
      </c>
      <c r="BH506" s="61">
        <v>0</v>
      </c>
      <c r="BI506" s="45">
        <v>5.8475521840998255</v>
      </c>
      <c r="BJ506" s="47">
        <v>0.16243200511388406</v>
      </c>
      <c r="BK506" s="47">
        <v>1.82961576066876E-2</v>
      </c>
      <c r="BL506" s="47">
        <v>21.610353225943911</v>
      </c>
      <c r="BM506" s="47">
        <v>25.910813517906657</v>
      </c>
      <c r="BN506" s="47">
        <v>2.3603940714371565</v>
      </c>
      <c r="BO506" s="61">
        <v>3.7633501160670382</v>
      </c>
      <c r="BR506" s="95"/>
      <c r="BT506" s="95"/>
    </row>
    <row r="507" spans="2:72" x14ac:dyDescent="0.25">
      <c r="B507" s="4">
        <v>503</v>
      </c>
      <c r="C507" s="31">
        <v>1</v>
      </c>
      <c r="D507" s="31">
        <v>503</v>
      </c>
      <c r="E507" s="3">
        <v>42</v>
      </c>
      <c r="F507" s="5">
        <v>76</v>
      </c>
      <c r="G507" s="32">
        <v>3.9309999999999998E-2</v>
      </c>
      <c r="H507" s="33">
        <v>3.2182534459546108E-3</v>
      </c>
      <c r="I507" s="36">
        <f t="shared" si="65"/>
        <v>0.21021671465616379</v>
      </c>
      <c r="J507" s="5">
        <f t="shared" si="66"/>
        <v>0.20954235425251719</v>
      </c>
      <c r="K507" s="12">
        <v>3.8690000000000002E-2</v>
      </c>
      <c r="L507" s="3">
        <v>3.2827949224119024E-3</v>
      </c>
      <c r="M507" s="3">
        <f t="shared" si="63"/>
        <v>3.5000000000000003E-2</v>
      </c>
      <c r="N507" s="5">
        <v>2.9645285516241016E-3</v>
      </c>
      <c r="O507" s="12">
        <f t="shared" si="67"/>
        <v>9.2977240673555533E-2</v>
      </c>
      <c r="P507" s="3">
        <v>3.0522521358301749E-4</v>
      </c>
      <c r="Q507" s="3">
        <v>2.7472883576763865E-4</v>
      </c>
      <c r="R507" s="5">
        <v>9.2397286624204877E-2</v>
      </c>
      <c r="S507" s="45">
        <v>416.66666666666669</v>
      </c>
      <c r="T507" s="46">
        <v>0.15</v>
      </c>
      <c r="U507" s="47">
        <v>62.5</v>
      </c>
      <c r="V507" s="47">
        <f t="shared" si="68"/>
        <v>276940.81110940286</v>
      </c>
      <c r="W507" s="47">
        <v>354.16666666666669</v>
      </c>
      <c r="X507" s="47">
        <v>377.52141607736877</v>
      </c>
      <c r="Y507" s="47">
        <v>891.19055817553033</v>
      </c>
      <c r="Z507" s="47">
        <v>231.50720576513979</v>
      </c>
      <c r="AA507" s="47">
        <v>277577.1397124026</v>
      </c>
      <c r="AB507" s="5">
        <v>1</v>
      </c>
      <c r="AC507" s="45">
        <f t="shared" si="69"/>
        <v>0</v>
      </c>
      <c r="AD507" s="47">
        <v>377.52141607736877</v>
      </c>
      <c r="AE507" s="47">
        <v>328.27949224119027</v>
      </c>
      <c r="AF507" s="47">
        <v>0.15847299107121596</v>
      </c>
      <c r="AG507" s="47">
        <v>24.700198413624857</v>
      </c>
      <c r="AH507" s="47">
        <v>24.700198413624857</v>
      </c>
      <c r="AI507" s="61">
        <v>0</v>
      </c>
      <c r="AJ507" s="45">
        <v>62.5</v>
      </c>
      <c r="AK507" s="47">
        <v>1.7361111111111114</v>
      </c>
      <c r="AL507" s="47">
        <v>0.19555359480626974</v>
      </c>
      <c r="AM507" s="47">
        <v>231.50720576513979</v>
      </c>
      <c r="AN507" s="47">
        <v>277.57713971240258</v>
      </c>
      <c r="AO507" s="47">
        <v>24.700198413624857</v>
      </c>
      <c r="AP507" s="61">
        <v>39.589706950057206</v>
      </c>
      <c r="AQ507" s="45">
        <v>38.740516947314809</v>
      </c>
      <c r="AR507" s="47">
        <v>5.8110775420972205</v>
      </c>
      <c r="AS507" s="47">
        <f t="shared" si="70"/>
        <v>25749.192446848723</v>
      </c>
      <c r="AT507" s="47">
        <v>32.929439405217586</v>
      </c>
      <c r="AU507" s="47">
        <v>35.100899562047012</v>
      </c>
      <c r="AV507" s="47">
        <v>82.860439013486868</v>
      </c>
      <c r="AW507" s="47">
        <v>21.524901188087814</v>
      </c>
      <c r="AX507" s="47">
        <v>84.72354175448146</v>
      </c>
      <c r="AY507" s="47">
        <v>76.258444428899793</v>
      </c>
      <c r="AZ507" s="61">
        <v>25647.374538333912</v>
      </c>
      <c r="BA507" s="64" t="b">
        <f t="shared" si="64"/>
        <v>1</v>
      </c>
      <c r="BB507" s="45">
        <f t="shared" si="71"/>
        <v>0</v>
      </c>
      <c r="BC507" s="47">
        <v>35.100899562047012</v>
      </c>
      <c r="BD507" s="47">
        <v>30.522521358301756</v>
      </c>
      <c r="BE507" s="47">
        <v>0.11296359097166449</v>
      </c>
      <c r="BF507" s="47">
        <v>2.3456708973584601</v>
      </c>
      <c r="BG507" s="47">
        <v>2.3456708973584601</v>
      </c>
      <c r="BH507" s="61">
        <v>0</v>
      </c>
      <c r="BI507" s="45">
        <v>5.8110775420972205</v>
      </c>
      <c r="BJ507" s="47">
        <v>0.16141882061381171</v>
      </c>
      <c r="BK507" s="47">
        <v>1.8182033648881501E-2</v>
      </c>
      <c r="BL507" s="47">
        <v>21.524901188087814</v>
      </c>
      <c r="BM507" s="47">
        <v>25.808356524517205</v>
      </c>
      <c r="BN507" s="47">
        <v>2.3456708973584601</v>
      </c>
      <c r="BO507" s="61">
        <v>3.7300563160613582</v>
      </c>
      <c r="BR507" s="95"/>
      <c r="BT507" s="95"/>
    </row>
    <row r="508" spans="2:72" x14ac:dyDescent="0.25">
      <c r="B508" s="4">
        <v>504</v>
      </c>
      <c r="C508" s="31">
        <v>1</v>
      </c>
      <c r="D508" s="31">
        <v>504</v>
      </c>
      <c r="E508" s="3">
        <v>42</v>
      </c>
      <c r="F508" s="5">
        <v>76</v>
      </c>
      <c r="G508" s="32">
        <v>3.9309999999999998E-2</v>
      </c>
      <c r="H508" s="33">
        <v>3.2182534459546108E-3</v>
      </c>
      <c r="I508" s="36">
        <f t="shared" si="65"/>
        <v>0.20954235425251719</v>
      </c>
      <c r="J508" s="5">
        <f t="shared" si="66"/>
        <v>0.20887015714951368</v>
      </c>
      <c r="K508" s="12">
        <v>3.8690000000000002E-2</v>
      </c>
      <c r="L508" s="3">
        <v>3.2827949224119024E-3</v>
      </c>
      <c r="M508" s="3">
        <f t="shared" si="63"/>
        <v>3.5000000000000003E-2</v>
      </c>
      <c r="N508" s="5">
        <v>2.9645285516241016E-3</v>
      </c>
      <c r="O508" s="12">
        <f t="shared" si="67"/>
        <v>9.2397286624204877E-2</v>
      </c>
      <c r="P508" s="3">
        <v>3.0332134337457693E-4</v>
      </c>
      <c r="Q508" s="3">
        <v>2.7301518950730014E-4</v>
      </c>
      <c r="R508" s="5">
        <v>9.1820950091323003E-2</v>
      </c>
      <c r="S508" s="45">
        <v>416.66666666666669</v>
      </c>
      <c r="T508" s="46">
        <v>0.15</v>
      </c>
      <c r="U508" s="47">
        <v>62.5</v>
      </c>
      <c r="V508" s="47">
        <f t="shared" si="68"/>
        <v>277577.1397124026</v>
      </c>
      <c r="W508" s="47">
        <v>354.16666666666669</v>
      </c>
      <c r="X508" s="47">
        <v>377.52141607736877</v>
      </c>
      <c r="Y508" s="47">
        <v>893.23842489489368</v>
      </c>
      <c r="Z508" s="47">
        <v>232.0391861565723</v>
      </c>
      <c r="AA508" s="47">
        <v>278214.98420173017</v>
      </c>
      <c r="AB508" s="5">
        <v>1</v>
      </c>
      <c r="AC508" s="45">
        <f t="shared" si="69"/>
        <v>0</v>
      </c>
      <c r="AD508" s="47">
        <v>377.52141607736877</v>
      </c>
      <c r="AE508" s="47">
        <v>328.27949224119027</v>
      </c>
      <c r="AF508" s="47">
        <v>0.15847299107121596</v>
      </c>
      <c r="AG508" s="47">
        <v>24.700198413624857</v>
      </c>
      <c r="AH508" s="47">
        <v>24.700198413624857</v>
      </c>
      <c r="AI508" s="61">
        <v>0</v>
      </c>
      <c r="AJ508" s="45">
        <v>62.5</v>
      </c>
      <c r="AK508" s="47">
        <v>1.7361111111111114</v>
      </c>
      <c r="AL508" s="47">
        <v>0.19555359480626974</v>
      </c>
      <c r="AM508" s="47">
        <v>232.0391861565723</v>
      </c>
      <c r="AN508" s="47">
        <v>278.2149842017302</v>
      </c>
      <c r="AO508" s="47">
        <v>24.700198413624857</v>
      </c>
      <c r="AP508" s="61">
        <v>39.483842852162098</v>
      </c>
      <c r="AQ508" s="45">
        <v>38.498869426752037</v>
      </c>
      <c r="AR508" s="47">
        <v>5.7748304140128051</v>
      </c>
      <c r="AS508" s="47">
        <f t="shared" si="70"/>
        <v>25647.374538333912</v>
      </c>
      <c r="AT508" s="47">
        <v>32.724039012739226</v>
      </c>
      <c r="AU508" s="47">
        <v>34.881954488076353</v>
      </c>
      <c r="AV508" s="47">
        <v>82.532806768767088</v>
      </c>
      <c r="AW508" s="47">
        <v>21.439791191356122</v>
      </c>
      <c r="AX508" s="47">
        <v>84.388542755005815</v>
      </c>
      <c r="AY508" s="47">
        <v>75.956916635606163</v>
      </c>
      <c r="AZ508" s="61">
        <v>25545.964179045379</v>
      </c>
      <c r="BA508" s="64" t="b">
        <f t="shared" si="64"/>
        <v>1</v>
      </c>
      <c r="BB508" s="45">
        <f t="shared" si="71"/>
        <v>0</v>
      </c>
      <c r="BC508" s="47">
        <v>34.881954488076353</v>
      </c>
      <c r="BD508" s="47">
        <v>30.332134337457699</v>
      </c>
      <c r="BE508" s="47">
        <v>0.11225897023288363</v>
      </c>
      <c r="BF508" s="47">
        <v>2.331039560425769</v>
      </c>
      <c r="BG508" s="47">
        <v>2.331039560425769</v>
      </c>
      <c r="BH508" s="61">
        <v>0</v>
      </c>
      <c r="BI508" s="45">
        <v>5.7748304140128051</v>
      </c>
      <c r="BJ508" s="47">
        <v>0.16041195594480015</v>
      </c>
      <c r="BK508" s="47">
        <v>1.8068621549708529E-2</v>
      </c>
      <c r="BL508" s="47">
        <v>21.439791191356122</v>
      </c>
      <c r="BM508" s="47">
        <v>25.706309638435897</v>
      </c>
      <c r="BN508" s="47">
        <v>2.331039560425769</v>
      </c>
      <c r="BO508" s="61">
        <v>3.6970081929637044</v>
      </c>
      <c r="BR508" s="95"/>
      <c r="BT508" s="95"/>
    </row>
    <row r="509" spans="2:72" x14ac:dyDescent="0.25">
      <c r="B509" s="4">
        <v>505</v>
      </c>
      <c r="C509" s="31">
        <v>1</v>
      </c>
      <c r="D509" s="31">
        <v>505</v>
      </c>
      <c r="E509" s="3">
        <v>43</v>
      </c>
      <c r="F509" s="5">
        <v>77</v>
      </c>
      <c r="G509" s="32">
        <v>3.925E-2</v>
      </c>
      <c r="H509" s="33">
        <v>3.2134269514560998E-3</v>
      </c>
      <c r="I509" s="36">
        <f t="shared" si="65"/>
        <v>0.20887015714951368</v>
      </c>
      <c r="J509" s="5">
        <f t="shared" si="66"/>
        <v>0.20820111806539904</v>
      </c>
      <c r="K509" s="12">
        <v>4.3380000000000002E-2</v>
      </c>
      <c r="L509" s="3">
        <v>3.6889324900197806E-3</v>
      </c>
      <c r="M509" s="3">
        <f t="shared" si="63"/>
        <v>3.5000000000000003E-2</v>
      </c>
      <c r="N509" s="5">
        <v>2.9645285516241016E-3</v>
      </c>
      <c r="O509" s="12">
        <f t="shared" si="67"/>
        <v>9.1820950091323003E-2</v>
      </c>
      <c r="P509" s="3">
        <v>3.3872128605636615E-4</v>
      </c>
      <c r="Q509" s="3">
        <v>2.7120167925942176E-4</v>
      </c>
      <c r="R509" s="5">
        <v>9.1211027126007219E-2</v>
      </c>
      <c r="S509" s="45">
        <v>416.66666666666669</v>
      </c>
      <c r="T509" s="46">
        <v>0.15</v>
      </c>
      <c r="U509" s="47">
        <v>62.5</v>
      </c>
      <c r="V509" s="47">
        <f t="shared" si="68"/>
        <v>278214.98420173017</v>
      </c>
      <c r="W509" s="47">
        <v>354.16666666666669</v>
      </c>
      <c r="X509" s="47">
        <v>424.22723635227476</v>
      </c>
      <c r="Y509" s="47">
        <v>893.79839400991068</v>
      </c>
      <c r="Z509" s="47">
        <v>232.53226835504543</v>
      </c>
      <c r="AA509" s="47">
        <v>278806.1897576995</v>
      </c>
      <c r="AB509" s="5">
        <v>1</v>
      </c>
      <c r="AC509" s="45">
        <f t="shared" si="69"/>
        <v>0</v>
      </c>
      <c r="AD509" s="47">
        <v>424.22723635227476</v>
      </c>
      <c r="AE509" s="47">
        <v>368.89324900197806</v>
      </c>
      <c r="AF509" s="47">
        <v>0.17781172628297429</v>
      </c>
      <c r="AG509" s="47">
        <v>27.755899538289835</v>
      </c>
      <c r="AH509" s="47">
        <v>27.755899538289835</v>
      </c>
      <c r="AI509" s="61">
        <v>0</v>
      </c>
      <c r="AJ509" s="45">
        <v>62.5</v>
      </c>
      <c r="AK509" s="47">
        <v>1.7361111111111114</v>
      </c>
      <c r="AL509" s="47">
        <v>0.19526031823083939</v>
      </c>
      <c r="AM509" s="47">
        <v>232.53226835504543</v>
      </c>
      <c r="AN509" s="47">
        <v>278.80618975769949</v>
      </c>
      <c r="AO509" s="47">
        <v>27.755899538289835</v>
      </c>
      <c r="AP509" s="61">
        <v>42.441127342755522</v>
      </c>
      <c r="AQ509" s="45">
        <v>38.258729204717916</v>
      </c>
      <c r="AR509" s="47">
        <v>5.7388093807076874</v>
      </c>
      <c r="AS509" s="47">
        <f t="shared" si="70"/>
        <v>25545.964179045379</v>
      </c>
      <c r="AT509" s="47">
        <v>32.519919824010231</v>
      </c>
      <c r="AU509" s="47">
        <v>38.952947896482108</v>
      </c>
      <c r="AV509" s="47">
        <v>82.069417728088965</v>
      </c>
      <c r="AW509" s="47">
        <v>21.351333807250828</v>
      </c>
      <c r="AX509" s="47">
        <v>94.437591155203563</v>
      </c>
      <c r="AY509" s="47">
        <v>75.612706850209364</v>
      </c>
      <c r="AZ509" s="61">
        <v>25430.19893688833</v>
      </c>
      <c r="BA509" s="64" t="b">
        <f t="shared" si="64"/>
        <v>1</v>
      </c>
      <c r="BB509" s="45">
        <f t="shared" si="71"/>
        <v>0</v>
      </c>
      <c r="BC509" s="47">
        <v>38.952947896482108</v>
      </c>
      <c r="BD509" s="47">
        <v>33.872128605636618</v>
      </c>
      <c r="BE509" s="47">
        <v>0.1251724526092208</v>
      </c>
      <c r="BF509" s="47">
        <v>2.6029958717273551</v>
      </c>
      <c r="BG509" s="47">
        <v>2.6029958717273551</v>
      </c>
      <c r="BH509" s="61">
        <v>0</v>
      </c>
      <c r="BI509" s="45">
        <v>5.7388093807076874</v>
      </c>
      <c r="BJ509" s="47">
        <v>0.15941137168632469</v>
      </c>
      <c r="BK509" s="47">
        <v>1.7928987935089749E-2</v>
      </c>
      <c r="BL509" s="47">
        <v>21.351333807250828</v>
      </c>
      <c r="BM509" s="47">
        <v>25.600249234893656</v>
      </c>
      <c r="BN509" s="47">
        <v>2.6029958717273551</v>
      </c>
      <c r="BO509" s="61">
        <v>3.9514074410409776</v>
      </c>
      <c r="BR509" s="95"/>
      <c r="BT509" s="95"/>
    </row>
    <row r="510" spans="2:72" x14ac:dyDescent="0.25">
      <c r="B510" s="4">
        <v>506</v>
      </c>
      <c r="C510" s="31">
        <v>1</v>
      </c>
      <c r="D510" s="31">
        <v>506</v>
      </c>
      <c r="E510" s="3">
        <v>43</v>
      </c>
      <c r="F510" s="5">
        <v>77</v>
      </c>
      <c r="G510" s="32">
        <v>3.925E-2</v>
      </c>
      <c r="H510" s="33">
        <v>3.2134269514560998E-3</v>
      </c>
      <c r="I510" s="36">
        <f t="shared" si="65"/>
        <v>0.20820111806539904</v>
      </c>
      <c r="J510" s="5">
        <f t="shared" si="66"/>
        <v>0.20753422200306493</v>
      </c>
      <c r="K510" s="12">
        <v>4.3380000000000002E-2</v>
      </c>
      <c r="L510" s="3">
        <v>3.6889324900197806E-3</v>
      </c>
      <c r="M510" s="3">
        <f t="shared" si="63"/>
        <v>3.5000000000000003E-2</v>
      </c>
      <c r="N510" s="5">
        <v>2.9645285516241016E-3</v>
      </c>
      <c r="O510" s="12">
        <f t="shared" si="67"/>
        <v>9.1211027126007219E-2</v>
      </c>
      <c r="P510" s="3">
        <v>3.3647132141320359E-4</v>
      </c>
      <c r="Q510" s="3">
        <v>2.694002152988767E-4</v>
      </c>
      <c r="R510" s="5">
        <v>9.0605155589295133E-2</v>
      </c>
      <c r="S510" s="45">
        <v>416.66666666666669</v>
      </c>
      <c r="T510" s="46">
        <v>0.15</v>
      </c>
      <c r="U510" s="47">
        <v>62.5</v>
      </c>
      <c r="V510" s="47">
        <f t="shared" si="68"/>
        <v>278806.1897576995</v>
      </c>
      <c r="W510" s="47">
        <v>354.16666666666669</v>
      </c>
      <c r="X510" s="47">
        <v>424.22723635227476</v>
      </c>
      <c r="Y510" s="47">
        <v>895.6981898773131</v>
      </c>
      <c r="Z510" s="47">
        <v>233.02652281490938</v>
      </c>
      <c r="AA510" s="47">
        <v>279398.80085507629</v>
      </c>
      <c r="AB510" s="5">
        <v>1</v>
      </c>
      <c r="AC510" s="45">
        <f t="shared" si="69"/>
        <v>0</v>
      </c>
      <c r="AD510" s="47">
        <v>424.22723635227476</v>
      </c>
      <c r="AE510" s="47">
        <v>368.89324900197806</v>
      </c>
      <c r="AF510" s="47">
        <v>0.17781172628297429</v>
      </c>
      <c r="AG510" s="47">
        <v>27.755899538289835</v>
      </c>
      <c r="AH510" s="47">
        <v>27.755899538289835</v>
      </c>
      <c r="AI510" s="61">
        <v>0</v>
      </c>
      <c r="AJ510" s="45">
        <v>62.5</v>
      </c>
      <c r="AK510" s="47">
        <v>1.7361111111111114</v>
      </c>
      <c r="AL510" s="47">
        <v>0.19526031823083939</v>
      </c>
      <c r="AM510" s="47">
        <v>233.02652281490938</v>
      </c>
      <c r="AN510" s="47">
        <v>279.39880085507627</v>
      </c>
      <c r="AO510" s="47">
        <v>27.755899538289835</v>
      </c>
      <c r="AP510" s="61">
        <v>42.342770705242685</v>
      </c>
      <c r="AQ510" s="45">
        <v>38.004594635836341</v>
      </c>
      <c r="AR510" s="47">
        <v>5.7006891953754515</v>
      </c>
      <c r="AS510" s="47">
        <f t="shared" si="70"/>
        <v>25430.19893688833</v>
      </c>
      <c r="AT510" s="47">
        <v>32.303905440460895</v>
      </c>
      <c r="AU510" s="47">
        <v>38.694201962518406</v>
      </c>
      <c r="AV510" s="47">
        <v>81.697551893615454</v>
      </c>
      <c r="AW510" s="47">
        <v>21.25458849354991</v>
      </c>
      <c r="AX510" s="47">
        <v>94.009683724972362</v>
      </c>
      <c r="AY510" s="47">
        <v>75.270097104605796</v>
      </c>
      <c r="AZ510" s="61">
        <v>25314.971822936761</v>
      </c>
      <c r="BA510" s="64" t="b">
        <f t="shared" si="64"/>
        <v>1</v>
      </c>
      <c r="BB510" s="45">
        <f t="shared" si="71"/>
        <v>0</v>
      </c>
      <c r="BC510" s="47">
        <v>38.694201962518406</v>
      </c>
      <c r="BD510" s="47">
        <v>33.647132141320355</v>
      </c>
      <c r="BE510" s="47">
        <v>0.12434099145144216</v>
      </c>
      <c r="BF510" s="47">
        <v>2.5857054063247462</v>
      </c>
      <c r="BG510" s="47">
        <v>2.5857054063247462</v>
      </c>
      <c r="BH510" s="61">
        <v>0</v>
      </c>
      <c r="BI510" s="45">
        <v>5.7006891953754515</v>
      </c>
      <c r="BJ510" s="47">
        <v>0.15835247764931812</v>
      </c>
      <c r="BK510" s="47">
        <v>1.7809894182785894E-2</v>
      </c>
      <c r="BL510" s="47">
        <v>21.25458849354991</v>
      </c>
      <c r="BM510" s="47">
        <v>25.48425160376625</v>
      </c>
      <c r="BN510" s="47">
        <v>2.5857054063247462</v>
      </c>
      <c r="BO510" s="61">
        <v>3.9161889080173262</v>
      </c>
      <c r="BR510" s="95"/>
      <c r="BT510" s="95"/>
    </row>
    <row r="511" spans="2:72" x14ac:dyDescent="0.25">
      <c r="B511" s="4">
        <v>507</v>
      </c>
      <c r="C511" s="31">
        <v>1</v>
      </c>
      <c r="D511" s="31">
        <v>507</v>
      </c>
      <c r="E511" s="3">
        <v>43</v>
      </c>
      <c r="F511" s="5">
        <v>77</v>
      </c>
      <c r="G511" s="32">
        <v>3.925E-2</v>
      </c>
      <c r="H511" s="33">
        <v>3.2134269514560998E-3</v>
      </c>
      <c r="I511" s="36">
        <f t="shared" si="65"/>
        <v>0.20753422200306493</v>
      </c>
      <c r="J511" s="5">
        <f t="shared" si="66"/>
        <v>0.20686946209812559</v>
      </c>
      <c r="K511" s="12">
        <v>4.3380000000000002E-2</v>
      </c>
      <c r="L511" s="3">
        <v>3.6889324900197806E-3</v>
      </c>
      <c r="M511" s="3">
        <f t="shared" si="63"/>
        <v>3.5000000000000003E-2</v>
      </c>
      <c r="N511" s="5">
        <v>2.9645285516241016E-3</v>
      </c>
      <c r="O511" s="12">
        <f t="shared" si="67"/>
        <v>9.0605155589295133E-2</v>
      </c>
      <c r="P511" s="3">
        <v>3.3423630221664815E-4</v>
      </c>
      <c r="Q511" s="3">
        <v>2.6761071760789899E-4</v>
      </c>
      <c r="R511" s="5">
        <v>9.0003308569470586E-2</v>
      </c>
      <c r="S511" s="45">
        <v>416.66666666666669</v>
      </c>
      <c r="T511" s="46">
        <v>0.15</v>
      </c>
      <c r="U511" s="47">
        <v>62.5</v>
      </c>
      <c r="V511" s="47">
        <f t="shared" si="68"/>
        <v>279398.80085507629</v>
      </c>
      <c r="W511" s="47">
        <v>354.16666666666669</v>
      </c>
      <c r="X511" s="47">
        <v>424.22723635227476</v>
      </c>
      <c r="Y511" s="47">
        <v>897.60250234935563</v>
      </c>
      <c r="Z511" s="47">
        <v>233.52195232311672</v>
      </c>
      <c r="AA511" s="47">
        <v>279992.82083541696</v>
      </c>
      <c r="AB511" s="5">
        <v>1</v>
      </c>
      <c r="AC511" s="45">
        <f t="shared" si="69"/>
        <v>0</v>
      </c>
      <c r="AD511" s="47">
        <v>424.22723635227476</v>
      </c>
      <c r="AE511" s="47">
        <v>368.89324900197806</v>
      </c>
      <c r="AF511" s="47">
        <v>0.17781172628297429</v>
      </c>
      <c r="AG511" s="47">
        <v>27.755899538289835</v>
      </c>
      <c r="AH511" s="47">
        <v>27.755899538289835</v>
      </c>
      <c r="AI511" s="61">
        <v>0</v>
      </c>
      <c r="AJ511" s="45">
        <v>62.5</v>
      </c>
      <c r="AK511" s="47">
        <v>1.7361111111111114</v>
      </c>
      <c r="AL511" s="47">
        <v>0.19526031823083939</v>
      </c>
      <c r="AM511" s="47">
        <v>233.52195232311672</v>
      </c>
      <c r="AN511" s="47">
        <v>279.99282083541698</v>
      </c>
      <c r="AO511" s="47">
        <v>27.755899538289835</v>
      </c>
      <c r="AP511" s="61">
        <v>42.244180233109319</v>
      </c>
      <c r="AQ511" s="45">
        <v>37.752148162206311</v>
      </c>
      <c r="AR511" s="47">
        <v>5.6628222243309461</v>
      </c>
      <c r="AS511" s="47">
        <f t="shared" si="70"/>
        <v>25314.971822936761</v>
      </c>
      <c r="AT511" s="47">
        <v>32.089325937875358</v>
      </c>
      <c r="AU511" s="47">
        <v>38.437174754914537</v>
      </c>
      <c r="AV511" s="47">
        <v>81.327414382704291</v>
      </c>
      <c r="AW511" s="47">
        <v>21.158292823752021</v>
      </c>
      <c r="AX511" s="47">
        <v>93.583765083238561</v>
      </c>
      <c r="AY511" s="47">
        <v>74.92907970882608</v>
      </c>
      <c r="AZ511" s="61">
        <v>25200.280250886608</v>
      </c>
      <c r="BA511" s="64" t="b">
        <f t="shared" si="64"/>
        <v>1</v>
      </c>
      <c r="BB511" s="45">
        <f t="shared" si="71"/>
        <v>0</v>
      </c>
      <c r="BC511" s="47">
        <v>38.437174754914537</v>
      </c>
      <c r="BD511" s="47">
        <v>33.423630221664816</v>
      </c>
      <c r="BE511" s="47">
        <v>0.12351505329527038</v>
      </c>
      <c r="BF511" s="47">
        <v>2.568529793272496</v>
      </c>
      <c r="BG511" s="47">
        <v>2.568529793272496</v>
      </c>
      <c r="BH511" s="61">
        <v>0</v>
      </c>
      <c r="BI511" s="45">
        <v>5.6628222243309461</v>
      </c>
      <c r="BJ511" s="47">
        <v>0.15730061734252629</v>
      </c>
      <c r="BK511" s="47">
        <v>1.7691591513720486E-2</v>
      </c>
      <c r="BL511" s="47">
        <v>21.158292823752021</v>
      </c>
      <c r="BM511" s="47">
        <v>25.368793095678591</v>
      </c>
      <c r="BN511" s="47">
        <v>2.568529793272496</v>
      </c>
      <c r="BO511" s="61">
        <v>3.8812427198480672</v>
      </c>
      <c r="BR511" s="95"/>
      <c r="BT511" s="95"/>
    </row>
    <row r="512" spans="2:72" x14ac:dyDescent="0.25">
      <c r="B512" s="4">
        <v>508</v>
      </c>
      <c r="C512" s="31">
        <v>1</v>
      </c>
      <c r="D512" s="31">
        <v>508</v>
      </c>
      <c r="E512" s="3">
        <v>43</v>
      </c>
      <c r="F512" s="5">
        <v>77</v>
      </c>
      <c r="G512" s="32">
        <v>3.925E-2</v>
      </c>
      <c r="H512" s="33">
        <v>3.2134269514560998E-3</v>
      </c>
      <c r="I512" s="36">
        <f t="shared" si="65"/>
        <v>0.20686946209812559</v>
      </c>
      <c r="J512" s="5">
        <f t="shared" si="66"/>
        <v>0.20620683150818284</v>
      </c>
      <c r="K512" s="12">
        <v>4.3380000000000002E-2</v>
      </c>
      <c r="L512" s="3">
        <v>3.6889324900197806E-3</v>
      </c>
      <c r="M512" s="3">
        <f t="shared" si="63"/>
        <v>3.5000000000000003E-2</v>
      </c>
      <c r="N512" s="5">
        <v>2.9645285516241016E-3</v>
      </c>
      <c r="O512" s="12">
        <f t="shared" si="67"/>
        <v>9.0003308569470586E-2</v>
      </c>
      <c r="P512" s="3">
        <v>3.320161291911958E-4</v>
      </c>
      <c r="Q512" s="3">
        <v>2.658331067002427E-4</v>
      </c>
      <c r="R512" s="5">
        <v>8.9405459333579157E-2</v>
      </c>
      <c r="S512" s="45">
        <v>416.66666666666669</v>
      </c>
      <c r="T512" s="46">
        <v>0.15</v>
      </c>
      <c r="U512" s="47">
        <v>62.5</v>
      </c>
      <c r="V512" s="47">
        <f t="shared" si="68"/>
        <v>279992.82083541696</v>
      </c>
      <c r="W512" s="47">
        <v>354.16666666666669</v>
      </c>
      <c r="X512" s="47">
        <v>424.22723635227476</v>
      </c>
      <c r="Y512" s="47">
        <v>899.51134216388584</v>
      </c>
      <c r="Z512" s="47">
        <v>234.01855967324605</v>
      </c>
      <c r="AA512" s="47">
        <v>280588.25304822205</v>
      </c>
      <c r="AB512" s="5">
        <v>1</v>
      </c>
      <c r="AC512" s="45">
        <f t="shared" si="69"/>
        <v>0</v>
      </c>
      <c r="AD512" s="47">
        <v>424.22723635227476</v>
      </c>
      <c r="AE512" s="47">
        <v>368.89324900197806</v>
      </c>
      <c r="AF512" s="47">
        <v>0.17781172628297429</v>
      </c>
      <c r="AG512" s="47">
        <v>27.755899538289835</v>
      </c>
      <c r="AH512" s="47">
        <v>27.755899538289835</v>
      </c>
      <c r="AI512" s="61">
        <v>0</v>
      </c>
      <c r="AJ512" s="45">
        <v>62.5</v>
      </c>
      <c r="AK512" s="47">
        <v>1.7361111111111114</v>
      </c>
      <c r="AL512" s="47">
        <v>0.19526031823083939</v>
      </c>
      <c r="AM512" s="47">
        <v>234.01855967324605</v>
      </c>
      <c r="AN512" s="47">
        <v>280.58825304822204</v>
      </c>
      <c r="AO512" s="47">
        <v>27.755899538289835</v>
      </c>
      <c r="AP512" s="61">
        <v>42.145355370433549</v>
      </c>
      <c r="AQ512" s="45">
        <v>37.501378570612744</v>
      </c>
      <c r="AR512" s="47">
        <v>5.6252067855919119</v>
      </c>
      <c r="AS512" s="47">
        <f t="shared" si="70"/>
        <v>25200.280250886608</v>
      </c>
      <c r="AT512" s="47">
        <v>31.876171785020833</v>
      </c>
      <c r="AU512" s="47">
        <v>38.181854856987513</v>
      </c>
      <c r="AV512" s="47">
        <v>80.958996890515124</v>
      </c>
      <c r="AW512" s="47">
        <v>21.062444637254298</v>
      </c>
      <c r="AX512" s="47">
        <v>93.159825673590746</v>
      </c>
      <c r="AY512" s="47">
        <v>74.58964701140296</v>
      </c>
      <c r="AZ512" s="61">
        <v>25086.121647382912</v>
      </c>
      <c r="BA512" s="64" t="b">
        <f t="shared" si="64"/>
        <v>1</v>
      </c>
      <c r="BB512" s="45">
        <f t="shared" si="71"/>
        <v>0</v>
      </c>
      <c r="BC512" s="47">
        <v>38.181854856987513</v>
      </c>
      <c r="BD512" s="47">
        <v>33.201612919119576</v>
      </c>
      <c r="BE512" s="47">
        <v>0.12269460145402866</v>
      </c>
      <c r="BF512" s="47">
        <v>2.5514682696609832</v>
      </c>
      <c r="BG512" s="47">
        <v>2.5514682696609832</v>
      </c>
      <c r="BH512" s="61">
        <v>0</v>
      </c>
      <c r="BI512" s="45">
        <v>5.6252067855919119</v>
      </c>
      <c r="BJ512" s="47">
        <v>0.1562557440442198</v>
      </c>
      <c r="BK512" s="47">
        <v>1.7574074673103263E-2</v>
      </c>
      <c r="BL512" s="47">
        <v>21.062444637254298</v>
      </c>
      <c r="BM512" s="47">
        <v>25.253871120067824</v>
      </c>
      <c r="BN512" s="47">
        <v>2.5514682696609832</v>
      </c>
      <c r="BO512" s="61">
        <v>3.8465669030682506</v>
      </c>
      <c r="BR512" s="95"/>
      <c r="BT512" s="95"/>
    </row>
    <row r="513" spans="2:72" x14ac:dyDescent="0.25">
      <c r="B513" s="4">
        <v>509</v>
      </c>
      <c r="C513" s="31">
        <v>1</v>
      </c>
      <c r="D513" s="31">
        <v>509</v>
      </c>
      <c r="E513" s="3">
        <v>43</v>
      </c>
      <c r="F513" s="5">
        <v>77</v>
      </c>
      <c r="G513" s="32">
        <v>3.925E-2</v>
      </c>
      <c r="H513" s="33">
        <v>3.2134269514560998E-3</v>
      </c>
      <c r="I513" s="36">
        <f t="shared" si="65"/>
        <v>0.20620683150818284</v>
      </c>
      <c r="J513" s="5">
        <f t="shared" si="66"/>
        <v>0.20554632341275558</v>
      </c>
      <c r="K513" s="12">
        <v>4.3380000000000002E-2</v>
      </c>
      <c r="L513" s="3">
        <v>3.6889324900197806E-3</v>
      </c>
      <c r="M513" s="3">
        <f t="shared" si="63"/>
        <v>3.5000000000000003E-2</v>
      </c>
      <c r="N513" s="5">
        <v>2.9645285516241016E-3</v>
      </c>
      <c r="O513" s="12">
        <f t="shared" si="67"/>
        <v>8.9405459333579157E-2</v>
      </c>
      <c r="P513" s="3">
        <v>3.2981070372078237E-4</v>
      </c>
      <c r="Q513" s="3">
        <v>2.6406730361765146E-4</v>
      </c>
      <c r="R513" s="5">
        <v>8.8811581326240729E-2</v>
      </c>
      <c r="S513" s="45">
        <v>416.66666666666669</v>
      </c>
      <c r="T513" s="46">
        <v>0.15</v>
      </c>
      <c r="U513" s="47">
        <v>62.5</v>
      </c>
      <c r="V513" s="47">
        <f t="shared" si="68"/>
        <v>280588.25304822205</v>
      </c>
      <c r="W513" s="47">
        <v>354.16666666666669</v>
      </c>
      <c r="X513" s="47">
        <v>424.22723635227476</v>
      </c>
      <c r="Y513" s="47">
        <v>901.42472008427887</v>
      </c>
      <c r="Z513" s="47">
        <v>234.51634766551729</v>
      </c>
      <c r="AA513" s="47">
        <v>281185.10085095523</v>
      </c>
      <c r="AB513" s="5">
        <v>1</v>
      </c>
      <c r="AC513" s="45">
        <f t="shared" si="69"/>
        <v>0</v>
      </c>
      <c r="AD513" s="47">
        <v>424.22723635227476</v>
      </c>
      <c r="AE513" s="47">
        <v>368.89324900197806</v>
      </c>
      <c r="AF513" s="47">
        <v>0.17781172628297429</v>
      </c>
      <c r="AG513" s="47">
        <v>27.755899538289835</v>
      </c>
      <c r="AH513" s="47">
        <v>27.755899538289835</v>
      </c>
      <c r="AI513" s="61">
        <v>0</v>
      </c>
      <c r="AJ513" s="45">
        <v>62.5</v>
      </c>
      <c r="AK513" s="47">
        <v>1.7361111111111114</v>
      </c>
      <c r="AL513" s="47">
        <v>0.19526031823083939</v>
      </c>
      <c r="AM513" s="47">
        <v>234.51634766551729</v>
      </c>
      <c r="AN513" s="47">
        <v>281.18510085095522</v>
      </c>
      <c r="AO513" s="47">
        <v>27.755899538289835</v>
      </c>
      <c r="AP513" s="61">
        <v>42.046295559971611</v>
      </c>
      <c r="AQ513" s="45">
        <v>37.25227472232465</v>
      </c>
      <c r="AR513" s="47">
        <v>5.5878412083486975</v>
      </c>
      <c r="AS513" s="47">
        <f t="shared" si="70"/>
        <v>25086.121647382912</v>
      </c>
      <c r="AT513" s="47">
        <v>31.664433513975954</v>
      </c>
      <c r="AU513" s="47">
        <v>37.928230927889977</v>
      </c>
      <c r="AV513" s="47">
        <v>80.592291153778206</v>
      </c>
      <c r="AW513" s="47">
        <v>20.967041784268982</v>
      </c>
      <c r="AX513" s="47">
        <v>92.737855987452974</v>
      </c>
      <c r="AY513" s="47">
        <v>74.251791399169363</v>
      </c>
      <c r="AZ513" s="61">
        <v>24972.493451951887</v>
      </c>
      <c r="BA513" s="64" t="b">
        <f t="shared" si="64"/>
        <v>1</v>
      </c>
      <c r="BB513" s="45">
        <f t="shared" si="71"/>
        <v>0</v>
      </c>
      <c r="BC513" s="47">
        <v>37.928230927889977</v>
      </c>
      <c r="BD513" s="47">
        <v>32.981070372078243</v>
      </c>
      <c r="BE513" s="47">
        <v>0.12187959948473245</v>
      </c>
      <c r="BF513" s="47">
        <v>2.5345200776482337</v>
      </c>
      <c r="BG513" s="47">
        <v>2.5345200776482337</v>
      </c>
      <c r="BH513" s="61">
        <v>0</v>
      </c>
      <c r="BI513" s="45">
        <v>5.5878412083486975</v>
      </c>
      <c r="BJ513" s="47">
        <v>0.1552178113430194</v>
      </c>
      <c r="BK513" s="47">
        <v>1.7457338441049037E-2</v>
      </c>
      <c r="BL513" s="47">
        <v>20.967041784268982</v>
      </c>
      <c r="BM513" s="47">
        <v>25.139483099338431</v>
      </c>
      <c r="BN513" s="47">
        <v>2.5345200776482337</v>
      </c>
      <c r="BO513" s="61">
        <v>3.8121594980255105</v>
      </c>
      <c r="BR513" s="95"/>
      <c r="BT513" s="95"/>
    </row>
    <row r="514" spans="2:72" x14ac:dyDescent="0.25">
      <c r="B514" s="4">
        <v>510</v>
      </c>
      <c r="C514" s="31">
        <v>1</v>
      </c>
      <c r="D514" s="31">
        <v>510</v>
      </c>
      <c r="E514" s="3">
        <v>43</v>
      </c>
      <c r="F514" s="5">
        <v>77</v>
      </c>
      <c r="G514" s="32">
        <v>3.925E-2</v>
      </c>
      <c r="H514" s="33">
        <v>3.2134269514560998E-3</v>
      </c>
      <c r="I514" s="36">
        <f t="shared" si="65"/>
        <v>0.20554632341275558</v>
      </c>
      <c r="J514" s="5">
        <f t="shared" si="66"/>
        <v>0.20488793101320965</v>
      </c>
      <c r="K514" s="12">
        <v>4.3380000000000002E-2</v>
      </c>
      <c r="L514" s="3">
        <v>3.6889324900197806E-3</v>
      </c>
      <c r="M514" s="3">
        <f t="shared" si="63"/>
        <v>3.5000000000000003E-2</v>
      </c>
      <c r="N514" s="5">
        <v>2.9645285516241016E-3</v>
      </c>
      <c r="O514" s="12">
        <f t="shared" si="67"/>
        <v>8.8811581326240729E-2</v>
      </c>
      <c r="P514" s="3">
        <v>3.2761992784440349E-4</v>
      </c>
      <c r="Q514" s="3">
        <v>2.6231322992635077E-4</v>
      </c>
      <c r="R514" s="5">
        <v>8.8221648168469974E-2</v>
      </c>
      <c r="S514" s="45">
        <v>416.66666666666669</v>
      </c>
      <c r="T514" s="46">
        <v>0.15</v>
      </c>
      <c r="U514" s="47">
        <v>62.5</v>
      </c>
      <c r="V514" s="47">
        <f t="shared" si="68"/>
        <v>281185.10085095523</v>
      </c>
      <c r="W514" s="47">
        <v>354.16666666666669</v>
      </c>
      <c r="X514" s="47">
        <v>424.22723635227476</v>
      </c>
      <c r="Y514" s="47">
        <v>903.34264689949896</v>
      </c>
      <c r="Z514" s="47">
        <v>235.01531910680762</v>
      </c>
      <c r="AA514" s="47">
        <v>281783.36760906235</v>
      </c>
      <c r="AB514" s="5">
        <v>1</v>
      </c>
      <c r="AC514" s="45">
        <f t="shared" si="69"/>
        <v>0</v>
      </c>
      <c r="AD514" s="47">
        <v>424.22723635227476</v>
      </c>
      <c r="AE514" s="47">
        <v>368.89324900197806</v>
      </c>
      <c r="AF514" s="47">
        <v>0.17781172628297429</v>
      </c>
      <c r="AG514" s="47">
        <v>27.755899538289835</v>
      </c>
      <c r="AH514" s="47">
        <v>27.755899538289835</v>
      </c>
      <c r="AI514" s="61">
        <v>0</v>
      </c>
      <c r="AJ514" s="45">
        <v>62.5</v>
      </c>
      <c r="AK514" s="47">
        <v>1.7361111111111114</v>
      </c>
      <c r="AL514" s="47">
        <v>0.19526031823083939</v>
      </c>
      <c r="AM514" s="47">
        <v>235.01531910680762</v>
      </c>
      <c r="AN514" s="47">
        <v>281.78336760906234</v>
      </c>
      <c r="AO514" s="47">
        <v>27.755899538289835</v>
      </c>
      <c r="AP514" s="61">
        <v>41.947000243154832</v>
      </c>
      <c r="AQ514" s="45">
        <v>37.004825552600309</v>
      </c>
      <c r="AR514" s="47">
        <v>5.5507238328900455</v>
      </c>
      <c r="AS514" s="47">
        <f t="shared" si="70"/>
        <v>24972.493451951887</v>
      </c>
      <c r="AT514" s="47">
        <v>31.454101719710259</v>
      </c>
      <c r="AU514" s="47">
        <v>37.676291702106397</v>
      </c>
      <c r="AV514" s="47">
        <v>80.22728895057665</v>
      </c>
      <c r="AW514" s="47">
        <v>20.872082125766724</v>
      </c>
      <c r="AX514" s="47">
        <v>92.317846563834294</v>
      </c>
      <c r="AY514" s="47">
        <v>73.915505297057607</v>
      </c>
      <c r="AZ514" s="61">
        <v>24859.39311693341</v>
      </c>
      <c r="BA514" s="64" t="b">
        <f t="shared" si="64"/>
        <v>1</v>
      </c>
      <c r="BB514" s="45">
        <f t="shared" si="71"/>
        <v>0</v>
      </c>
      <c r="BC514" s="47">
        <v>37.676291702106397</v>
      </c>
      <c r="BD514" s="47">
        <v>32.761992784440345</v>
      </c>
      <c r="BE514" s="47">
        <v>0.12107001118647051</v>
      </c>
      <c r="BF514" s="47">
        <v>2.5176844644262615</v>
      </c>
      <c r="BG514" s="47">
        <v>2.5176844644262615</v>
      </c>
      <c r="BH514" s="61">
        <v>0</v>
      </c>
      <c r="BI514" s="45">
        <v>5.5507238328900455</v>
      </c>
      <c r="BJ514" s="47">
        <v>0.15418677313583462</v>
      </c>
      <c r="BK514" s="47">
        <v>1.7341377632345837E-2</v>
      </c>
      <c r="BL514" s="47">
        <v>20.872082125766724</v>
      </c>
      <c r="BM514" s="47">
        <v>25.025626468794229</v>
      </c>
      <c r="BN514" s="47">
        <v>2.5176844644262615</v>
      </c>
      <c r="BO514" s="61">
        <v>3.7780185587853139</v>
      </c>
      <c r="BR514" s="95"/>
      <c r="BT514" s="95"/>
    </row>
    <row r="515" spans="2:72" x14ac:dyDescent="0.25">
      <c r="B515" s="4">
        <v>511</v>
      </c>
      <c r="C515" s="31">
        <v>1</v>
      </c>
      <c r="D515" s="31">
        <v>511</v>
      </c>
      <c r="E515" s="3">
        <v>43</v>
      </c>
      <c r="F515" s="5">
        <v>77</v>
      </c>
      <c r="G515" s="32">
        <v>3.925E-2</v>
      </c>
      <c r="H515" s="33">
        <v>3.2134269514560998E-3</v>
      </c>
      <c r="I515" s="36">
        <f t="shared" si="65"/>
        <v>0.20488793101320965</v>
      </c>
      <c r="J515" s="5">
        <f t="shared" si="66"/>
        <v>0.20423164753268783</v>
      </c>
      <c r="K515" s="12">
        <v>4.3380000000000002E-2</v>
      </c>
      <c r="L515" s="3">
        <v>3.6889324900197806E-3</v>
      </c>
      <c r="M515" s="3">
        <f t="shared" si="63"/>
        <v>3.5000000000000003E-2</v>
      </c>
      <c r="N515" s="5">
        <v>2.9645285516241016E-3</v>
      </c>
      <c r="O515" s="12">
        <f t="shared" si="67"/>
        <v>8.8221648168469974E-2</v>
      </c>
      <c r="P515" s="3">
        <v>3.2544370425176294E-4</v>
      </c>
      <c r="Q515" s="3">
        <v>2.6057080771356471E-4</v>
      </c>
      <c r="R515" s="5">
        <v>8.7635633656504647E-2</v>
      </c>
      <c r="S515" s="45">
        <v>416.66666666666669</v>
      </c>
      <c r="T515" s="46">
        <v>0.15</v>
      </c>
      <c r="U515" s="47">
        <v>62.5</v>
      </c>
      <c r="V515" s="47">
        <f t="shared" si="68"/>
        <v>281783.36760906235</v>
      </c>
      <c r="W515" s="47">
        <v>354.16666666666669</v>
      </c>
      <c r="X515" s="47">
        <v>424.22723635227476</v>
      </c>
      <c r="Y515" s="47">
        <v>905.26513342416069</v>
      </c>
      <c r="Z515" s="47">
        <v>235.51547681066742</v>
      </c>
      <c r="AA515" s="47">
        <v>282383.05669599021</v>
      </c>
      <c r="AB515" s="5">
        <v>1</v>
      </c>
      <c r="AC515" s="45">
        <f t="shared" si="69"/>
        <v>0</v>
      </c>
      <c r="AD515" s="47">
        <v>424.22723635227476</v>
      </c>
      <c r="AE515" s="47">
        <v>368.89324900197806</v>
      </c>
      <c r="AF515" s="47">
        <v>0.17781172628297429</v>
      </c>
      <c r="AG515" s="47">
        <v>27.755899538289835</v>
      </c>
      <c r="AH515" s="47">
        <v>27.755899538289835</v>
      </c>
      <c r="AI515" s="61">
        <v>0</v>
      </c>
      <c r="AJ515" s="45">
        <v>62.5</v>
      </c>
      <c r="AK515" s="47">
        <v>1.7361111111111114</v>
      </c>
      <c r="AL515" s="47">
        <v>0.19526031823083939</v>
      </c>
      <c r="AM515" s="47">
        <v>235.51547681066742</v>
      </c>
      <c r="AN515" s="47">
        <v>282.38305669599021</v>
      </c>
      <c r="AO515" s="47">
        <v>27.755899538289835</v>
      </c>
      <c r="AP515" s="61">
        <v>41.847468860086792</v>
      </c>
      <c r="AQ515" s="45">
        <v>36.759020070195824</v>
      </c>
      <c r="AR515" s="47">
        <v>5.513853010529373</v>
      </c>
      <c r="AS515" s="47">
        <f t="shared" si="70"/>
        <v>24859.39311693341</v>
      </c>
      <c r="AT515" s="47">
        <v>31.24516705966645</v>
      </c>
      <c r="AU515" s="47">
        <v>37.426025988952738</v>
      </c>
      <c r="AV515" s="47">
        <v>79.863982100129562</v>
      </c>
      <c r="AW515" s="47">
        <v>20.777563533420214</v>
      </c>
      <c r="AX515" s="47">
        <v>91.899787989078931</v>
      </c>
      <c r="AY515" s="47">
        <v>73.58078116789973</v>
      </c>
      <c r="AZ515" s="61">
        <v>24746.818107413856</v>
      </c>
      <c r="BA515" s="64" t="b">
        <f t="shared" si="64"/>
        <v>1</v>
      </c>
      <c r="BB515" s="45">
        <f t="shared" si="71"/>
        <v>0</v>
      </c>
      <c r="BC515" s="47">
        <v>37.426025988952738</v>
      </c>
      <c r="BD515" s="47">
        <v>32.544370425176297</v>
      </c>
      <c r="BE515" s="47">
        <v>0.12026580059879716</v>
      </c>
      <c r="BF515" s="47">
        <v>2.5009606821876189</v>
      </c>
      <c r="BG515" s="47">
        <v>2.5009606821876189</v>
      </c>
      <c r="BH515" s="61">
        <v>0</v>
      </c>
      <c r="BI515" s="45">
        <v>5.513853010529373</v>
      </c>
      <c r="BJ515" s="47">
        <v>0.15316258362581595</v>
      </c>
      <c r="BK515" s="47">
        <v>1.7226187096224595E-2</v>
      </c>
      <c r="BL515" s="47">
        <v>20.777563533420214</v>
      </c>
      <c r="BM515" s="47">
        <v>24.912298676570757</v>
      </c>
      <c r="BN515" s="47">
        <v>2.5009606821876189</v>
      </c>
      <c r="BO515" s="61">
        <v>3.7441421530368557</v>
      </c>
      <c r="BR515" s="95"/>
      <c r="BT515" s="95"/>
    </row>
    <row r="516" spans="2:72" x14ac:dyDescent="0.25">
      <c r="B516" s="4">
        <v>512</v>
      </c>
      <c r="C516" s="31">
        <v>1</v>
      </c>
      <c r="D516" s="31">
        <v>512</v>
      </c>
      <c r="E516" s="3">
        <v>43</v>
      </c>
      <c r="F516" s="5">
        <v>77</v>
      </c>
      <c r="G516" s="32">
        <v>3.925E-2</v>
      </c>
      <c r="H516" s="33">
        <v>3.2134269514560998E-3</v>
      </c>
      <c r="I516" s="36">
        <f t="shared" si="65"/>
        <v>0.20423164753268783</v>
      </c>
      <c r="J516" s="5">
        <f t="shared" si="66"/>
        <v>0.20357746621604006</v>
      </c>
      <c r="K516" s="12">
        <v>4.3380000000000002E-2</v>
      </c>
      <c r="L516" s="3">
        <v>3.6889324900197806E-3</v>
      </c>
      <c r="M516" s="3">
        <f t="shared" si="63"/>
        <v>3.5000000000000003E-2</v>
      </c>
      <c r="N516" s="5">
        <v>2.9645285516241016E-3</v>
      </c>
      <c r="O516" s="12">
        <f t="shared" si="67"/>
        <v>8.7635633656504647E-2</v>
      </c>
      <c r="P516" s="3">
        <v>3.2328193627895099E-4</v>
      </c>
      <c r="Q516" s="3">
        <v>2.5883995958405481E-4</v>
      </c>
      <c r="R516" s="5">
        <v>8.7053511760641647E-2</v>
      </c>
      <c r="S516" s="45">
        <v>416.66666666666669</v>
      </c>
      <c r="T516" s="46">
        <v>0.15</v>
      </c>
      <c r="U516" s="47">
        <v>62.5</v>
      </c>
      <c r="V516" s="47">
        <f t="shared" si="68"/>
        <v>282383.05669599021</v>
      </c>
      <c r="W516" s="47">
        <v>354.16666666666669</v>
      </c>
      <c r="X516" s="47">
        <v>424.22723635227476</v>
      </c>
      <c r="Y516" s="47">
        <v>907.19219049858873</v>
      </c>
      <c r="Z516" s="47">
        <v>236.01682359733601</v>
      </c>
      <c r="AA516" s="47">
        <v>282984.17149320588</v>
      </c>
      <c r="AB516" s="5">
        <v>1</v>
      </c>
      <c r="AC516" s="45">
        <f t="shared" si="69"/>
        <v>0</v>
      </c>
      <c r="AD516" s="47">
        <v>424.22723635227476</v>
      </c>
      <c r="AE516" s="47">
        <v>368.89324900197806</v>
      </c>
      <c r="AF516" s="47">
        <v>0.17781172628297429</v>
      </c>
      <c r="AG516" s="47">
        <v>27.755899538289835</v>
      </c>
      <c r="AH516" s="47">
        <v>27.755899538289835</v>
      </c>
      <c r="AI516" s="61">
        <v>0</v>
      </c>
      <c r="AJ516" s="45">
        <v>62.5</v>
      </c>
      <c r="AK516" s="47">
        <v>1.7361111111111114</v>
      </c>
      <c r="AL516" s="47">
        <v>0.19526031823083939</v>
      </c>
      <c r="AM516" s="47">
        <v>236.01682359733601</v>
      </c>
      <c r="AN516" s="47">
        <v>282.98417149320591</v>
      </c>
      <c r="AO516" s="47">
        <v>27.755899538289835</v>
      </c>
      <c r="AP516" s="61">
        <v>41.747700849539683</v>
      </c>
      <c r="AQ516" s="45">
        <v>36.514847356876935</v>
      </c>
      <c r="AR516" s="47">
        <v>5.4772271035315407</v>
      </c>
      <c r="AS516" s="47">
        <f t="shared" si="70"/>
        <v>24746.818107413856</v>
      </c>
      <c r="AT516" s="47">
        <v>31.037620253345398</v>
      </c>
      <c r="AU516" s="47">
        <v>37.177422672079359</v>
      </c>
      <c r="AV516" s="47">
        <v>79.502362462576528</v>
      </c>
      <c r="AW516" s="47">
        <v>20.683483889548079</v>
      </c>
      <c r="AX516" s="47">
        <v>91.483670896618591</v>
      </c>
      <c r="AY516" s="47">
        <v>73.247611512228858</v>
      </c>
      <c r="AZ516" s="61">
        <v>24634.765901159299</v>
      </c>
      <c r="BA516" s="64" t="b">
        <f t="shared" si="64"/>
        <v>1</v>
      </c>
      <c r="BB516" s="45">
        <f t="shared" si="71"/>
        <v>0</v>
      </c>
      <c r="BC516" s="47">
        <v>37.177422672079359</v>
      </c>
      <c r="BD516" s="47">
        <v>32.328193627895097</v>
      </c>
      <c r="BE516" s="47">
        <v>0.11946693200013486</v>
      </c>
      <c r="BF516" s="47">
        <v>2.4843479880921988</v>
      </c>
      <c r="BG516" s="47">
        <v>2.4843479880921988</v>
      </c>
      <c r="BH516" s="61">
        <v>0</v>
      </c>
      <c r="BI516" s="45">
        <v>5.4772271035315407</v>
      </c>
      <c r="BJ516" s="47">
        <v>0.15214519732032059</v>
      </c>
      <c r="BK516" s="47">
        <v>1.7111761716130356E-2</v>
      </c>
      <c r="BL516" s="47">
        <v>20.683483889548079</v>
      </c>
      <c r="BM516" s="47">
        <v>24.799497183568079</v>
      </c>
      <c r="BN516" s="47">
        <v>2.4843479880921988</v>
      </c>
      <c r="BO516" s="61">
        <v>3.7105283619995495</v>
      </c>
      <c r="BR516" s="95"/>
      <c r="BT516" s="95"/>
    </row>
    <row r="517" spans="2:72" x14ac:dyDescent="0.25">
      <c r="B517" s="4">
        <v>513</v>
      </c>
      <c r="C517" s="31">
        <v>1</v>
      </c>
      <c r="D517" s="31">
        <v>513</v>
      </c>
      <c r="E517" s="3">
        <v>43</v>
      </c>
      <c r="F517" s="5">
        <v>77</v>
      </c>
      <c r="G517" s="32">
        <v>3.925E-2</v>
      </c>
      <c r="H517" s="33">
        <v>3.2134269514560998E-3</v>
      </c>
      <c r="I517" s="36">
        <f t="shared" si="65"/>
        <v>0.20357746621604006</v>
      </c>
      <c r="J517" s="5">
        <f t="shared" si="66"/>
        <v>0.20292538032975393</v>
      </c>
      <c r="K517" s="12">
        <v>4.3380000000000002E-2</v>
      </c>
      <c r="L517" s="3">
        <v>3.6889324900197806E-3</v>
      </c>
      <c r="M517" s="3">
        <f t="shared" ref="M517:M580" si="72">IF(OR(D517=Pol_Year*12,AB517=0),1,_xlfn.XLOOKUP(E517,Arr.LapseTable.Year,Arr.LapseTable.Rates,0,-1)/100)</f>
        <v>3.5000000000000003E-2</v>
      </c>
      <c r="N517" s="5">
        <v>2.9645285516241016E-3</v>
      </c>
      <c r="O517" s="12">
        <f t="shared" si="67"/>
        <v>8.7053511760641647E-2</v>
      </c>
      <c r="P517" s="3">
        <v>3.2113452790415007E-4</v>
      </c>
      <c r="Q517" s="3">
        <v>2.5712060865668251E-4</v>
      </c>
      <c r="R517" s="5">
        <v>8.6475256624080815E-2</v>
      </c>
      <c r="S517" s="45">
        <v>416.66666666666669</v>
      </c>
      <c r="T517" s="46">
        <v>0.15</v>
      </c>
      <c r="U517" s="47">
        <v>62.5</v>
      </c>
      <c r="V517" s="47">
        <f t="shared" si="68"/>
        <v>282984.17149320588</v>
      </c>
      <c r="W517" s="47">
        <v>354.16666666666669</v>
      </c>
      <c r="X517" s="47">
        <v>424.22723635227476</v>
      </c>
      <c r="Y517" s="47">
        <v>909.12382898888063</v>
      </c>
      <c r="Z517" s="47">
        <v>236.51936229375767</v>
      </c>
      <c r="AA517" s="47">
        <v>283586.7153902154</v>
      </c>
      <c r="AB517" s="5">
        <v>1</v>
      </c>
      <c r="AC517" s="45">
        <f t="shared" si="69"/>
        <v>0</v>
      </c>
      <c r="AD517" s="47">
        <v>424.22723635227476</v>
      </c>
      <c r="AE517" s="47">
        <v>368.89324900197806</v>
      </c>
      <c r="AF517" s="47">
        <v>0.17781172628297429</v>
      </c>
      <c r="AG517" s="47">
        <v>27.755899538289835</v>
      </c>
      <c r="AH517" s="47">
        <v>27.755899538289835</v>
      </c>
      <c r="AI517" s="61">
        <v>0</v>
      </c>
      <c r="AJ517" s="45">
        <v>62.5</v>
      </c>
      <c r="AK517" s="47">
        <v>1.7361111111111114</v>
      </c>
      <c r="AL517" s="47">
        <v>0.19526031823083939</v>
      </c>
      <c r="AM517" s="47">
        <v>236.51936229375767</v>
      </c>
      <c r="AN517" s="47">
        <v>283.58671539021537</v>
      </c>
      <c r="AO517" s="47">
        <v>27.755899538289835</v>
      </c>
      <c r="AP517" s="61">
        <v>41.647695648951867</v>
      </c>
      <c r="AQ517" s="45">
        <v>36.272296566934024</v>
      </c>
      <c r="AR517" s="47">
        <v>5.4408444850401025</v>
      </c>
      <c r="AS517" s="47">
        <f t="shared" si="70"/>
        <v>24634.765901159299</v>
      </c>
      <c r="AT517" s="47">
        <v>30.831452081893918</v>
      </c>
      <c r="AU517" s="47">
        <v>36.930470708977253</v>
      </c>
      <c r="AV517" s="47">
        <v>79.142421938763306</v>
      </c>
      <c r="AW517" s="47">
        <v>20.589841087059149</v>
      </c>
      <c r="AX517" s="47">
        <v>91.069485966725651</v>
      </c>
      <c r="AY517" s="47">
        <v>72.915988868081783</v>
      </c>
      <c r="AZ517" s="61">
        <v>24523.233988549113</v>
      </c>
      <c r="BA517" s="64" t="b">
        <f t="shared" si="64"/>
        <v>1</v>
      </c>
      <c r="BB517" s="45">
        <f t="shared" si="71"/>
        <v>0</v>
      </c>
      <c r="BC517" s="47">
        <v>36.930470708977253</v>
      </c>
      <c r="BD517" s="47">
        <v>32.113452790415003</v>
      </c>
      <c r="BE517" s="47">
        <v>0.11867336990618757</v>
      </c>
      <c r="BF517" s="47">
        <v>2.4678456442342189</v>
      </c>
      <c r="BG517" s="47">
        <v>2.4678456442342189</v>
      </c>
      <c r="BH517" s="61">
        <v>0</v>
      </c>
      <c r="BI517" s="45">
        <v>5.4408444850401025</v>
      </c>
      <c r="BJ517" s="47">
        <v>0.15113456902889177</v>
      </c>
      <c r="BK517" s="47">
        <v>1.6998096409495008E-2</v>
      </c>
      <c r="BL517" s="47">
        <v>20.589841087059149</v>
      </c>
      <c r="BM517" s="47">
        <v>24.687219463383851</v>
      </c>
      <c r="BN517" s="47">
        <v>2.4678456442342189</v>
      </c>
      <c r="BO517" s="61">
        <v>3.6771752803302236</v>
      </c>
      <c r="BR517" s="95"/>
      <c r="BT517" s="95"/>
    </row>
    <row r="518" spans="2:72" x14ac:dyDescent="0.25">
      <c r="B518" s="4">
        <v>514</v>
      </c>
      <c r="C518" s="31">
        <v>1</v>
      </c>
      <c r="D518" s="31">
        <v>514</v>
      </c>
      <c r="E518" s="3">
        <v>43</v>
      </c>
      <c r="F518" s="5">
        <v>77</v>
      </c>
      <c r="G518" s="32">
        <v>3.925E-2</v>
      </c>
      <c r="H518" s="33">
        <v>3.2134269514560998E-3</v>
      </c>
      <c r="I518" s="36">
        <f t="shared" si="65"/>
        <v>0.20292538032975393</v>
      </c>
      <c r="J518" s="5">
        <f t="shared" si="66"/>
        <v>0.20227538316188542</v>
      </c>
      <c r="K518" s="12">
        <v>4.3380000000000002E-2</v>
      </c>
      <c r="L518" s="3">
        <v>3.6889324900197806E-3</v>
      </c>
      <c r="M518" s="3">
        <f t="shared" si="72"/>
        <v>3.5000000000000003E-2</v>
      </c>
      <c r="N518" s="5">
        <v>2.9645285516241016E-3</v>
      </c>
      <c r="O518" s="12">
        <f t="shared" si="67"/>
        <v>8.6475256624080815E-2</v>
      </c>
      <c r="P518" s="3">
        <v>3.1900138374337E-4</v>
      </c>
      <c r="Q518" s="3">
        <v>2.5541267856099396E-4</v>
      </c>
      <c r="R518" s="5">
        <v>8.590084256177645E-2</v>
      </c>
      <c r="S518" s="45">
        <v>416.66666666666669</v>
      </c>
      <c r="T518" s="46">
        <v>0.15</v>
      </c>
      <c r="U518" s="47">
        <v>62.5</v>
      </c>
      <c r="V518" s="47">
        <f t="shared" si="68"/>
        <v>283586.7153902154</v>
      </c>
      <c r="W518" s="47">
        <v>354.16666666666669</v>
      </c>
      <c r="X518" s="47">
        <v>424.22723635227476</v>
      </c>
      <c r="Y518" s="47">
        <v>911.06005978696646</v>
      </c>
      <c r="Z518" s="47">
        <v>237.0230957335973</v>
      </c>
      <c r="AA518" s="47">
        <v>284190.69178458315</v>
      </c>
      <c r="AB518" s="5">
        <v>1</v>
      </c>
      <c r="AC518" s="45">
        <f t="shared" si="69"/>
        <v>0</v>
      </c>
      <c r="AD518" s="47">
        <v>424.22723635227476</v>
      </c>
      <c r="AE518" s="47">
        <v>368.89324900197806</v>
      </c>
      <c r="AF518" s="47">
        <v>0.17781172628297429</v>
      </c>
      <c r="AG518" s="47">
        <v>27.755899538289835</v>
      </c>
      <c r="AH518" s="47">
        <v>27.755899538289835</v>
      </c>
      <c r="AI518" s="61">
        <v>0</v>
      </c>
      <c r="AJ518" s="45">
        <v>62.5</v>
      </c>
      <c r="AK518" s="47">
        <v>1.7361111111111114</v>
      </c>
      <c r="AL518" s="47">
        <v>0.19526031823083939</v>
      </c>
      <c r="AM518" s="47">
        <v>237.0230957335973</v>
      </c>
      <c r="AN518" s="47">
        <v>284.19069178458318</v>
      </c>
      <c r="AO518" s="47">
        <v>27.755899538289835</v>
      </c>
      <c r="AP518" s="61">
        <v>41.547452694423669</v>
      </c>
      <c r="AQ518" s="45">
        <v>36.03135692670034</v>
      </c>
      <c r="AR518" s="47">
        <v>5.4047035390050508</v>
      </c>
      <c r="AS518" s="47">
        <f t="shared" si="70"/>
        <v>24523.233988549113</v>
      </c>
      <c r="AT518" s="47">
        <v>30.626653387695292</v>
      </c>
      <c r="AU518" s="47">
        <v>36.685159130487548</v>
      </c>
      <c r="AV518" s="47">
        <v>78.784152470028545</v>
      </c>
      <c r="AW518" s="47">
        <v>20.496633029396957</v>
      </c>
      <c r="AX518" s="47">
        <v>90.657223926267832</v>
      </c>
      <c r="AY518" s="47">
        <v>72.58590581080243</v>
      </c>
      <c r="AZ518" s="61">
        <v>24412.219872509879</v>
      </c>
      <c r="BA518" s="64" t="b">
        <f t="shared" ref="BA518:BA581" si="73">ROUND(AA518*R518-AZ518,5)=0</f>
        <v>1</v>
      </c>
      <c r="BB518" s="45">
        <f t="shared" si="71"/>
        <v>0</v>
      </c>
      <c r="BC518" s="47">
        <v>36.685159130487548</v>
      </c>
      <c r="BD518" s="47">
        <v>31.900138374336997</v>
      </c>
      <c r="BE518" s="47">
        <v>0.11788507906836451</v>
      </c>
      <c r="BF518" s="47">
        <v>2.4514529176094579</v>
      </c>
      <c r="BG518" s="47">
        <v>2.4514529176094579</v>
      </c>
      <c r="BH518" s="61">
        <v>0</v>
      </c>
      <c r="BI518" s="45">
        <v>5.4047035390050508</v>
      </c>
      <c r="BJ518" s="47">
        <v>0.15013065386125143</v>
      </c>
      <c r="BK518" s="47">
        <v>1.6885186127511522E-2</v>
      </c>
      <c r="BL518" s="47">
        <v>20.496633029396957</v>
      </c>
      <c r="BM518" s="47">
        <v>24.575463002246885</v>
      </c>
      <c r="BN518" s="47">
        <v>2.4514529176094579</v>
      </c>
      <c r="BO518" s="61">
        <v>3.6440810160308419</v>
      </c>
      <c r="BR518" s="95"/>
      <c r="BT518" s="95"/>
    </row>
    <row r="519" spans="2:72" x14ac:dyDescent="0.25">
      <c r="B519" s="4">
        <v>515</v>
      </c>
      <c r="C519" s="31">
        <v>1</v>
      </c>
      <c r="D519" s="31">
        <v>515</v>
      </c>
      <c r="E519" s="3">
        <v>43</v>
      </c>
      <c r="F519" s="5">
        <v>77</v>
      </c>
      <c r="G519" s="32">
        <v>3.925E-2</v>
      </c>
      <c r="H519" s="33">
        <v>3.2134269514560998E-3</v>
      </c>
      <c r="I519" s="36">
        <f t="shared" ref="I519:I582" si="74">I518/(1+H518)*C519</f>
        <v>0.20227538316188542</v>
      </c>
      <c r="J519" s="5">
        <f t="shared" ref="J519:J582" si="75">J518/(1+H519)*C519</f>
        <v>0.20162746802198972</v>
      </c>
      <c r="K519" s="12">
        <v>4.3380000000000002E-2</v>
      </c>
      <c r="L519" s="3">
        <v>3.6889324900197806E-3</v>
      </c>
      <c r="M519" s="3">
        <f t="shared" si="72"/>
        <v>3.5000000000000003E-2</v>
      </c>
      <c r="N519" s="5">
        <v>2.9645285516241016E-3</v>
      </c>
      <c r="O519" s="12">
        <f t="shared" ref="O519:O582" si="76">R518</f>
        <v>8.590084256177645E-2</v>
      </c>
      <c r="P519" s="3">
        <v>3.1688240904621117E-4</v>
      </c>
      <c r="Q519" s="3">
        <v>2.5371609343382819E-4</v>
      </c>
      <c r="R519" s="5">
        <v>8.5330244059296401E-2</v>
      </c>
      <c r="S519" s="45">
        <v>416.66666666666669</v>
      </c>
      <c r="T519" s="46">
        <v>0.15</v>
      </c>
      <c r="U519" s="47">
        <v>62.5</v>
      </c>
      <c r="V519" s="47">
        <f t="shared" ref="V519:V582" si="77">AA518*C519</f>
        <v>284190.69178458315</v>
      </c>
      <c r="W519" s="47">
        <v>354.16666666666669</v>
      </c>
      <c r="X519" s="47">
        <v>424.22723635227476</v>
      </c>
      <c r="Y519" s="47">
        <v>913.00089381067107</v>
      </c>
      <c r="Z519" s="47">
        <v>237.52802675725684</v>
      </c>
      <c r="AA519" s="47">
        <v>284796.10408195097</v>
      </c>
      <c r="AB519" s="5">
        <v>1</v>
      </c>
      <c r="AC519" s="45">
        <f t="shared" ref="AC519:AC582" si="78">AI518</f>
        <v>0</v>
      </c>
      <c r="AD519" s="47">
        <v>424.22723635227476</v>
      </c>
      <c r="AE519" s="47">
        <v>368.89324900197806</v>
      </c>
      <c r="AF519" s="47">
        <v>0.17781172628297429</v>
      </c>
      <c r="AG519" s="47">
        <v>27.755899538289835</v>
      </c>
      <c r="AH519" s="47">
        <v>27.755899538289835</v>
      </c>
      <c r="AI519" s="61">
        <v>0</v>
      </c>
      <c r="AJ519" s="45">
        <v>62.5</v>
      </c>
      <c r="AK519" s="47">
        <v>1.7361111111111114</v>
      </c>
      <c r="AL519" s="47">
        <v>0.19526031823083939</v>
      </c>
      <c r="AM519" s="47">
        <v>237.52802675725684</v>
      </c>
      <c r="AN519" s="47">
        <v>284.79610408195094</v>
      </c>
      <c r="AO519" s="47">
        <v>27.755899538289835</v>
      </c>
      <c r="AP519" s="61">
        <v>41.446971420715442</v>
      </c>
      <c r="AQ519" s="45">
        <v>35.792017734073525</v>
      </c>
      <c r="AR519" s="47">
        <v>5.3688026601110277</v>
      </c>
      <c r="AS519" s="47">
        <f t="shared" ref="AS519:AS582" si="79">AZ518</f>
        <v>24412.219872509879</v>
      </c>
      <c r="AT519" s="47">
        <v>30.423215073962496</v>
      </c>
      <c r="AU519" s="47">
        <v>36.441477040314282</v>
      </c>
      <c r="AV519" s="47">
        <v>78.427546037991846</v>
      </c>
      <c r="AW519" s="47">
        <v>20.403857630484598</v>
      </c>
      <c r="AX519" s="47">
        <v>90.246875548464359</v>
      </c>
      <c r="AY519" s="47">
        <v>72.257354952846725</v>
      </c>
      <c r="AZ519" s="61">
        <v>24301.721068449722</v>
      </c>
      <c r="BA519" s="64" t="b">
        <f t="shared" si="73"/>
        <v>1</v>
      </c>
      <c r="BB519" s="45">
        <f t="shared" ref="BB519:BB582" si="80">BH518</f>
        <v>0</v>
      </c>
      <c r="BC519" s="47">
        <v>36.441477040314282</v>
      </c>
      <c r="BD519" s="47">
        <v>31.688240904621114</v>
      </c>
      <c r="BE519" s="47">
        <v>0.11710202447221459</v>
      </c>
      <c r="BF519" s="47">
        <v>2.4351690800826913</v>
      </c>
      <c r="BG519" s="47">
        <v>2.4351690800826913</v>
      </c>
      <c r="BH519" s="61">
        <v>0</v>
      </c>
      <c r="BI519" s="45">
        <v>5.3688026601110277</v>
      </c>
      <c r="BJ519" s="47">
        <v>0.14913340722530635</v>
      </c>
      <c r="BK519" s="47">
        <v>1.6773025854909699E-2</v>
      </c>
      <c r="BL519" s="47">
        <v>20.403857630484598</v>
      </c>
      <c r="BM519" s="47">
        <v>24.464225298950968</v>
      </c>
      <c r="BN519" s="47">
        <v>2.4351690800826913</v>
      </c>
      <c r="BO519" s="61">
        <v>3.6112436903569507</v>
      </c>
      <c r="BR519" s="95"/>
      <c r="BT519" s="95"/>
    </row>
    <row r="520" spans="2:72" x14ac:dyDescent="0.25">
      <c r="B520" s="4">
        <v>516</v>
      </c>
      <c r="C520" s="31">
        <v>1</v>
      </c>
      <c r="D520" s="31">
        <v>516</v>
      </c>
      <c r="E520" s="3">
        <v>43</v>
      </c>
      <c r="F520" s="5">
        <v>77</v>
      </c>
      <c r="G520" s="32">
        <v>3.925E-2</v>
      </c>
      <c r="H520" s="33">
        <v>3.2134269514560998E-3</v>
      </c>
      <c r="I520" s="36">
        <f t="shared" si="74"/>
        <v>0.20162746802198972</v>
      </c>
      <c r="J520" s="5">
        <f t="shared" si="75"/>
        <v>0.2009816282410524</v>
      </c>
      <c r="K520" s="12">
        <v>4.3380000000000002E-2</v>
      </c>
      <c r="L520" s="3">
        <v>3.6889324900197806E-3</v>
      </c>
      <c r="M520" s="3">
        <f t="shared" si="72"/>
        <v>3.5000000000000003E-2</v>
      </c>
      <c r="N520" s="5">
        <v>2.9645285516241016E-3</v>
      </c>
      <c r="O520" s="12">
        <f t="shared" si="76"/>
        <v>8.5330244059296401E-2</v>
      </c>
      <c r="P520" s="3">
        <v>3.1477750969165588E-4</v>
      </c>
      <c r="Q520" s="3">
        <v>2.5203077791594703E-4</v>
      </c>
      <c r="R520" s="5">
        <v>8.4763435771688808E-2</v>
      </c>
      <c r="S520" s="45">
        <v>416.66666666666669</v>
      </c>
      <c r="T520" s="46">
        <v>0.15</v>
      </c>
      <c r="U520" s="47">
        <v>62.5</v>
      </c>
      <c r="V520" s="47">
        <f t="shared" si="77"/>
        <v>284796.10408195097</v>
      </c>
      <c r="W520" s="47">
        <v>354.16666666666669</v>
      </c>
      <c r="X520" s="47">
        <v>424.22723635227476</v>
      </c>
      <c r="Y520" s="47">
        <v>914.94634200377573</v>
      </c>
      <c r="Z520" s="47">
        <v>238.03415821189094</v>
      </c>
      <c r="AA520" s="47">
        <v>285402.95569605724</v>
      </c>
      <c r="AB520" s="5">
        <v>1</v>
      </c>
      <c r="AC520" s="45">
        <f t="shared" si="78"/>
        <v>0</v>
      </c>
      <c r="AD520" s="47">
        <v>424.22723635227476</v>
      </c>
      <c r="AE520" s="47">
        <v>368.89324900197806</v>
      </c>
      <c r="AF520" s="47">
        <v>0.17781172628297429</v>
      </c>
      <c r="AG520" s="47">
        <v>27.755899538289835</v>
      </c>
      <c r="AH520" s="47">
        <v>27.755899538289835</v>
      </c>
      <c r="AI520" s="61">
        <v>0</v>
      </c>
      <c r="AJ520" s="45">
        <v>62.5</v>
      </c>
      <c r="AK520" s="47">
        <v>1.7361111111111114</v>
      </c>
      <c r="AL520" s="47">
        <v>0.19526031823083939</v>
      </c>
      <c r="AM520" s="47">
        <v>238.03415821189094</v>
      </c>
      <c r="AN520" s="47">
        <v>285.40295569605723</v>
      </c>
      <c r="AO520" s="47">
        <v>27.755899538289835</v>
      </c>
      <c r="AP520" s="61">
        <v>41.346251261243253</v>
      </c>
      <c r="AQ520" s="45">
        <v>35.554268358040169</v>
      </c>
      <c r="AR520" s="47">
        <v>5.3331402537060253</v>
      </c>
      <c r="AS520" s="47">
        <f t="shared" si="79"/>
        <v>24301.721068449722</v>
      </c>
      <c r="AT520" s="47">
        <v>30.221128104334145</v>
      </c>
      <c r="AU520" s="47">
        <v>36.199413614540425</v>
      </c>
      <c r="AV520" s="47">
        <v>78.072594664342873</v>
      </c>
      <c r="AW520" s="47">
        <v>20.311512814669886</v>
      </c>
      <c r="AX520" s="47">
        <v>89.838431652643123</v>
      </c>
      <c r="AY520" s="47">
        <v>71.930328943588066</v>
      </c>
      <c r="AZ520" s="61">
        <v>24191.735104192958</v>
      </c>
      <c r="BA520" s="64" t="b">
        <f t="shared" si="73"/>
        <v>1</v>
      </c>
      <c r="BB520" s="45">
        <f t="shared" si="80"/>
        <v>0</v>
      </c>
      <c r="BC520" s="47">
        <v>36.199413614540425</v>
      </c>
      <c r="BD520" s="47">
        <v>31.477750969165587</v>
      </c>
      <c r="BE520" s="47">
        <v>0.11632417133587107</v>
      </c>
      <c r="BF520" s="47">
        <v>2.4189934083553548</v>
      </c>
      <c r="BG520" s="47">
        <v>2.4189934083553548</v>
      </c>
      <c r="BH520" s="61">
        <v>0</v>
      </c>
      <c r="BI520" s="45">
        <v>5.3331402537060253</v>
      </c>
      <c r="BJ520" s="47">
        <v>0.14814278482516738</v>
      </c>
      <c r="BK520" s="47">
        <v>1.666161060973341E-2</v>
      </c>
      <c r="BL520" s="47">
        <v>20.311512814669886</v>
      </c>
      <c r="BM520" s="47">
        <v>24.353503864789122</v>
      </c>
      <c r="BN520" s="47">
        <v>2.4189934083553548</v>
      </c>
      <c r="BO520" s="61">
        <v>3.5786614377267116</v>
      </c>
      <c r="BR520" s="95"/>
      <c r="BT520" s="95"/>
    </row>
    <row r="521" spans="2:72" x14ac:dyDescent="0.25">
      <c r="B521" s="4">
        <v>517</v>
      </c>
      <c r="C521" s="31">
        <v>1</v>
      </c>
      <c r="D521" s="31">
        <v>517</v>
      </c>
      <c r="E521" s="3">
        <v>44</v>
      </c>
      <c r="F521" s="5">
        <v>78</v>
      </c>
      <c r="G521" s="32">
        <v>3.9190000000000003E-2</v>
      </c>
      <c r="H521" s="33">
        <v>3.2086002015192516E-3</v>
      </c>
      <c r="I521" s="36">
        <f t="shared" si="74"/>
        <v>0.2009816282410524</v>
      </c>
      <c r="J521" s="5">
        <f t="shared" si="75"/>
        <v>0.20033882105942899</v>
      </c>
      <c r="K521" s="12">
        <v>4.8550000000000003E-2</v>
      </c>
      <c r="L521" s="3">
        <v>4.1387568271955555E-3</v>
      </c>
      <c r="M521" s="3">
        <f t="shared" si="72"/>
        <v>3.5000000000000003E-2</v>
      </c>
      <c r="N521" s="5">
        <v>2.9645285516241016E-3</v>
      </c>
      <c r="O521" s="12">
        <f t="shared" si="76"/>
        <v>8.4763435771688808E-2</v>
      </c>
      <c r="P521" s="3">
        <v>3.5081524849662902E-4</v>
      </c>
      <c r="Q521" s="3">
        <v>2.5024362365841379E-4</v>
      </c>
      <c r="R521" s="5">
        <v>8.4162376899533764E-2</v>
      </c>
      <c r="S521" s="45">
        <v>416.66666666666669</v>
      </c>
      <c r="T521" s="46">
        <v>0.15</v>
      </c>
      <c r="U521" s="47">
        <v>62.5</v>
      </c>
      <c r="V521" s="47">
        <f t="shared" si="77"/>
        <v>285402.95569605724</v>
      </c>
      <c r="W521" s="47">
        <v>354.16666666666669</v>
      </c>
      <c r="X521" s="47">
        <v>475.95703512748889</v>
      </c>
      <c r="Y521" s="47">
        <v>915.35320455977285</v>
      </c>
      <c r="Z521" s="47">
        <v>238.49709877679683</v>
      </c>
      <c r="AA521" s="47">
        <v>285958.02143337938</v>
      </c>
      <c r="AB521" s="5">
        <v>1</v>
      </c>
      <c r="AC521" s="45">
        <f t="shared" si="78"/>
        <v>0</v>
      </c>
      <c r="AD521" s="47">
        <v>475.95703512748889</v>
      </c>
      <c r="AE521" s="47">
        <v>413.87568271955553</v>
      </c>
      <c r="AF521" s="47">
        <v>0.19919423984668266</v>
      </c>
      <c r="AG521" s="47">
        <v>31.140273323890025</v>
      </c>
      <c r="AH521" s="47">
        <v>31.140273323890025</v>
      </c>
      <c r="AI521" s="61">
        <v>0</v>
      </c>
      <c r="AJ521" s="45">
        <v>62.5</v>
      </c>
      <c r="AK521" s="47">
        <v>1.7361111111111114</v>
      </c>
      <c r="AL521" s="47">
        <v>0.19496702613398229</v>
      </c>
      <c r="AM521" s="47">
        <v>238.49709877679683</v>
      </c>
      <c r="AN521" s="47">
        <v>285.95802143337937</v>
      </c>
      <c r="AO521" s="47">
        <v>31.140273323890025</v>
      </c>
      <c r="AP521" s="61">
        <v>44.638206582330326</v>
      </c>
      <c r="AQ521" s="45">
        <v>35.318098238203675</v>
      </c>
      <c r="AR521" s="47">
        <v>5.2977147357305503</v>
      </c>
      <c r="AS521" s="47">
        <f t="shared" si="79"/>
        <v>24191.735104192958</v>
      </c>
      <c r="AT521" s="47">
        <v>30.02038350247312</v>
      </c>
      <c r="AU521" s="47">
        <v>40.343753577112338</v>
      </c>
      <c r="AV521" s="47">
        <v>77.588482563112038</v>
      </c>
      <c r="AW521" s="47">
        <v>20.215833513901192</v>
      </c>
      <c r="AX521" s="47">
        <v>100.31843434875562</v>
      </c>
      <c r="AY521" s="47">
        <v>71.559171497679401</v>
      </c>
      <c r="AZ521" s="61">
        <v>24066.906777321092</v>
      </c>
      <c r="BA521" s="64" t="b">
        <f t="shared" si="73"/>
        <v>1</v>
      </c>
      <c r="BB521" s="45">
        <f t="shared" si="80"/>
        <v>0</v>
      </c>
      <c r="BC521" s="47">
        <v>40.343753577112338</v>
      </c>
      <c r="BD521" s="47">
        <v>35.081524849662898</v>
      </c>
      <c r="BE521" s="47">
        <v>0.12944697585756568</v>
      </c>
      <c r="BF521" s="47">
        <v>2.6958378516535029</v>
      </c>
      <c r="BG521" s="47">
        <v>2.6958378516535029</v>
      </c>
      <c r="BH521" s="61">
        <v>0</v>
      </c>
      <c r="BI521" s="45">
        <v>5.2977147357305503</v>
      </c>
      <c r="BJ521" s="47">
        <v>0.14715874265918197</v>
      </c>
      <c r="BK521" s="47">
        <v>1.652607499730498E-2</v>
      </c>
      <c r="BL521" s="47">
        <v>20.215833513901192</v>
      </c>
      <c r="BM521" s="47">
        <v>24.238784383167463</v>
      </c>
      <c r="BN521" s="47">
        <v>2.6958378516535029</v>
      </c>
      <c r="BO521" s="61">
        <v>3.8399690504559048</v>
      </c>
      <c r="BR521" s="95"/>
      <c r="BT521" s="95"/>
    </row>
    <row r="522" spans="2:72" x14ac:dyDescent="0.25">
      <c r="B522" s="4">
        <v>518</v>
      </c>
      <c r="C522" s="31">
        <v>1</v>
      </c>
      <c r="D522" s="31">
        <v>518</v>
      </c>
      <c r="E522" s="3">
        <v>44</v>
      </c>
      <c r="F522" s="5">
        <v>78</v>
      </c>
      <c r="G522" s="32">
        <v>3.9190000000000003E-2</v>
      </c>
      <c r="H522" s="33">
        <v>3.2086002015192516E-3</v>
      </c>
      <c r="I522" s="36">
        <f t="shared" si="74"/>
        <v>0.20033882105942899</v>
      </c>
      <c r="J522" s="5">
        <f t="shared" si="75"/>
        <v>0.19969806979244992</v>
      </c>
      <c r="K522" s="12">
        <v>4.8550000000000003E-2</v>
      </c>
      <c r="L522" s="3">
        <v>4.1387568271955555E-3</v>
      </c>
      <c r="M522" s="3">
        <f t="shared" si="72"/>
        <v>3.5000000000000003E-2</v>
      </c>
      <c r="N522" s="5">
        <v>2.9645285516241016E-3</v>
      </c>
      <c r="O522" s="12">
        <f t="shared" si="76"/>
        <v>8.4162376899533764E-2</v>
      </c>
      <c r="P522" s="3">
        <v>3.4832761198595085E-4</v>
      </c>
      <c r="Q522" s="3">
        <v>2.4846914214016517E-4</v>
      </c>
      <c r="R522" s="5">
        <v>8.3565580145407645E-2</v>
      </c>
      <c r="S522" s="45">
        <v>416.66666666666669</v>
      </c>
      <c r="T522" s="46">
        <v>0.15</v>
      </c>
      <c r="U522" s="47">
        <v>62.5</v>
      </c>
      <c r="V522" s="47">
        <f t="shared" si="77"/>
        <v>285958.02143337938</v>
      </c>
      <c r="W522" s="47">
        <v>354.16666666666669</v>
      </c>
      <c r="X522" s="47">
        <v>475.95703512748889</v>
      </c>
      <c r="Y522" s="47">
        <v>917.13418859640103</v>
      </c>
      <c r="Z522" s="47">
        <v>238.96113771126247</v>
      </c>
      <c r="AA522" s="47">
        <v>286514.40411580371</v>
      </c>
      <c r="AB522" s="5">
        <v>1</v>
      </c>
      <c r="AC522" s="45">
        <f t="shared" si="78"/>
        <v>0</v>
      </c>
      <c r="AD522" s="47">
        <v>475.95703512748889</v>
      </c>
      <c r="AE522" s="47">
        <v>413.87568271955553</v>
      </c>
      <c r="AF522" s="47">
        <v>0.19919423984668266</v>
      </c>
      <c r="AG522" s="47">
        <v>31.140273323890025</v>
      </c>
      <c r="AH522" s="47">
        <v>31.140273323890025</v>
      </c>
      <c r="AI522" s="61">
        <v>0</v>
      </c>
      <c r="AJ522" s="45">
        <v>62.5</v>
      </c>
      <c r="AK522" s="47">
        <v>1.7361111111111114</v>
      </c>
      <c r="AL522" s="47">
        <v>0.19496702613398229</v>
      </c>
      <c r="AM522" s="47">
        <v>238.96113771126247</v>
      </c>
      <c r="AN522" s="47">
        <v>286.5144041158037</v>
      </c>
      <c r="AO522" s="47">
        <v>31.140273323890025</v>
      </c>
      <c r="AP522" s="61">
        <v>44.545862834371633</v>
      </c>
      <c r="AQ522" s="45">
        <v>35.067657041472401</v>
      </c>
      <c r="AR522" s="47">
        <v>5.2601485562208605</v>
      </c>
      <c r="AS522" s="47">
        <f t="shared" si="79"/>
        <v>24066.906777321092</v>
      </c>
      <c r="AT522" s="47">
        <v>29.807508485251542</v>
      </c>
      <c r="AU522" s="47">
        <v>40.057675378384353</v>
      </c>
      <c r="AV522" s="47">
        <v>77.188193248098585</v>
      </c>
      <c r="AW522" s="47">
        <v>20.111537336396715</v>
      </c>
      <c r="AX522" s="47">
        <v>99.800878185235845</v>
      </c>
      <c r="AY522" s="47">
        <v>71.189988201454526</v>
      </c>
      <c r="AZ522" s="61">
        <v>23942.742399952967</v>
      </c>
      <c r="BA522" s="64" t="b">
        <f t="shared" si="73"/>
        <v>1</v>
      </c>
      <c r="BB522" s="45">
        <f t="shared" si="80"/>
        <v>0</v>
      </c>
      <c r="BC522" s="47">
        <v>40.057675378384353</v>
      </c>
      <c r="BD522" s="47">
        <v>34.832761198595087</v>
      </c>
      <c r="BE522" s="47">
        <v>0.12852906529147679</v>
      </c>
      <c r="BF522" s="47">
        <v>2.6767216225403714</v>
      </c>
      <c r="BG522" s="47">
        <v>2.6767216225403714</v>
      </c>
      <c r="BH522" s="61">
        <v>0</v>
      </c>
      <c r="BI522" s="45">
        <v>5.2601485562208605</v>
      </c>
      <c r="BJ522" s="47">
        <v>0.14611523767280168</v>
      </c>
      <c r="BK522" s="47">
        <v>1.640888833646947E-2</v>
      </c>
      <c r="BL522" s="47">
        <v>20.111537336396715</v>
      </c>
      <c r="BM522" s="47">
        <v>24.113733266339597</v>
      </c>
      <c r="BN522" s="47">
        <v>2.6767216225403714</v>
      </c>
      <c r="BO522" s="61">
        <v>3.8049678994820169</v>
      </c>
      <c r="BR522" s="95"/>
      <c r="BT522" s="95"/>
    </row>
    <row r="523" spans="2:72" x14ac:dyDescent="0.25">
      <c r="B523" s="4">
        <v>519</v>
      </c>
      <c r="C523" s="31">
        <v>1</v>
      </c>
      <c r="D523" s="31">
        <v>519</v>
      </c>
      <c r="E523" s="3">
        <v>44</v>
      </c>
      <c r="F523" s="5">
        <v>78</v>
      </c>
      <c r="G523" s="32">
        <v>3.9190000000000003E-2</v>
      </c>
      <c r="H523" s="33">
        <v>3.2086002015192516E-3</v>
      </c>
      <c r="I523" s="36">
        <f t="shared" si="74"/>
        <v>0.19969806979244992</v>
      </c>
      <c r="J523" s="5">
        <f t="shared" si="75"/>
        <v>0.19905936786460526</v>
      </c>
      <c r="K523" s="12">
        <v>4.8550000000000003E-2</v>
      </c>
      <c r="L523" s="3">
        <v>4.1387568271955555E-3</v>
      </c>
      <c r="M523" s="3">
        <f t="shared" si="72"/>
        <v>3.5000000000000003E-2</v>
      </c>
      <c r="N523" s="5">
        <v>2.9645285516241016E-3</v>
      </c>
      <c r="O523" s="12">
        <f t="shared" si="76"/>
        <v>8.3565580145407645E-2</v>
      </c>
      <c r="P523" s="3">
        <v>3.4585761534536324E-4</v>
      </c>
      <c r="Q523" s="3">
        <v>2.4670724349860516E-4</v>
      </c>
      <c r="R523" s="5">
        <v>8.2973015286563673E-2</v>
      </c>
      <c r="S523" s="45">
        <v>416.66666666666669</v>
      </c>
      <c r="T523" s="46">
        <v>0.15</v>
      </c>
      <c r="U523" s="47">
        <v>62.5</v>
      </c>
      <c r="V523" s="47">
        <f t="shared" si="77"/>
        <v>286514.40411580371</v>
      </c>
      <c r="W523" s="47">
        <v>354.16666666666669</v>
      </c>
      <c r="X523" s="47">
        <v>475.95703512748889</v>
      </c>
      <c r="Y523" s="47">
        <v>918.91939818334959</v>
      </c>
      <c r="Z523" s="47">
        <v>239.42627762127188</v>
      </c>
      <c r="AA523" s="47">
        <v>287072.10686790495</v>
      </c>
      <c r="AB523" s="5">
        <v>1</v>
      </c>
      <c r="AC523" s="45">
        <f t="shared" si="78"/>
        <v>0</v>
      </c>
      <c r="AD523" s="47">
        <v>475.95703512748889</v>
      </c>
      <c r="AE523" s="47">
        <v>413.87568271955553</v>
      </c>
      <c r="AF523" s="47">
        <v>0.19919423984668266</v>
      </c>
      <c r="AG523" s="47">
        <v>31.140273323890025</v>
      </c>
      <c r="AH523" s="47">
        <v>31.140273323890025</v>
      </c>
      <c r="AI523" s="61">
        <v>0</v>
      </c>
      <c r="AJ523" s="45">
        <v>62.5</v>
      </c>
      <c r="AK523" s="47">
        <v>1.7361111111111114</v>
      </c>
      <c r="AL523" s="47">
        <v>0.19496702613398229</v>
      </c>
      <c r="AM523" s="47">
        <v>239.42627762127188</v>
      </c>
      <c r="AN523" s="47">
        <v>287.07210686790495</v>
      </c>
      <c r="AO523" s="47">
        <v>31.140273323890025</v>
      </c>
      <c r="AP523" s="61">
        <v>44.453299992279824</v>
      </c>
      <c r="AQ523" s="45">
        <v>34.818991727253184</v>
      </c>
      <c r="AR523" s="47">
        <v>5.2228487590879782</v>
      </c>
      <c r="AS523" s="47">
        <f t="shared" si="79"/>
        <v>23942.742399952967</v>
      </c>
      <c r="AT523" s="47">
        <v>29.596142968165211</v>
      </c>
      <c r="AU523" s="47">
        <v>39.773625764716776</v>
      </c>
      <c r="AV523" s="47">
        <v>76.790032616060657</v>
      </c>
      <c r="AW523" s="47">
        <v>20.007795791477065</v>
      </c>
      <c r="AX523" s="47">
        <v>99.286074313503136</v>
      </c>
      <c r="AY523" s="47">
        <v>70.822768170718021</v>
      </c>
      <c r="AZ523" s="61">
        <v>23819.238311496782</v>
      </c>
      <c r="BA523" s="64" t="b">
        <f t="shared" si="73"/>
        <v>1</v>
      </c>
      <c r="BB523" s="45">
        <f t="shared" si="80"/>
        <v>0</v>
      </c>
      <c r="BC523" s="47">
        <v>39.773625764716776</v>
      </c>
      <c r="BD523" s="47">
        <v>34.585761534536324</v>
      </c>
      <c r="BE523" s="47">
        <v>0.12761766364382154</v>
      </c>
      <c r="BF523" s="47">
        <v>2.6577409469121367</v>
      </c>
      <c r="BG523" s="47">
        <v>2.6577409469121367</v>
      </c>
      <c r="BH523" s="61">
        <v>0</v>
      </c>
      <c r="BI523" s="45">
        <v>5.2228487590879782</v>
      </c>
      <c r="BJ523" s="47">
        <v>0.14507913219688828</v>
      </c>
      <c r="BK523" s="47">
        <v>1.6292532648111088E-2</v>
      </c>
      <c r="BL523" s="47">
        <v>20.007795791477065</v>
      </c>
      <c r="BM523" s="47">
        <v>23.98934715398094</v>
      </c>
      <c r="BN523" s="47">
        <v>2.6577409469121367</v>
      </c>
      <c r="BO523" s="61">
        <v>3.7702517439474637</v>
      </c>
      <c r="BR523" s="95"/>
      <c r="BT523" s="95"/>
    </row>
    <row r="524" spans="2:72" x14ac:dyDescent="0.25">
      <c r="B524" s="4">
        <v>520</v>
      </c>
      <c r="C524" s="31">
        <v>1</v>
      </c>
      <c r="D524" s="31">
        <v>520</v>
      </c>
      <c r="E524" s="3">
        <v>44</v>
      </c>
      <c r="F524" s="5">
        <v>78</v>
      </c>
      <c r="G524" s="32">
        <v>3.9190000000000003E-2</v>
      </c>
      <c r="H524" s="33">
        <v>3.2086002015192516E-3</v>
      </c>
      <c r="I524" s="36">
        <f t="shared" si="74"/>
        <v>0.19905936786460526</v>
      </c>
      <c r="J524" s="5">
        <f t="shared" si="75"/>
        <v>0.19842270872141574</v>
      </c>
      <c r="K524" s="12">
        <v>4.8550000000000003E-2</v>
      </c>
      <c r="L524" s="3">
        <v>4.1387568271955555E-3</v>
      </c>
      <c r="M524" s="3">
        <f t="shared" si="72"/>
        <v>3.5000000000000003E-2</v>
      </c>
      <c r="N524" s="5">
        <v>2.9645285516241016E-3</v>
      </c>
      <c r="O524" s="12">
        <f t="shared" si="76"/>
        <v>8.2973015286563673E-2</v>
      </c>
      <c r="P524" s="3">
        <v>3.4340513349026661E-4</v>
      </c>
      <c r="Q524" s="3">
        <v>2.4495783850835484E-4</v>
      </c>
      <c r="R524" s="5">
        <v>8.2384652314565057E-2</v>
      </c>
      <c r="S524" s="45">
        <v>416.66666666666669</v>
      </c>
      <c r="T524" s="46">
        <v>0.15</v>
      </c>
      <c r="U524" s="47">
        <v>62.5</v>
      </c>
      <c r="V524" s="47">
        <f t="shared" si="77"/>
        <v>287072.10686790495</v>
      </c>
      <c r="W524" s="47">
        <v>354.16666666666669</v>
      </c>
      <c r="X524" s="47">
        <v>475.95703512748889</v>
      </c>
      <c r="Y524" s="47">
        <v>920.70884334612947</v>
      </c>
      <c r="Z524" s="47">
        <v>239.89252111899188</v>
      </c>
      <c r="AA524" s="47">
        <v>287631.13282167126</v>
      </c>
      <c r="AB524" s="5">
        <v>1</v>
      </c>
      <c r="AC524" s="45">
        <f t="shared" si="78"/>
        <v>0</v>
      </c>
      <c r="AD524" s="47">
        <v>475.95703512748889</v>
      </c>
      <c r="AE524" s="47">
        <v>413.87568271955553</v>
      </c>
      <c r="AF524" s="47">
        <v>0.19919423984668266</v>
      </c>
      <c r="AG524" s="47">
        <v>31.140273323890025</v>
      </c>
      <c r="AH524" s="47">
        <v>31.140273323890025</v>
      </c>
      <c r="AI524" s="61">
        <v>0</v>
      </c>
      <c r="AJ524" s="45">
        <v>62.5</v>
      </c>
      <c r="AK524" s="47">
        <v>1.7361111111111114</v>
      </c>
      <c r="AL524" s="47">
        <v>0.19496702613398229</v>
      </c>
      <c r="AM524" s="47">
        <v>239.89252111899188</v>
      </c>
      <c r="AN524" s="47">
        <v>287.63113282167126</v>
      </c>
      <c r="AO524" s="47">
        <v>31.140273323890025</v>
      </c>
      <c r="AP524" s="61">
        <v>44.360517536233488</v>
      </c>
      <c r="AQ524" s="45">
        <v>34.572089702734864</v>
      </c>
      <c r="AR524" s="47">
        <v>5.18581345541023</v>
      </c>
      <c r="AS524" s="47">
        <f t="shared" si="79"/>
        <v>23819.238311496782</v>
      </c>
      <c r="AT524" s="47">
        <v>29.386276247324634</v>
      </c>
      <c r="AU524" s="47">
        <v>39.491590351380658</v>
      </c>
      <c r="AV524" s="47">
        <v>76.393988933432965</v>
      </c>
      <c r="AW524" s="47">
        <v>19.904605821938468</v>
      </c>
      <c r="AX524" s="47">
        <v>98.774007562582909</v>
      </c>
      <c r="AY524" s="47">
        <v>70.457500583706306</v>
      </c>
      <c r="AZ524" s="61">
        <v>23696.39087235793</v>
      </c>
      <c r="BA524" s="64" t="b">
        <f t="shared" si="73"/>
        <v>1</v>
      </c>
      <c r="BB524" s="45">
        <f t="shared" si="80"/>
        <v>0</v>
      </c>
      <c r="BC524" s="47">
        <v>39.491590351380658</v>
      </c>
      <c r="BD524" s="47">
        <v>34.340513349026658</v>
      </c>
      <c r="BE524" s="47">
        <v>0.1267127247597557</v>
      </c>
      <c r="BF524" s="47">
        <v>2.6388948635568781</v>
      </c>
      <c r="BG524" s="47">
        <v>2.6388948635568781</v>
      </c>
      <c r="BH524" s="61">
        <v>0</v>
      </c>
      <c r="BI524" s="45">
        <v>5.18581345541023</v>
      </c>
      <c r="BJ524" s="47">
        <v>0.14405037376139529</v>
      </c>
      <c r="BK524" s="47">
        <v>1.6177002039790774E-2</v>
      </c>
      <c r="BL524" s="47">
        <v>19.904605821938468</v>
      </c>
      <c r="BM524" s="47">
        <v>23.865622380504156</v>
      </c>
      <c r="BN524" s="47">
        <v>2.6388948635568781</v>
      </c>
      <c r="BO524" s="61">
        <v>3.7358183886798138</v>
      </c>
      <c r="BR524" s="95"/>
      <c r="BT524" s="95"/>
    </row>
    <row r="525" spans="2:72" x14ac:dyDescent="0.25">
      <c r="B525" s="4">
        <v>521</v>
      </c>
      <c r="C525" s="31">
        <v>1</v>
      </c>
      <c r="D525" s="31">
        <v>521</v>
      </c>
      <c r="E525" s="3">
        <v>44</v>
      </c>
      <c r="F525" s="5">
        <v>78</v>
      </c>
      <c r="G525" s="32">
        <v>3.9190000000000003E-2</v>
      </c>
      <c r="H525" s="33">
        <v>3.2086002015192516E-3</v>
      </c>
      <c r="I525" s="36">
        <f t="shared" si="74"/>
        <v>0.19842270872141574</v>
      </c>
      <c r="J525" s="5">
        <f t="shared" si="75"/>
        <v>0.19778808582936552</v>
      </c>
      <c r="K525" s="12">
        <v>4.8550000000000003E-2</v>
      </c>
      <c r="L525" s="3">
        <v>4.1387568271955555E-3</v>
      </c>
      <c r="M525" s="3">
        <f t="shared" si="72"/>
        <v>3.5000000000000003E-2</v>
      </c>
      <c r="N525" s="5">
        <v>2.9645285516241016E-3</v>
      </c>
      <c r="O525" s="12">
        <f t="shared" si="76"/>
        <v>8.2384652314565057E-2</v>
      </c>
      <c r="P525" s="3">
        <v>3.4097004222303823E-4</v>
      </c>
      <c r="Q525" s="3">
        <v>2.4322083857673406E-4</v>
      </c>
      <c r="R525" s="5">
        <v>8.1800461433765279E-2</v>
      </c>
      <c r="S525" s="45">
        <v>416.66666666666669</v>
      </c>
      <c r="T525" s="46">
        <v>0.15</v>
      </c>
      <c r="U525" s="47">
        <v>62.5</v>
      </c>
      <c r="V525" s="47">
        <f t="shared" si="77"/>
        <v>287631.13282167126</v>
      </c>
      <c r="W525" s="47">
        <v>354.16666666666669</v>
      </c>
      <c r="X525" s="47">
        <v>475.95703512748889</v>
      </c>
      <c r="Y525" s="47">
        <v>922.50253413403857</v>
      </c>
      <c r="Z525" s="47">
        <v>240.35987082278703</v>
      </c>
      <c r="AA525" s="47">
        <v>288191.48511652165</v>
      </c>
      <c r="AB525" s="5">
        <v>1</v>
      </c>
      <c r="AC525" s="45">
        <f t="shared" si="78"/>
        <v>0</v>
      </c>
      <c r="AD525" s="47">
        <v>475.95703512748889</v>
      </c>
      <c r="AE525" s="47">
        <v>413.87568271955553</v>
      </c>
      <c r="AF525" s="47">
        <v>0.19919423984668266</v>
      </c>
      <c r="AG525" s="47">
        <v>31.140273323890025</v>
      </c>
      <c r="AH525" s="47">
        <v>31.140273323890025</v>
      </c>
      <c r="AI525" s="61">
        <v>0</v>
      </c>
      <c r="AJ525" s="45">
        <v>62.5</v>
      </c>
      <c r="AK525" s="47">
        <v>1.7361111111111114</v>
      </c>
      <c r="AL525" s="47">
        <v>0.19496702613398229</v>
      </c>
      <c r="AM525" s="47">
        <v>240.35987082278703</v>
      </c>
      <c r="AN525" s="47">
        <v>288.19148511652168</v>
      </c>
      <c r="AO525" s="47">
        <v>31.140273323890025</v>
      </c>
      <c r="AP525" s="61">
        <v>44.267514945178277</v>
      </c>
      <c r="AQ525" s="45">
        <v>34.326938464402112</v>
      </c>
      <c r="AR525" s="47">
        <v>5.1490407696603162</v>
      </c>
      <c r="AS525" s="47">
        <f t="shared" si="79"/>
        <v>23696.39087235793</v>
      </c>
      <c r="AT525" s="47">
        <v>29.177897694741791</v>
      </c>
      <c r="AU525" s="47">
        <v>39.211554855649403</v>
      </c>
      <c r="AV525" s="47">
        <v>76.00005053393815</v>
      </c>
      <c r="AW525" s="47">
        <v>19.801964388109134</v>
      </c>
      <c r="AX525" s="47">
        <v>98.264662848500734</v>
      </c>
      <c r="AY525" s="47">
        <v>70.094174680714957</v>
      </c>
      <c r="AZ525" s="61">
        <v>23574.196463813634</v>
      </c>
      <c r="BA525" s="64" t="b">
        <f t="shared" si="73"/>
        <v>1</v>
      </c>
      <c r="BB525" s="45">
        <f t="shared" si="80"/>
        <v>0</v>
      </c>
      <c r="BC525" s="47">
        <v>39.211554855649403</v>
      </c>
      <c r="BD525" s="47">
        <v>34.097004222303823</v>
      </c>
      <c r="BE525" s="47">
        <v>0.12581420281171987</v>
      </c>
      <c r="BF525" s="47">
        <v>2.6201824180786497</v>
      </c>
      <c r="BG525" s="47">
        <v>2.6201824180786497</v>
      </c>
      <c r="BH525" s="61">
        <v>0</v>
      </c>
      <c r="BI525" s="45">
        <v>5.1490407696603162</v>
      </c>
      <c r="BJ525" s="47">
        <v>0.14302891026834214</v>
      </c>
      <c r="BK525" s="47">
        <v>1.6062290660852852E-2</v>
      </c>
      <c r="BL525" s="47">
        <v>19.801964388109134</v>
      </c>
      <c r="BM525" s="47">
        <v>23.74255530134279</v>
      </c>
      <c r="BN525" s="47">
        <v>2.6201824180786497</v>
      </c>
      <c r="BO525" s="61">
        <v>3.7016656548978206</v>
      </c>
      <c r="BR525" s="95"/>
      <c r="BT525" s="95"/>
    </row>
    <row r="526" spans="2:72" x14ac:dyDescent="0.25">
      <c r="B526" s="4">
        <v>522</v>
      </c>
      <c r="C526" s="31">
        <v>1</v>
      </c>
      <c r="D526" s="31">
        <v>522</v>
      </c>
      <c r="E526" s="3">
        <v>44</v>
      </c>
      <c r="F526" s="5">
        <v>78</v>
      </c>
      <c r="G526" s="32">
        <v>3.9190000000000003E-2</v>
      </c>
      <c r="H526" s="33">
        <v>3.2086002015192516E-3</v>
      </c>
      <c r="I526" s="36">
        <f t="shared" si="74"/>
        <v>0.19778808582936552</v>
      </c>
      <c r="J526" s="5">
        <f t="shared" si="75"/>
        <v>0.19715549267583521</v>
      </c>
      <c r="K526" s="12">
        <v>4.8550000000000003E-2</v>
      </c>
      <c r="L526" s="3">
        <v>4.1387568271955555E-3</v>
      </c>
      <c r="M526" s="3">
        <f t="shared" si="72"/>
        <v>3.5000000000000003E-2</v>
      </c>
      <c r="N526" s="5">
        <v>2.9645285516241016E-3</v>
      </c>
      <c r="O526" s="12">
        <f t="shared" si="76"/>
        <v>8.1800461433765279E-2</v>
      </c>
      <c r="P526" s="3">
        <v>3.3855221822674277E-4</v>
      </c>
      <c r="Q526" s="3">
        <v>2.4149615573927448E-4</v>
      </c>
      <c r="R526" s="5">
        <v>8.1220413059799254E-2</v>
      </c>
      <c r="S526" s="45">
        <v>416.66666666666669</v>
      </c>
      <c r="T526" s="46">
        <v>0.15</v>
      </c>
      <c r="U526" s="47">
        <v>62.5</v>
      </c>
      <c r="V526" s="47">
        <f t="shared" si="77"/>
        <v>288191.48511652165</v>
      </c>
      <c r="W526" s="47">
        <v>354.16666666666669</v>
      </c>
      <c r="X526" s="47">
        <v>475.95703512748889</v>
      </c>
      <c r="Y526" s="47">
        <v>924.30048062021729</v>
      </c>
      <c r="Z526" s="47">
        <v>240.82832935723422</v>
      </c>
      <c r="AA526" s="47">
        <v>288753.16689932381</v>
      </c>
      <c r="AB526" s="5">
        <v>1</v>
      </c>
      <c r="AC526" s="45">
        <f t="shared" si="78"/>
        <v>0</v>
      </c>
      <c r="AD526" s="47">
        <v>475.95703512748889</v>
      </c>
      <c r="AE526" s="47">
        <v>413.87568271955553</v>
      </c>
      <c r="AF526" s="47">
        <v>0.19919423984668266</v>
      </c>
      <c r="AG526" s="47">
        <v>31.140273323890025</v>
      </c>
      <c r="AH526" s="47">
        <v>31.140273323890025</v>
      </c>
      <c r="AI526" s="61">
        <v>0</v>
      </c>
      <c r="AJ526" s="45">
        <v>62.5</v>
      </c>
      <c r="AK526" s="47">
        <v>1.7361111111111114</v>
      </c>
      <c r="AL526" s="47">
        <v>0.19496702613398229</v>
      </c>
      <c r="AM526" s="47">
        <v>240.82832935723422</v>
      </c>
      <c r="AN526" s="47">
        <v>288.75316689932384</v>
      </c>
      <c r="AO526" s="47">
        <v>31.140273323890025</v>
      </c>
      <c r="AP526" s="61">
        <v>44.174291696823275</v>
      </c>
      <c r="AQ526" s="45">
        <v>34.0835255974022</v>
      </c>
      <c r="AR526" s="47">
        <v>5.1125288396103299</v>
      </c>
      <c r="AS526" s="47">
        <f t="shared" si="79"/>
        <v>23574.196463813634</v>
      </c>
      <c r="AT526" s="47">
        <v>28.97099675779187</v>
      </c>
      <c r="AU526" s="47">
        <v>38.933505096075422</v>
      </c>
      <c r="AV526" s="47">
        <v>75.608205818184999</v>
      </c>
      <c r="AW526" s="47">
        <v>19.699868467744611</v>
      </c>
      <c r="AX526" s="47">
        <v>97.758025173763201</v>
      </c>
      <c r="AY526" s="47">
        <v>69.732779763728004</v>
      </c>
      <c r="AZ526" s="61">
        <v>23452.651487888299</v>
      </c>
      <c r="BA526" s="64" t="b">
        <f t="shared" si="73"/>
        <v>1</v>
      </c>
      <c r="BB526" s="45">
        <f t="shared" si="80"/>
        <v>0</v>
      </c>
      <c r="BC526" s="47">
        <v>38.933505096075422</v>
      </c>
      <c r="BD526" s="47">
        <v>33.855221822674274</v>
      </c>
      <c r="BE526" s="47">
        <v>0.1249220522971184</v>
      </c>
      <c r="BF526" s="47">
        <v>2.6016026628491331</v>
      </c>
      <c r="BG526" s="47">
        <v>2.6016026628491331</v>
      </c>
      <c r="BH526" s="61">
        <v>0</v>
      </c>
      <c r="BI526" s="45">
        <v>5.1125288396103299</v>
      </c>
      <c r="BJ526" s="47">
        <v>0.14201468998917585</v>
      </c>
      <c r="BK526" s="47">
        <v>1.5948392702128725E-2</v>
      </c>
      <c r="BL526" s="47">
        <v>19.699868467744611</v>
      </c>
      <c r="BM526" s="47">
        <v>23.620142292825729</v>
      </c>
      <c r="BN526" s="47">
        <v>2.6016026628491331</v>
      </c>
      <c r="BO526" s="61">
        <v>3.6677913800912996</v>
      </c>
      <c r="BR526" s="95"/>
      <c r="BT526" s="95"/>
    </row>
    <row r="527" spans="2:72" x14ac:dyDescent="0.25">
      <c r="B527" s="4">
        <v>523</v>
      </c>
      <c r="C527" s="31">
        <v>1</v>
      </c>
      <c r="D527" s="31">
        <v>523</v>
      </c>
      <c r="E527" s="3">
        <v>44</v>
      </c>
      <c r="F527" s="5">
        <v>78</v>
      </c>
      <c r="G527" s="32">
        <v>3.9190000000000003E-2</v>
      </c>
      <c r="H527" s="33">
        <v>3.2086002015192516E-3</v>
      </c>
      <c r="I527" s="36">
        <f t="shared" si="74"/>
        <v>0.19715549267583521</v>
      </c>
      <c r="J527" s="5">
        <f t="shared" si="75"/>
        <v>0.19652492276903494</v>
      </c>
      <c r="K527" s="12">
        <v>4.8550000000000003E-2</v>
      </c>
      <c r="L527" s="3">
        <v>4.1387568271955555E-3</v>
      </c>
      <c r="M527" s="3">
        <f t="shared" si="72"/>
        <v>3.5000000000000003E-2</v>
      </c>
      <c r="N527" s="5">
        <v>2.9645285516241016E-3</v>
      </c>
      <c r="O527" s="12">
        <f t="shared" si="76"/>
        <v>8.1220413059799254E-2</v>
      </c>
      <c r="P527" s="3">
        <v>3.3615153905888724E-4</v>
      </c>
      <c r="Q527" s="3">
        <v>2.3978370265526549E-4</v>
      </c>
      <c r="R527" s="5">
        <v>8.0644477818085106E-2</v>
      </c>
      <c r="S527" s="45">
        <v>416.66666666666669</v>
      </c>
      <c r="T527" s="46">
        <v>0.15</v>
      </c>
      <c r="U527" s="47">
        <v>62.5</v>
      </c>
      <c r="V527" s="47">
        <f t="shared" si="77"/>
        <v>288753.16689932381</v>
      </c>
      <c r="W527" s="47">
        <v>354.16666666666669</v>
      </c>
      <c r="X527" s="47">
        <v>475.95703512748889</v>
      </c>
      <c r="Y527" s="47">
        <v>926.10269290170595</v>
      </c>
      <c r="Z527" s="47">
        <v>241.29789935313724</v>
      </c>
      <c r="AA527" s="47">
        <v>289316.18132441153</v>
      </c>
      <c r="AB527" s="5">
        <v>1</v>
      </c>
      <c r="AC527" s="45">
        <f t="shared" si="78"/>
        <v>0</v>
      </c>
      <c r="AD527" s="47">
        <v>475.95703512748889</v>
      </c>
      <c r="AE527" s="47">
        <v>413.87568271955553</v>
      </c>
      <c r="AF527" s="47">
        <v>0.19919423984668266</v>
      </c>
      <c r="AG527" s="47">
        <v>31.140273323890025</v>
      </c>
      <c r="AH527" s="47">
        <v>31.140273323890025</v>
      </c>
      <c r="AI527" s="61">
        <v>0</v>
      </c>
      <c r="AJ527" s="45">
        <v>62.5</v>
      </c>
      <c r="AK527" s="47">
        <v>1.7361111111111114</v>
      </c>
      <c r="AL527" s="47">
        <v>0.19496702613398229</v>
      </c>
      <c r="AM527" s="47">
        <v>241.29789935313724</v>
      </c>
      <c r="AN527" s="47">
        <v>289.31618132441156</v>
      </c>
      <c r="AO527" s="47">
        <v>31.140273323890025</v>
      </c>
      <c r="AP527" s="61">
        <v>44.080847267638546</v>
      </c>
      <c r="AQ527" s="45">
        <v>33.841838774916354</v>
      </c>
      <c r="AR527" s="47">
        <v>5.0762758162374535</v>
      </c>
      <c r="AS527" s="47">
        <f t="shared" si="79"/>
        <v>23452.651487888299</v>
      </c>
      <c r="AT527" s="47">
        <v>28.765562958678903</v>
      </c>
      <c r="AU527" s="47">
        <v>38.657426991772034</v>
      </c>
      <c r="AV527" s="47">
        <v>75.218443253269186</v>
      </c>
      <c r="AW527" s="47">
        <v>19.598315055923731</v>
      </c>
      <c r="AX527" s="47">
        <v>97.254079626841317</v>
      </c>
      <c r="AY527" s="47">
        <v>69.373305196049785</v>
      </c>
      <c r="AZ527" s="61">
        <v>23331.752367229667</v>
      </c>
      <c r="BA527" s="64" t="b">
        <f t="shared" si="73"/>
        <v>1</v>
      </c>
      <c r="BB527" s="45">
        <f t="shared" si="80"/>
        <v>0</v>
      </c>
      <c r="BC527" s="47">
        <v>38.657426991772034</v>
      </c>
      <c r="BD527" s="47">
        <v>33.615153905888718</v>
      </c>
      <c r="BE527" s="47">
        <v>0.12403622803601551</v>
      </c>
      <c r="BF527" s="47">
        <v>2.5831546569596657</v>
      </c>
      <c r="BG527" s="47">
        <v>2.5831546569596657</v>
      </c>
      <c r="BH527" s="61">
        <v>0</v>
      </c>
      <c r="BI527" s="45">
        <v>5.0762758162374535</v>
      </c>
      <c r="BJ527" s="47">
        <v>0.1410076615621515</v>
      </c>
      <c r="BK527" s="47">
        <v>1.5835302395642719E-2</v>
      </c>
      <c r="BL527" s="47">
        <v>19.598315055923731</v>
      </c>
      <c r="BM527" s="47">
        <v>23.498379752052486</v>
      </c>
      <c r="BN527" s="47">
        <v>2.5831546569596657</v>
      </c>
      <c r="BO527" s="61">
        <v>3.6341934179018569</v>
      </c>
      <c r="BR527" s="95"/>
      <c r="BT527" s="95"/>
    </row>
    <row r="528" spans="2:72" x14ac:dyDescent="0.25">
      <c r="B528" s="4">
        <v>524</v>
      </c>
      <c r="C528" s="31">
        <v>1</v>
      </c>
      <c r="D528" s="31">
        <v>524</v>
      </c>
      <c r="E528" s="3">
        <v>44</v>
      </c>
      <c r="F528" s="5">
        <v>78</v>
      </c>
      <c r="G528" s="32">
        <v>3.9190000000000003E-2</v>
      </c>
      <c r="H528" s="33">
        <v>3.2086002015192516E-3</v>
      </c>
      <c r="I528" s="36">
        <f t="shared" si="74"/>
        <v>0.19652492276903494</v>
      </c>
      <c r="J528" s="5">
        <f t="shared" si="75"/>
        <v>0.19589636963793777</v>
      </c>
      <c r="K528" s="12">
        <v>4.8550000000000003E-2</v>
      </c>
      <c r="L528" s="3">
        <v>4.1387568271955555E-3</v>
      </c>
      <c r="M528" s="3">
        <f t="shared" si="72"/>
        <v>3.5000000000000003E-2</v>
      </c>
      <c r="N528" s="5">
        <v>2.9645285516241016E-3</v>
      </c>
      <c r="O528" s="12">
        <f t="shared" si="76"/>
        <v>8.0644477818085106E-2</v>
      </c>
      <c r="P528" s="3">
        <v>3.3376788314522026E-4</v>
      </c>
      <c r="Q528" s="3">
        <v>2.3808339260333067E-4</v>
      </c>
      <c r="R528" s="5">
        <v>8.0072626542336559E-2</v>
      </c>
      <c r="S528" s="45">
        <v>416.66666666666669</v>
      </c>
      <c r="T528" s="46">
        <v>0.15</v>
      </c>
      <c r="U528" s="47">
        <v>62.5</v>
      </c>
      <c r="V528" s="47">
        <f t="shared" si="77"/>
        <v>289316.18132441153</v>
      </c>
      <c r="W528" s="47">
        <v>354.16666666666669</v>
      </c>
      <c r="X528" s="47">
        <v>475.95703512748889</v>
      </c>
      <c r="Y528" s="47">
        <v>927.90918109950076</v>
      </c>
      <c r="Z528" s="47">
        <v>241.76858344754183</v>
      </c>
      <c r="AA528" s="47">
        <v>289880.53155360266</v>
      </c>
      <c r="AB528" s="5">
        <v>1</v>
      </c>
      <c r="AC528" s="45">
        <f t="shared" si="78"/>
        <v>0</v>
      </c>
      <c r="AD528" s="47">
        <v>475.95703512748889</v>
      </c>
      <c r="AE528" s="47">
        <v>413.87568271955553</v>
      </c>
      <c r="AF528" s="47">
        <v>0.19919423984668266</v>
      </c>
      <c r="AG528" s="47">
        <v>31.140273323890025</v>
      </c>
      <c r="AH528" s="47">
        <v>31.140273323890025</v>
      </c>
      <c r="AI528" s="61">
        <v>0</v>
      </c>
      <c r="AJ528" s="45">
        <v>62.5</v>
      </c>
      <c r="AK528" s="47">
        <v>1.7361111111111114</v>
      </c>
      <c r="AL528" s="47">
        <v>0.19496702613398229</v>
      </c>
      <c r="AM528" s="47">
        <v>241.76858344754183</v>
      </c>
      <c r="AN528" s="47">
        <v>289.88053155360268</v>
      </c>
      <c r="AO528" s="47">
        <v>31.140273323890025</v>
      </c>
      <c r="AP528" s="61">
        <v>43.987181132852072</v>
      </c>
      <c r="AQ528" s="45">
        <v>33.601865757535464</v>
      </c>
      <c r="AR528" s="47">
        <v>5.0402798636303192</v>
      </c>
      <c r="AS528" s="47">
        <f t="shared" si="79"/>
        <v>23331.752367229667</v>
      </c>
      <c r="AT528" s="47">
        <v>28.561585893905143</v>
      </c>
      <c r="AU528" s="47">
        <v>38.38330656170033</v>
      </c>
      <c r="AV528" s="47">
        <v>74.830751372376426</v>
      </c>
      <c r="AW528" s="47">
        <v>19.49730116494521</v>
      </c>
      <c r="AX528" s="47">
        <v>96.752811381657494</v>
      </c>
      <c r="AY528" s="47">
        <v>69.015740401938785</v>
      </c>
      <c r="AZ528" s="61">
        <v>23211.495544985708</v>
      </c>
      <c r="BA528" s="64" t="b">
        <f t="shared" si="73"/>
        <v>1</v>
      </c>
      <c r="BB528" s="45">
        <f t="shared" si="80"/>
        <v>0</v>
      </c>
      <c r="BC528" s="47">
        <v>38.38330656170033</v>
      </c>
      <c r="BD528" s="47">
        <v>33.376788314522024</v>
      </c>
      <c r="BE528" s="47">
        <v>0.1231566851688469</v>
      </c>
      <c r="BF528" s="47">
        <v>2.5648374661735764</v>
      </c>
      <c r="BG528" s="47">
        <v>2.5648374661735764</v>
      </c>
      <c r="BH528" s="61">
        <v>0</v>
      </c>
      <c r="BI528" s="45">
        <v>5.0402798636303192</v>
      </c>
      <c r="BJ528" s="47">
        <v>0.1400077739897311</v>
      </c>
      <c r="BK528" s="47">
        <v>1.5723014014319955E-2</v>
      </c>
      <c r="BL528" s="47">
        <v>19.49730116494521</v>
      </c>
      <c r="BM528" s="47">
        <v>23.377264096769231</v>
      </c>
      <c r="BN528" s="47">
        <v>2.5648374661735764</v>
      </c>
      <c r="BO528" s="61">
        <v>3.6008696380044625</v>
      </c>
      <c r="BR528" s="95"/>
      <c r="BT528" s="95"/>
    </row>
    <row r="529" spans="2:72" x14ac:dyDescent="0.25">
      <c r="B529" s="4">
        <v>525</v>
      </c>
      <c r="C529" s="31">
        <v>1</v>
      </c>
      <c r="D529" s="31">
        <v>525</v>
      </c>
      <c r="E529" s="3">
        <v>44</v>
      </c>
      <c r="F529" s="5">
        <v>78</v>
      </c>
      <c r="G529" s="32">
        <v>3.9190000000000003E-2</v>
      </c>
      <c r="H529" s="33">
        <v>3.2086002015192516E-3</v>
      </c>
      <c r="I529" s="36">
        <f t="shared" si="74"/>
        <v>0.19589636963793777</v>
      </c>
      <c r="J529" s="5">
        <f t="shared" si="75"/>
        <v>0.19526982683221331</v>
      </c>
      <c r="K529" s="12">
        <v>4.8550000000000003E-2</v>
      </c>
      <c r="L529" s="3">
        <v>4.1387568271955555E-3</v>
      </c>
      <c r="M529" s="3">
        <f t="shared" si="72"/>
        <v>3.5000000000000003E-2</v>
      </c>
      <c r="N529" s="5">
        <v>2.9645285516241016E-3</v>
      </c>
      <c r="O529" s="12">
        <f t="shared" si="76"/>
        <v>8.0072626542336559E-2</v>
      </c>
      <c r="P529" s="3">
        <v>3.3140112977357545E-4</v>
      </c>
      <c r="Q529" s="3">
        <v>2.3639513947703634E-4</v>
      </c>
      <c r="R529" s="5">
        <v>7.9504830273085941E-2</v>
      </c>
      <c r="S529" s="45">
        <v>416.66666666666669</v>
      </c>
      <c r="T529" s="46">
        <v>0.15</v>
      </c>
      <c r="U529" s="47">
        <v>62.5</v>
      </c>
      <c r="V529" s="47">
        <f t="shared" si="77"/>
        <v>289880.53155360266</v>
      </c>
      <c r="W529" s="47">
        <v>354.16666666666669</v>
      </c>
      <c r="X529" s="47">
        <v>475.95703512748889</v>
      </c>
      <c r="Y529" s="47">
        <v>929.71995535861083</v>
      </c>
      <c r="Z529" s="47">
        <v>242.24038428375036</v>
      </c>
      <c r="AA529" s="47">
        <v>290446.22075621667</v>
      </c>
      <c r="AB529" s="5">
        <v>1</v>
      </c>
      <c r="AC529" s="45">
        <f t="shared" si="78"/>
        <v>0</v>
      </c>
      <c r="AD529" s="47">
        <v>475.95703512748889</v>
      </c>
      <c r="AE529" s="47">
        <v>413.87568271955553</v>
      </c>
      <c r="AF529" s="47">
        <v>0.19919423984668266</v>
      </c>
      <c r="AG529" s="47">
        <v>31.140273323890025</v>
      </c>
      <c r="AH529" s="47">
        <v>31.140273323890025</v>
      </c>
      <c r="AI529" s="61">
        <v>0</v>
      </c>
      <c r="AJ529" s="45">
        <v>62.5</v>
      </c>
      <c r="AK529" s="47">
        <v>1.7361111111111114</v>
      </c>
      <c r="AL529" s="47">
        <v>0.19496702613398229</v>
      </c>
      <c r="AM529" s="47">
        <v>242.24038428375036</v>
      </c>
      <c r="AN529" s="47">
        <v>290.44622075621669</v>
      </c>
      <c r="AO529" s="47">
        <v>31.140273323890025</v>
      </c>
      <c r="AP529" s="61">
        <v>43.893292766446564</v>
      </c>
      <c r="AQ529" s="45">
        <v>33.363594392640238</v>
      </c>
      <c r="AR529" s="47">
        <v>5.0045391588960353</v>
      </c>
      <c r="AS529" s="47">
        <f t="shared" si="79"/>
        <v>23211.495544985708</v>
      </c>
      <c r="AT529" s="47">
        <v>28.359055233744201</v>
      </c>
      <c r="AU529" s="47">
        <v>38.11112992396118</v>
      </c>
      <c r="AV529" s="47">
        <v>74.445118774388092</v>
      </c>
      <c r="AW529" s="47">
        <v>19.396823824224899</v>
      </c>
      <c r="AX529" s="47">
        <v>96.254205697075832</v>
      </c>
      <c r="AY529" s="47">
        <v>68.660074866244159</v>
      </c>
      <c r="AZ529" s="61">
        <v>23091.877484682336</v>
      </c>
      <c r="BA529" s="64" t="b">
        <f t="shared" si="73"/>
        <v>1</v>
      </c>
      <c r="BB529" s="45">
        <f t="shared" si="80"/>
        <v>0</v>
      </c>
      <c r="BC529" s="47">
        <v>38.11112992396118</v>
      </c>
      <c r="BD529" s="47">
        <v>33.140112977357546</v>
      </c>
      <c r="BE529" s="47">
        <v>0.12228337915414822</v>
      </c>
      <c r="BF529" s="47">
        <v>2.5466501628788909</v>
      </c>
      <c r="BG529" s="47">
        <v>2.5466501628788909</v>
      </c>
      <c r="BH529" s="61">
        <v>0</v>
      </c>
      <c r="BI529" s="45">
        <v>5.0045391588960353</v>
      </c>
      <c r="BJ529" s="47">
        <v>0.13901497663600099</v>
      </c>
      <c r="BK529" s="47">
        <v>1.5611521871696338E-2</v>
      </c>
      <c r="BL529" s="47">
        <v>19.396823824224899</v>
      </c>
      <c r="BM529" s="47">
        <v>23.25679176524558</v>
      </c>
      <c r="BN529" s="47">
        <v>2.5466501628788909</v>
      </c>
      <c r="BO529" s="61">
        <v>3.5678179259899392</v>
      </c>
      <c r="BR529" s="95"/>
      <c r="BT529" s="95"/>
    </row>
    <row r="530" spans="2:72" x14ac:dyDescent="0.25">
      <c r="B530" s="4">
        <v>526</v>
      </c>
      <c r="C530" s="31">
        <v>1</v>
      </c>
      <c r="D530" s="31">
        <v>526</v>
      </c>
      <c r="E530" s="3">
        <v>44</v>
      </c>
      <c r="F530" s="5">
        <v>78</v>
      </c>
      <c r="G530" s="32">
        <v>3.9190000000000003E-2</v>
      </c>
      <c r="H530" s="33">
        <v>3.2086002015192516E-3</v>
      </c>
      <c r="I530" s="36">
        <f t="shared" si="74"/>
        <v>0.19526982683221331</v>
      </c>
      <c r="J530" s="5">
        <f t="shared" si="75"/>
        <v>0.19464528792216149</v>
      </c>
      <c r="K530" s="12">
        <v>4.8550000000000003E-2</v>
      </c>
      <c r="L530" s="3">
        <v>4.1387568271955555E-3</v>
      </c>
      <c r="M530" s="3">
        <f t="shared" si="72"/>
        <v>3.5000000000000003E-2</v>
      </c>
      <c r="N530" s="5">
        <v>2.9645285516241016E-3</v>
      </c>
      <c r="O530" s="12">
        <f t="shared" si="76"/>
        <v>7.9504830273085941E-2</v>
      </c>
      <c r="P530" s="3">
        <v>3.2905115908775834E-4</v>
      </c>
      <c r="Q530" s="3">
        <v>2.3471885778053085E-4</v>
      </c>
      <c r="R530" s="5">
        <v>7.8941060256217652E-2</v>
      </c>
      <c r="S530" s="45">
        <v>416.66666666666669</v>
      </c>
      <c r="T530" s="46">
        <v>0.15</v>
      </c>
      <c r="U530" s="47">
        <v>62.5</v>
      </c>
      <c r="V530" s="47">
        <f t="shared" si="77"/>
        <v>290446.22075621667</v>
      </c>
      <c r="W530" s="47">
        <v>354.16666666666669</v>
      </c>
      <c r="X530" s="47">
        <v>475.95703512748889</v>
      </c>
      <c r="Y530" s="47">
        <v>931.53502584811542</v>
      </c>
      <c r="Z530" s="47">
        <v>242.71330451133667</v>
      </c>
      <c r="AA530" s="47">
        <v>291013.25210909266</v>
      </c>
      <c r="AB530" s="5">
        <v>1</v>
      </c>
      <c r="AC530" s="45">
        <f t="shared" si="78"/>
        <v>0</v>
      </c>
      <c r="AD530" s="47">
        <v>475.95703512748889</v>
      </c>
      <c r="AE530" s="47">
        <v>413.87568271955553</v>
      </c>
      <c r="AF530" s="47">
        <v>0.19919423984668266</v>
      </c>
      <c r="AG530" s="47">
        <v>31.140273323890025</v>
      </c>
      <c r="AH530" s="47">
        <v>31.140273323890025</v>
      </c>
      <c r="AI530" s="61">
        <v>0</v>
      </c>
      <c r="AJ530" s="45">
        <v>62.5</v>
      </c>
      <c r="AK530" s="47">
        <v>1.7361111111111114</v>
      </c>
      <c r="AL530" s="47">
        <v>0.19496702613398229</v>
      </c>
      <c r="AM530" s="47">
        <v>242.71330451133667</v>
      </c>
      <c r="AN530" s="47">
        <v>291.01325210909266</v>
      </c>
      <c r="AO530" s="47">
        <v>31.140273323890025</v>
      </c>
      <c r="AP530" s="61">
        <v>43.799181641156906</v>
      </c>
      <c r="AQ530" s="45">
        <v>33.127012613785809</v>
      </c>
      <c r="AR530" s="47">
        <v>4.9690518920678715</v>
      </c>
      <c r="AS530" s="47">
        <f t="shared" si="79"/>
        <v>23091.877484682336</v>
      </c>
      <c r="AT530" s="47">
        <v>28.157960721717938</v>
      </c>
      <c r="AU530" s="47">
        <v>37.840883295092205</v>
      </c>
      <c r="AV530" s="47">
        <v>74.061534123489395</v>
      </c>
      <c r="AW530" s="47">
        <v>19.296880080193709</v>
      </c>
      <c r="AX530" s="47">
        <v>95.758247916395277</v>
      </c>
      <c r="AY530" s="47">
        <v>68.306298134044113</v>
      </c>
      <c r="AZ530" s="61">
        <v>22972.894670101818</v>
      </c>
      <c r="BA530" s="64" t="b">
        <f t="shared" si="73"/>
        <v>1</v>
      </c>
      <c r="BB530" s="45">
        <f t="shared" si="80"/>
        <v>0</v>
      </c>
      <c r="BC530" s="47">
        <v>37.840883295092205</v>
      </c>
      <c r="BD530" s="47">
        <v>32.905115908775834</v>
      </c>
      <c r="BE530" s="47">
        <v>0.12141626576629932</v>
      </c>
      <c r="BF530" s="47">
        <v>2.5285918260413354</v>
      </c>
      <c r="BG530" s="47">
        <v>2.5285918260413354</v>
      </c>
      <c r="BH530" s="61">
        <v>0</v>
      </c>
      <c r="BI530" s="45">
        <v>4.9690518920678715</v>
      </c>
      <c r="BJ530" s="47">
        <v>0.13802921922410755</v>
      </c>
      <c r="BK530" s="47">
        <v>1.5500820321630575E-2</v>
      </c>
      <c r="BL530" s="47">
        <v>19.296880080193709</v>
      </c>
      <c r="BM530" s="47">
        <v>23.136959216152182</v>
      </c>
      <c r="BN530" s="47">
        <v>2.5285918260413354</v>
      </c>
      <c r="BO530" s="61">
        <v>3.5350361832482555</v>
      </c>
      <c r="BR530" s="95"/>
      <c r="BT530" s="95"/>
    </row>
    <row r="531" spans="2:72" x14ac:dyDescent="0.25">
      <c r="B531" s="4">
        <v>527</v>
      </c>
      <c r="C531" s="31">
        <v>1</v>
      </c>
      <c r="D531" s="31">
        <v>527</v>
      </c>
      <c r="E531" s="3">
        <v>44</v>
      </c>
      <c r="F531" s="5">
        <v>78</v>
      </c>
      <c r="G531" s="32">
        <v>3.9190000000000003E-2</v>
      </c>
      <c r="H531" s="33">
        <v>3.2086002015192516E-3</v>
      </c>
      <c r="I531" s="36">
        <f t="shared" si="74"/>
        <v>0.19464528792216149</v>
      </c>
      <c r="J531" s="5">
        <f t="shared" si="75"/>
        <v>0.19402274649864662</v>
      </c>
      <c r="K531" s="12">
        <v>4.8550000000000003E-2</v>
      </c>
      <c r="L531" s="3">
        <v>4.1387568271955555E-3</v>
      </c>
      <c r="M531" s="3">
        <f t="shared" si="72"/>
        <v>3.5000000000000003E-2</v>
      </c>
      <c r="N531" s="5">
        <v>2.9645285516241016E-3</v>
      </c>
      <c r="O531" s="12">
        <f t="shared" si="76"/>
        <v>7.8941060256217652E-2</v>
      </c>
      <c r="P531" s="3">
        <v>3.2671785208147653E-4</v>
      </c>
      <c r="Q531" s="3">
        <v>2.3305446262421499E-4</v>
      </c>
      <c r="R531" s="5">
        <v>7.838128794151196E-2</v>
      </c>
      <c r="S531" s="45">
        <v>416.66666666666669</v>
      </c>
      <c r="T531" s="46">
        <v>0.15</v>
      </c>
      <c r="U531" s="47">
        <v>62.5</v>
      </c>
      <c r="V531" s="47">
        <f t="shared" si="77"/>
        <v>291013.25210909266</v>
      </c>
      <c r="W531" s="47">
        <v>354.16666666666669</v>
      </c>
      <c r="X531" s="47">
        <v>475.95703512748889</v>
      </c>
      <c r="Y531" s="47">
        <v>933.35440276122097</v>
      </c>
      <c r="Z531" s="47">
        <v>243.18734678616087</v>
      </c>
      <c r="AA531" s="47">
        <v>291581.62879660691</v>
      </c>
      <c r="AB531" s="5">
        <v>1</v>
      </c>
      <c r="AC531" s="45">
        <f t="shared" si="78"/>
        <v>0</v>
      </c>
      <c r="AD531" s="47">
        <v>475.95703512748889</v>
      </c>
      <c r="AE531" s="47">
        <v>413.87568271955553</v>
      </c>
      <c r="AF531" s="47">
        <v>0.19919423984668266</v>
      </c>
      <c r="AG531" s="47">
        <v>31.140273323890025</v>
      </c>
      <c r="AH531" s="47">
        <v>31.140273323890025</v>
      </c>
      <c r="AI531" s="61">
        <v>0</v>
      </c>
      <c r="AJ531" s="45">
        <v>62.5</v>
      </c>
      <c r="AK531" s="47">
        <v>1.7361111111111114</v>
      </c>
      <c r="AL531" s="47">
        <v>0.19496702613398229</v>
      </c>
      <c r="AM531" s="47">
        <v>243.18734678616087</v>
      </c>
      <c r="AN531" s="47">
        <v>291.58162879660694</v>
      </c>
      <c r="AO531" s="47">
        <v>31.140273323890025</v>
      </c>
      <c r="AP531" s="61">
        <v>43.704847228466804</v>
      </c>
      <c r="AQ531" s="45">
        <v>32.892108440090688</v>
      </c>
      <c r="AR531" s="47">
        <v>4.9338162660136033</v>
      </c>
      <c r="AS531" s="47">
        <f t="shared" si="79"/>
        <v>22972.894670101818</v>
      </c>
      <c r="AT531" s="47">
        <v>27.958292174077087</v>
      </c>
      <c r="AU531" s="47">
        <v>37.572552989369804</v>
      </c>
      <c r="AV531" s="47">
        <v>73.679986148779818</v>
      </c>
      <c r="AW531" s="47">
        <v>19.197466996196088</v>
      </c>
      <c r="AX531" s="47">
        <v>95.264923466846113</v>
      </c>
      <c r="AY531" s="47">
        <v>67.954399810286773</v>
      </c>
      <c r="AZ531" s="61">
        <v>22854.543605161976</v>
      </c>
      <c r="BA531" s="64" t="b">
        <f t="shared" si="73"/>
        <v>1</v>
      </c>
      <c r="BB531" s="45">
        <f t="shared" si="80"/>
        <v>0</v>
      </c>
      <c r="BC531" s="47">
        <v>37.572552989369804</v>
      </c>
      <c r="BD531" s="47">
        <v>32.671785208147654</v>
      </c>
      <c r="BE531" s="47">
        <v>0.12055530109328472</v>
      </c>
      <c r="BF531" s="47">
        <v>2.5106615411577176</v>
      </c>
      <c r="BG531" s="47">
        <v>2.5106615411577176</v>
      </c>
      <c r="BH531" s="61">
        <v>0</v>
      </c>
      <c r="BI531" s="45">
        <v>4.9338162660136033</v>
      </c>
      <c r="BJ531" s="47">
        <v>0.13705045183371123</v>
      </c>
      <c r="BK531" s="47">
        <v>1.5390903758018258E-2</v>
      </c>
      <c r="BL531" s="47">
        <v>19.197466996196088</v>
      </c>
      <c r="BM531" s="47">
        <v>23.017762928439037</v>
      </c>
      <c r="BN531" s="47">
        <v>2.5106615411577176</v>
      </c>
      <c r="BO531" s="61">
        <v>3.5025223268526782</v>
      </c>
      <c r="BR531" s="95"/>
      <c r="BT531" s="95"/>
    </row>
    <row r="532" spans="2:72" x14ac:dyDescent="0.25">
      <c r="B532" s="4">
        <v>528</v>
      </c>
      <c r="C532" s="31">
        <v>1</v>
      </c>
      <c r="D532" s="31">
        <v>528</v>
      </c>
      <c r="E532" s="3">
        <v>44</v>
      </c>
      <c r="F532" s="5">
        <v>78</v>
      </c>
      <c r="G532" s="32">
        <v>3.9190000000000003E-2</v>
      </c>
      <c r="H532" s="33">
        <v>3.2086002015192516E-3</v>
      </c>
      <c r="I532" s="36">
        <f t="shared" si="74"/>
        <v>0.19402274649864662</v>
      </c>
      <c r="J532" s="5">
        <f t="shared" si="75"/>
        <v>0.19340219617303156</v>
      </c>
      <c r="K532" s="12">
        <v>4.8550000000000003E-2</v>
      </c>
      <c r="L532" s="3">
        <v>4.1387568271955555E-3</v>
      </c>
      <c r="M532" s="3">
        <f t="shared" si="72"/>
        <v>3.5000000000000003E-2</v>
      </c>
      <c r="N532" s="5">
        <v>2.9645285516241016E-3</v>
      </c>
      <c r="O532" s="12">
        <f t="shared" si="76"/>
        <v>7.838128794151196E-2</v>
      </c>
      <c r="P532" s="3">
        <v>3.2440109059231331E-4</v>
      </c>
      <c r="Q532" s="3">
        <v>2.3140186972044321E-4</v>
      </c>
      <c r="R532" s="5">
        <v>7.7825484981199206E-2</v>
      </c>
      <c r="S532" s="45">
        <v>416.66666666666669</v>
      </c>
      <c r="T532" s="46">
        <v>0.15</v>
      </c>
      <c r="U532" s="47">
        <v>62.5</v>
      </c>
      <c r="V532" s="47">
        <f t="shared" si="77"/>
        <v>291581.62879660691</v>
      </c>
      <c r="W532" s="47">
        <v>354.16666666666669</v>
      </c>
      <c r="X532" s="47">
        <v>475.95703512748889</v>
      </c>
      <c r="Y532" s="47">
        <v>935.17809631531804</v>
      </c>
      <c r="Z532" s="47">
        <v>243.66251377038449</v>
      </c>
      <c r="AA532" s="47">
        <v>292151.35401069099</v>
      </c>
      <c r="AB532" s="5">
        <v>1</v>
      </c>
      <c r="AC532" s="45">
        <f t="shared" si="78"/>
        <v>0</v>
      </c>
      <c r="AD532" s="47">
        <v>475.95703512748889</v>
      </c>
      <c r="AE532" s="47">
        <v>413.87568271955553</v>
      </c>
      <c r="AF532" s="47">
        <v>0.19919423984668266</v>
      </c>
      <c r="AG532" s="47">
        <v>31.140273323890025</v>
      </c>
      <c r="AH532" s="47">
        <v>31.140273323890025</v>
      </c>
      <c r="AI532" s="61">
        <v>0</v>
      </c>
      <c r="AJ532" s="45">
        <v>62.5</v>
      </c>
      <c r="AK532" s="47">
        <v>1.7361111111111114</v>
      </c>
      <c r="AL532" s="47">
        <v>0.19496702613398229</v>
      </c>
      <c r="AM532" s="47">
        <v>243.66251377038449</v>
      </c>
      <c r="AN532" s="47">
        <v>292.15135401069102</v>
      </c>
      <c r="AO532" s="47">
        <v>31.140273323890025</v>
      </c>
      <c r="AP532" s="61">
        <v>43.610288998606336</v>
      </c>
      <c r="AQ532" s="45">
        <v>32.658869975629983</v>
      </c>
      <c r="AR532" s="47">
        <v>4.8988304963444973</v>
      </c>
      <c r="AS532" s="47">
        <f t="shared" si="79"/>
        <v>22854.543605161976</v>
      </c>
      <c r="AT532" s="47">
        <v>27.760039479285489</v>
      </c>
      <c r="AU532" s="47">
        <v>37.306125418116032</v>
      </c>
      <c r="AV532" s="47">
        <v>73.300463643886189</v>
      </c>
      <c r="AW532" s="47">
        <v>19.098581652389196</v>
      </c>
      <c r="AX532" s="47">
        <v>94.774217859089489</v>
      </c>
      <c r="AY532" s="47">
        <v>67.604369559433223</v>
      </c>
      <c r="AZ532" s="61">
        <v>22736.820813796119</v>
      </c>
      <c r="BA532" s="64" t="b">
        <f t="shared" si="73"/>
        <v>1</v>
      </c>
      <c r="BB532" s="45">
        <f t="shared" si="80"/>
        <v>0</v>
      </c>
      <c r="BC532" s="47">
        <v>37.306125418116032</v>
      </c>
      <c r="BD532" s="47">
        <v>32.440109059231325</v>
      </c>
      <c r="BE532" s="47">
        <v>0.11970044153446957</v>
      </c>
      <c r="BF532" s="47">
        <v>2.4928584002095882</v>
      </c>
      <c r="BG532" s="47">
        <v>2.4928584002095882</v>
      </c>
      <c r="BH532" s="61">
        <v>0</v>
      </c>
      <c r="BI532" s="45">
        <v>4.8988304963444973</v>
      </c>
      <c r="BJ532" s="47">
        <v>0.13607862489845829</v>
      </c>
      <c r="BK532" s="47">
        <v>1.5281766614507952E-2</v>
      </c>
      <c r="BL532" s="47">
        <v>19.098581652389196</v>
      </c>
      <c r="BM532" s="47">
        <v>22.899199401214567</v>
      </c>
      <c r="BN532" s="47">
        <v>2.4928584002095882</v>
      </c>
      <c r="BO532" s="61">
        <v>3.4702742894447631</v>
      </c>
      <c r="BR532" s="95"/>
      <c r="BT532" s="95"/>
    </row>
    <row r="533" spans="2:72" x14ac:dyDescent="0.25">
      <c r="B533" s="4">
        <v>529</v>
      </c>
      <c r="C533" s="31">
        <v>1</v>
      </c>
      <c r="D533" s="31">
        <v>529</v>
      </c>
      <c r="E533" s="3">
        <v>45</v>
      </c>
      <c r="F533" s="5">
        <v>79</v>
      </c>
      <c r="G533" s="32">
        <v>3.9129999999999998E-2</v>
      </c>
      <c r="H533" s="33">
        <v>3.2037731961160887E-3</v>
      </c>
      <c r="I533" s="36">
        <f t="shared" si="74"/>
        <v>0.19340219617303156</v>
      </c>
      <c r="J533" s="5">
        <f t="shared" si="75"/>
        <v>0.19278455817293202</v>
      </c>
      <c r="K533" s="12">
        <v>5.425E-2</v>
      </c>
      <c r="L533" s="3">
        <v>4.6372989943960219E-3</v>
      </c>
      <c r="M533" s="3">
        <f t="shared" si="72"/>
        <v>3.5000000000000003E-2</v>
      </c>
      <c r="N533" s="5">
        <v>2.9645285516241016E-3</v>
      </c>
      <c r="O533" s="12">
        <f t="shared" si="76"/>
        <v>7.7825484981199206E-2</v>
      </c>
      <c r="P533" s="3">
        <v>3.6090004324169776E-4</v>
      </c>
      <c r="Q533" s="3">
        <v>2.2964597378828536E-4</v>
      </c>
      <c r="R533" s="5">
        <v>7.723493896416922E-2</v>
      </c>
      <c r="S533" s="45">
        <v>416.66666666666669</v>
      </c>
      <c r="T533" s="46">
        <v>0.15</v>
      </c>
      <c r="U533" s="47">
        <v>62.5</v>
      </c>
      <c r="V533" s="47">
        <f t="shared" si="77"/>
        <v>292151.35401069099</v>
      </c>
      <c r="W533" s="47">
        <v>354.16666666666669</v>
      </c>
      <c r="X533" s="47">
        <v>533.28938435554255</v>
      </c>
      <c r="Y533" s="47">
        <v>935.41280862672738</v>
      </c>
      <c r="Z533" s="47">
        <v>244.08970341802407</v>
      </c>
      <c r="AA533" s="47">
        <v>292663.55439821084</v>
      </c>
      <c r="AB533" s="5">
        <v>1</v>
      </c>
      <c r="AC533" s="45">
        <f t="shared" si="78"/>
        <v>0</v>
      </c>
      <c r="AD533" s="47">
        <v>533.28938435554255</v>
      </c>
      <c r="AE533" s="47">
        <v>463.72989943960221</v>
      </c>
      <c r="AF533" s="47">
        <v>0.22285281330933107</v>
      </c>
      <c r="AG533" s="47">
        <v>34.891168864624838</v>
      </c>
      <c r="AH533" s="47">
        <v>34.891168864624838</v>
      </c>
      <c r="AI533" s="61">
        <v>0</v>
      </c>
      <c r="AJ533" s="45">
        <v>62.5</v>
      </c>
      <c r="AK533" s="47">
        <v>1.7361111111111114</v>
      </c>
      <c r="AL533" s="47">
        <v>0.19467371851399842</v>
      </c>
      <c r="AM533" s="47">
        <v>244.08970341802407</v>
      </c>
      <c r="AN533" s="47">
        <v>292.66355439821086</v>
      </c>
      <c r="AO533" s="47">
        <v>34.891168864624838</v>
      </c>
      <c r="AP533" s="61">
        <v>47.275880491840958</v>
      </c>
      <c r="AQ533" s="45">
        <v>32.427285408833001</v>
      </c>
      <c r="AR533" s="47">
        <v>4.8640928113249506</v>
      </c>
      <c r="AS533" s="47">
        <f t="shared" si="79"/>
        <v>22736.820813796119</v>
      </c>
      <c r="AT533" s="47">
        <v>27.563192597508053</v>
      </c>
      <c r="AU533" s="47">
        <v>41.503504972795248</v>
      </c>
      <c r="AV533" s="47">
        <v>72.79895548900096</v>
      </c>
      <c r="AW533" s="47">
        <v>18.996399547424861</v>
      </c>
      <c r="AX533" s="47">
        <v>105.62228943758359</v>
      </c>
      <c r="AY533" s="47">
        <v>67.209006942118165</v>
      </c>
      <c r="AZ533" s="61">
        <v>22603.851760982707</v>
      </c>
      <c r="BA533" s="64" t="b">
        <f t="shared" si="73"/>
        <v>1</v>
      </c>
      <c r="BB533" s="45">
        <f t="shared" si="80"/>
        <v>0</v>
      </c>
      <c r="BC533" s="47">
        <v>41.503504972795248</v>
      </c>
      <c r="BD533" s="47">
        <v>36.090004324169776</v>
      </c>
      <c r="BE533" s="47">
        <v>0.13296781677671221</v>
      </c>
      <c r="BF533" s="47">
        <v>2.7732342327010922</v>
      </c>
      <c r="BG533" s="47">
        <v>2.7732342327010922</v>
      </c>
      <c r="BH533" s="61">
        <v>0</v>
      </c>
      <c r="BI533" s="45">
        <v>4.8640928113249506</v>
      </c>
      <c r="BJ533" s="47">
        <v>0.13511368920347086</v>
      </c>
      <c r="BK533" s="47">
        <v>1.5150576556445389E-2</v>
      </c>
      <c r="BL533" s="47">
        <v>18.996399547424861</v>
      </c>
      <c r="BM533" s="47">
        <v>22.776683057362337</v>
      </c>
      <c r="BN533" s="47">
        <v>2.7732342327010922</v>
      </c>
      <c r="BO533" s="61">
        <v>3.7370804214415432</v>
      </c>
      <c r="BR533" s="95"/>
      <c r="BT533" s="95"/>
    </row>
    <row r="534" spans="2:72" x14ac:dyDescent="0.25">
      <c r="B534" s="4">
        <v>530</v>
      </c>
      <c r="C534" s="31">
        <v>1</v>
      </c>
      <c r="D534" s="31">
        <v>530</v>
      </c>
      <c r="E534" s="3">
        <v>45</v>
      </c>
      <c r="F534" s="5">
        <v>79</v>
      </c>
      <c r="G534" s="32">
        <v>3.9129999999999998E-2</v>
      </c>
      <c r="H534" s="33">
        <v>3.2037731961160887E-3</v>
      </c>
      <c r="I534" s="36">
        <f t="shared" si="74"/>
        <v>0.19278455817293202</v>
      </c>
      <c r="J534" s="5">
        <f t="shared" si="75"/>
        <v>0.19216889262561079</v>
      </c>
      <c r="K534" s="12">
        <v>5.425E-2</v>
      </c>
      <c r="L534" s="3">
        <v>4.6372989943960219E-3</v>
      </c>
      <c r="M534" s="3">
        <f t="shared" si="72"/>
        <v>3.5000000000000003E-2</v>
      </c>
      <c r="N534" s="5">
        <v>2.9645285516241016E-3</v>
      </c>
      <c r="O534" s="12">
        <f t="shared" si="76"/>
        <v>7.723493896416922E-2</v>
      </c>
      <c r="P534" s="3">
        <v>3.5816150479078005E-4</v>
      </c>
      <c r="Q534" s="3">
        <v>2.2790340173517955E-4</v>
      </c>
      <c r="R534" s="5">
        <v>7.6648874057643271E-2</v>
      </c>
      <c r="S534" s="45">
        <v>416.66666666666669</v>
      </c>
      <c r="T534" s="46">
        <v>0.15</v>
      </c>
      <c r="U534" s="47">
        <v>62.5</v>
      </c>
      <c r="V534" s="47">
        <f t="shared" si="77"/>
        <v>292663.55439821084</v>
      </c>
      <c r="W534" s="47">
        <v>354.16666666666669</v>
      </c>
      <c r="X534" s="47">
        <v>533.28938435554255</v>
      </c>
      <c r="Y534" s="47">
        <v>937.05378249930368</v>
      </c>
      <c r="Z534" s="47">
        <v>244.51790455251773</v>
      </c>
      <c r="AA534" s="47">
        <v>293176.96755846875</v>
      </c>
      <c r="AB534" s="5">
        <v>1</v>
      </c>
      <c r="AC534" s="45">
        <f t="shared" si="78"/>
        <v>0</v>
      </c>
      <c r="AD534" s="47">
        <v>533.28938435554255</v>
      </c>
      <c r="AE534" s="47">
        <v>463.72989943960221</v>
      </c>
      <c r="AF534" s="47">
        <v>0.22285281330933107</v>
      </c>
      <c r="AG534" s="47">
        <v>34.891168864624838</v>
      </c>
      <c r="AH534" s="47">
        <v>34.891168864624838</v>
      </c>
      <c r="AI534" s="61">
        <v>0</v>
      </c>
      <c r="AJ534" s="45">
        <v>62.5</v>
      </c>
      <c r="AK534" s="47">
        <v>1.7361111111111114</v>
      </c>
      <c r="AL534" s="47">
        <v>0.19467371851399842</v>
      </c>
      <c r="AM534" s="47">
        <v>244.51790455251773</v>
      </c>
      <c r="AN534" s="47">
        <v>293.17696755846873</v>
      </c>
      <c r="AO534" s="47">
        <v>34.891168864624838</v>
      </c>
      <c r="AP534" s="61">
        <v>47.190668466076723</v>
      </c>
      <c r="AQ534" s="45">
        <v>32.181224568403842</v>
      </c>
      <c r="AR534" s="47">
        <v>4.8271836852605761</v>
      </c>
      <c r="AS534" s="47">
        <f t="shared" si="79"/>
        <v>22603.851760982707</v>
      </c>
      <c r="AT534" s="47">
        <v>27.354040883143266</v>
      </c>
      <c r="AU534" s="47">
        <v>41.188573050939709</v>
      </c>
      <c r="AV534" s="47">
        <v>72.373291697477853</v>
      </c>
      <c r="AW534" s="47">
        <v>18.885325433760325</v>
      </c>
      <c r="AX534" s="47">
        <v>105.00470387073922</v>
      </c>
      <c r="AY534" s="47">
        <v>66.816028216979632</v>
      </c>
      <c r="AZ534" s="61">
        <v>22471.68446299091</v>
      </c>
      <c r="BA534" s="64" t="b">
        <f t="shared" si="73"/>
        <v>1</v>
      </c>
      <c r="BB534" s="45">
        <f t="shared" si="80"/>
        <v>0</v>
      </c>
      <c r="BC534" s="47">
        <v>41.188573050939709</v>
      </c>
      <c r="BD534" s="47">
        <v>35.816150479078004</v>
      </c>
      <c r="BE534" s="47">
        <v>0.13195884632687011</v>
      </c>
      <c r="BF534" s="47">
        <v>2.7521907090942874</v>
      </c>
      <c r="BG534" s="47">
        <v>2.7521907090942874</v>
      </c>
      <c r="BH534" s="61">
        <v>0</v>
      </c>
      <c r="BI534" s="45">
        <v>4.8271836852605761</v>
      </c>
      <c r="BJ534" s="47">
        <v>0.13408843570168269</v>
      </c>
      <c r="BK534" s="47">
        <v>1.5035612767356528E-2</v>
      </c>
      <c r="BL534" s="47">
        <v>18.885325433760325</v>
      </c>
      <c r="BM534" s="47">
        <v>22.643505195078554</v>
      </c>
      <c r="BN534" s="47">
        <v>2.7521907090942874</v>
      </c>
      <c r="BO534" s="61">
        <v>3.7021418101023094</v>
      </c>
      <c r="BR534" s="95"/>
      <c r="BT534" s="95"/>
    </row>
    <row r="535" spans="2:72" x14ac:dyDescent="0.25">
      <c r="B535" s="4">
        <v>531</v>
      </c>
      <c r="C535" s="31">
        <v>1</v>
      </c>
      <c r="D535" s="31">
        <v>531</v>
      </c>
      <c r="E535" s="3">
        <v>45</v>
      </c>
      <c r="F535" s="5">
        <v>79</v>
      </c>
      <c r="G535" s="32">
        <v>3.9129999999999998E-2</v>
      </c>
      <c r="H535" s="33">
        <v>3.2037731961160887E-3</v>
      </c>
      <c r="I535" s="36">
        <f t="shared" si="74"/>
        <v>0.19216889262561079</v>
      </c>
      <c r="J535" s="5">
        <f t="shared" si="75"/>
        <v>0.19155519323195741</v>
      </c>
      <c r="K535" s="12">
        <v>5.425E-2</v>
      </c>
      <c r="L535" s="3">
        <v>4.6372989943960219E-3</v>
      </c>
      <c r="M535" s="3">
        <f t="shared" si="72"/>
        <v>3.5000000000000003E-2</v>
      </c>
      <c r="N535" s="5">
        <v>2.9645285516241016E-3</v>
      </c>
      <c r="O535" s="12">
        <f t="shared" si="76"/>
        <v>7.6648874057643271E-2</v>
      </c>
      <c r="P535" s="3">
        <v>3.5544374658909647E-4</v>
      </c>
      <c r="Q535" s="3">
        <v>2.2617405245846378E-4</v>
      </c>
      <c r="R535" s="5">
        <v>7.6067256258595714E-2</v>
      </c>
      <c r="S535" s="45">
        <v>416.66666666666669</v>
      </c>
      <c r="T535" s="46">
        <v>0.15</v>
      </c>
      <c r="U535" s="47">
        <v>62.5</v>
      </c>
      <c r="V535" s="47">
        <f t="shared" si="77"/>
        <v>293176.96755846875</v>
      </c>
      <c r="W535" s="47">
        <v>354.16666666666669</v>
      </c>
      <c r="X535" s="47">
        <v>533.28938435554255</v>
      </c>
      <c r="Y535" s="47">
        <v>938.69864182067124</v>
      </c>
      <c r="Z535" s="47">
        <v>244.94711956883384</v>
      </c>
      <c r="AA535" s="47">
        <v>293691.59636303177</v>
      </c>
      <c r="AB535" s="5">
        <v>1</v>
      </c>
      <c r="AC535" s="45">
        <f t="shared" si="78"/>
        <v>0</v>
      </c>
      <c r="AD535" s="47">
        <v>533.28938435554255</v>
      </c>
      <c r="AE535" s="47">
        <v>463.72989943960221</v>
      </c>
      <c r="AF535" s="47">
        <v>0.22285281330933107</v>
      </c>
      <c r="AG535" s="47">
        <v>34.891168864624838</v>
      </c>
      <c r="AH535" s="47">
        <v>34.891168864624838</v>
      </c>
      <c r="AI535" s="61">
        <v>0</v>
      </c>
      <c r="AJ535" s="45">
        <v>62.5</v>
      </c>
      <c r="AK535" s="47">
        <v>1.7361111111111114</v>
      </c>
      <c r="AL535" s="47">
        <v>0.19467371851399842</v>
      </c>
      <c r="AM535" s="47">
        <v>244.94711956883384</v>
      </c>
      <c r="AN535" s="47">
        <v>293.69159636303175</v>
      </c>
      <c r="AO535" s="47">
        <v>34.891168864624838</v>
      </c>
      <c r="AP535" s="61">
        <v>47.105254677829812</v>
      </c>
      <c r="AQ535" s="45">
        <v>31.937030857351363</v>
      </c>
      <c r="AR535" s="47">
        <v>4.7905546286027043</v>
      </c>
      <c r="AS535" s="47">
        <f t="shared" si="79"/>
        <v>22471.68446299091</v>
      </c>
      <c r="AT535" s="47">
        <v>27.146476228748661</v>
      </c>
      <c r="AU535" s="47">
        <v>40.876030857746095</v>
      </c>
      <c r="AV535" s="47">
        <v>71.950193974993638</v>
      </c>
      <c r="AW535" s="47">
        <v>18.774920918614086</v>
      </c>
      <c r="AX535" s="47">
        <v>104.39084135300897</v>
      </c>
      <c r="AY535" s="47">
        <v>66.425418522422504</v>
      </c>
      <c r="AZ535" s="61">
        <v>22340.313921542856</v>
      </c>
      <c r="BA535" s="64" t="b">
        <f t="shared" si="73"/>
        <v>1</v>
      </c>
      <c r="BB535" s="45">
        <f t="shared" si="80"/>
        <v>0</v>
      </c>
      <c r="BC535" s="47">
        <v>40.876030857746095</v>
      </c>
      <c r="BD535" s="47">
        <v>35.544374658909646</v>
      </c>
      <c r="BE535" s="47">
        <v>0.13095753202566107</v>
      </c>
      <c r="BF535" s="47">
        <v>2.7313068654310548</v>
      </c>
      <c r="BG535" s="47">
        <v>2.7313068654310548</v>
      </c>
      <c r="BH535" s="61">
        <v>0</v>
      </c>
      <c r="BI535" s="45">
        <v>4.7905546286027043</v>
      </c>
      <c r="BJ535" s="47">
        <v>0.1330709619056307</v>
      </c>
      <c r="BK535" s="47">
        <v>1.4921521332712564E-2</v>
      </c>
      <c r="BL535" s="47">
        <v>18.774920918614086</v>
      </c>
      <c r="BM535" s="47">
        <v>22.511130181418224</v>
      </c>
      <c r="BN535" s="47">
        <v>2.7313068654310548</v>
      </c>
      <c r="BO535" s="61">
        <v>3.6675027906567017</v>
      </c>
      <c r="BR535" s="95"/>
      <c r="BT535" s="95"/>
    </row>
    <row r="536" spans="2:72" x14ac:dyDescent="0.25">
      <c r="B536" s="4">
        <v>532</v>
      </c>
      <c r="C536" s="31">
        <v>1</v>
      </c>
      <c r="D536" s="31">
        <v>532</v>
      </c>
      <c r="E536" s="3">
        <v>45</v>
      </c>
      <c r="F536" s="5">
        <v>79</v>
      </c>
      <c r="G536" s="32">
        <v>3.9129999999999998E-2</v>
      </c>
      <c r="H536" s="33">
        <v>3.2037731961160887E-3</v>
      </c>
      <c r="I536" s="36">
        <f t="shared" si="74"/>
        <v>0.19155519323195741</v>
      </c>
      <c r="J536" s="5">
        <f t="shared" si="75"/>
        <v>0.19094345371297794</v>
      </c>
      <c r="K536" s="12">
        <v>5.425E-2</v>
      </c>
      <c r="L536" s="3">
        <v>4.6372989943960219E-3</v>
      </c>
      <c r="M536" s="3">
        <f t="shared" si="72"/>
        <v>3.5000000000000003E-2</v>
      </c>
      <c r="N536" s="5">
        <v>2.9645285516241016E-3</v>
      </c>
      <c r="O536" s="12">
        <f t="shared" si="76"/>
        <v>7.6067256258595714E-2</v>
      </c>
      <c r="P536" s="3">
        <v>3.5274661095445042E-4</v>
      </c>
      <c r="Q536" s="3">
        <v>2.2445782562265101E-4</v>
      </c>
      <c r="R536" s="5">
        <v>7.5490051822018608E-2</v>
      </c>
      <c r="S536" s="45">
        <v>416.66666666666669</v>
      </c>
      <c r="T536" s="46">
        <v>0.15</v>
      </c>
      <c r="U536" s="47">
        <v>62.5</v>
      </c>
      <c r="V536" s="47">
        <f t="shared" si="77"/>
        <v>293691.59636303177</v>
      </c>
      <c r="W536" s="47">
        <v>354.16666666666669</v>
      </c>
      <c r="X536" s="47">
        <v>533.28938435554255</v>
      </c>
      <c r="Y536" s="47">
        <v>940.34739579067957</v>
      </c>
      <c r="Z536" s="47">
        <v>245.37735086761134</v>
      </c>
      <c r="AA536" s="47">
        <v>294207.44369026599</v>
      </c>
      <c r="AB536" s="5">
        <v>1</v>
      </c>
      <c r="AC536" s="45">
        <f t="shared" si="78"/>
        <v>0</v>
      </c>
      <c r="AD536" s="47">
        <v>533.28938435554255</v>
      </c>
      <c r="AE536" s="47">
        <v>463.72989943960221</v>
      </c>
      <c r="AF536" s="47">
        <v>0.22285281330933107</v>
      </c>
      <c r="AG536" s="47">
        <v>34.891168864624838</v>
      </c>
      <c r="AH536" s="47">
        <v>34.891168864624838</v>
      </c>
      <c r="AI536" s="61">
        <v>0</v>
      </c>
      <c r="AJ536" s="45">
        <v>62.5</v>
      </c>
      <c r="AK536" s="47">
        <v>1.7361111111111114</v>
      </c>
      <c r="AL536" s="47">
        <v>0.19467371851399842</v>
      </c>
      <c r="AM536" s="47">
        <v>245.37735086761134</v>
      </c>
      <c r="AN536" s="47">
        <v>294.20744369026602</v>
      </c>
      <c r="AO536" s="47">
        <v>34.891168864624838</v>
      </c>
      <c r="AP536" s="61">
        <v>47.019638649373015</v>
      </c>
      <c r="AQ536" s="45">
        <v>31.694690107748215</v>
      </c>
      <c r="AR536" s="47">
        <v>4.7542035161622325</v>
      </c>
      <c r="AS536" s="47">
        <f t="shared" si="79"/>
        <v>22340.313921542856</v>
      </c>
      <c r="AT536" s="47">
        <v>26.940486591585984</v>
      </c>
      <c r="AU536" s="47">
        <v>40.565860259761799</v>
      </c>
      <c r="AV536" s="47">
        <v>71.529646327712939</v>
      </c>
      <c r="AW536" s="47">
        <v>18.665181828501996</v>
      </c>
      <c r="AX536" s="47">
        <v>103.78067867931391</v>
      </c>
      <c r="AY536" s="47">
        <v>66.037163092715815</v>
      </c>
      <c r="AZ536" s="61">
        <v>22209.73517060186</v>
      </c>
      <c r="BA536" s="64" t="b">
        <f t="shared" si="73"/>
        <v>1</v>
      </c>
      <c r="BB536" s="45">
        <f t="shared" si="80"/>
        <v>0</v>
      </c>
      <c r="BC536" s="47">
        <v>40.565860259761799</v>
      </c>
      <c r="BD536" s="47">
        <v>35.27466109544504</v>
      </c>
      <c r="BE536" s="47">
        <v>0.12996381577761568</v>
      </c>
      <c r="BF536" s="47">
        <v>2.7105814900471867</v>
      </c>
      <c r="BG536" s="47">
        <v>2.7105814900471867</v>
      </c>
      <c r="BH536" s="61">
        <v>0</v>
      </c>
      <c r="BI536" s="45">
        <v>4.7542035161622325</v>
      </c>
      <c r="BJ536" s="47">
        <v>0.13206120878228425</v>
      </c>
      <c r="BK536" s="47">
        <v>1.480829563301805E-2</v>
      </c>
      <c r="BL536" s="47">
        <v>18.665181828501996</v>
      </c>
      <c r="BM536" s="47">
        <v>22.379553012373833</v>
      </c>
      <c r="BN536" s="47">
        <v>2.7105814900471867</v>
      </c>
      <c r="BO536" s="61">
        <v>3.6331609091883164</v>
      </c>
      <c r="BR536" s="95"/>
      <c r="BT536" s="95"/>
    </row>
    <row r="537" spans="2:72" x14ac:dyDescent="0.25">
      <c r="B537" s="4">
        <v>533</v>
      </c>
      <c r="C537" s="31">
        <v>1</v>
      </c>
      <c r="D537" s="31">
        <v>533</v>
      </c>
      <c r="E537" s="3">
        <v>45</v>
      </c>
      <c r="F537" s="5">
        <v>79</v>
      </c>
      <c r="G537" s="32">
        <v>3.9129999999999998E-2</v>
      </c>
      <c r="H537" s="33">
        <v>3.2037731961160887E-3</v>
      </c>
      <c r="I537" s="36">
        <f t="shared" si="74"/>
        <v>0.19094345371297794</v>
      </c>
      <c r="J537" s="5">
        <f t="shared" si="75"/>
        <v>0.19033366780973066</v>
      </c>
      <c r="K537" s="12">
        <v>5.425E-2</v>
      </c>
      <c r="L537" s="3">
        <v>4.6372989943960219E-3</v>
      </c>
      <c r="M537" s="3">
        <f t="shared" si="72"/>
        <v>3.5000000000000003E-2</v>
      </c>
      <c r="N537" s="5">
        <v>2.9645285516241016E-3</v>
      </c>
      <c r="O537" s="12">
        <f t="shared" si="76"/>
        <v>7.5490051822018608E-2</v>
      </c>
      <c r="P537" s="3">
        <v>3.5006994140115045E-4</v>
      </c>
      <c r="Q537" s="3">
        <v>2.2275462165360812E-4</v>
      </c>
      <c r="R537" s="5">
        <v>7.4917227258963853E-2</v>
      </c>
      <c r="S537" s="45">
        <v>416.66666666666669</v>
      </c>
      <c r="T537" s="46">
        <v>0.15</v>
      </c>
      <c r="U537" s="47">
        <v>62.5</v>
      </c>
      <c r="V537" s="47">
        <f t="shared" si="77"/>
        <v>294207.44369026599</v>
      </c>
      <c r="W537" s="47">
        <v>354.16666666666669</v>
      </c>
      <c r="X537" s="47">
        <v>533.28938435554255</v>
      </c>
      <c r="Y537" s="47">
        <v>942.00005363096068</v>
      </c>
      <c r="Z537" s="47">
        <v>245.80860085517341</v>
      </c>
      <c r="AA537" s="47">
        <v>294724.51242535294</v>
      </c>
      <c r="AB537" s="5">
        <v>1</v>
      </c>
      <c r="AC537" s="45">
        <f t="shared" si="78"/>
        <v>0</v>
      </c>
      <c r="AD537" s="47">
        <v>533.28938435554255</v>
      </c>
      <c r="AE537" s="47">
        <v>463.72989943960221</v>
      </c>
      <c r="AF537" s="47">
        <v>0.22285281330933107</v>
      </c>
      <c r="AG537" s="47">
        <v>34.891168864624838</v>
      </c>
      <c r="AH537" s="47">
        <v>34.891168864624838</v>
      </c>
      <c r="AI537" s="61">
        <v>0</v>
      </c>
      <c r="AJ537" s="45">
        <v>62.5</v>
      </c>
      <c r="AK537" s="47">
        <v>1.7361111111111114</v>
      </c>
      <c r="AL537" s="47">
        <v>0.19467371851399842</v>
      </c>
      <c r="AM537" s="47">
        <v>245.80860085517341</v>
      </c>
      <c r="AN537" s="47">
        <v>294.72451242535294</v>
      </c>
      <c r="AO537" s="47">
        <v>34.891168864624838</v>
      </c>
      <c r="AP537" s="61">
        <v>46.93381990184816</v>
      </c>
      <c r="AQ537" s="45">
        <v>31.454188259174423</v>
      </c>
      <c r="AR537" s="47">
        <v>4.7181282388761634</v>
      </c>
      <c r="AS537" s="47">
        <f t="shared" si="79"/>
        <v>22209.73517060186</v>
      </c>
      <c r="AT537" s="47">
        <v>26.736060020298257</v>
      </c>
      <c r="AU537" s="47">
        <v>40.258043261132308</v>
      </c>
      <c r="AV537" s="47">
        <v>71.111632864945719</v>
      </c>
      <c r="AW537" s="47">
        <v>18.556104016854977</v>
      </c>
      <c r="AX537" s="47">
        <v>103.1741927942262</v>
      </c>
      <c r="AY537" s="47">
        <v>65.651247257353788</v>
      </c>
      <c r="AZ537" s="61">
        <v>22079.943276157537</v>
      </c>
      <c r="BA537" s="64" t="b">
        <f t="shared" si="73"/>
        <v>1</v>
      </c>
      <c r="BB537" s="45">
        <f t="shared" si="80"/>
        <v>0</v>
      </c>
      <c r="BC537" s="47">
        <v>40.258043261132308</v>
      </c>
      <c r="BD537" s="47">
        <v>35.006994140115047</v>
      </c>
      <c r="BE537" s="47">
        <v>0.12897763992809763</v>
      </c>
      <c r="BF537" s="47">
        <v>2.6900133804726791</v>
      </c>
      <c r="BG537" s="47">
        <v>2.6900133804726791</v>
      </c>
      <c r="BH537" s="61">
        <v>0</v>
      </c>
      <c r="BI537" s="45">
        <v>4.7181282388761634</v>
      </c>
      <c r="BJ537" s="47">
        <v>0.13105911774656009</v>
      </c>
      <c r="BK537" s="47">
        <v>1.4695929099006808E-2</v>
      </c>
      <c r="BL537" s="47">
        <v>18.556104016854977</v>
      </c>
      <c r="BM537" s="47">
        <v>22.24876871620906</v>
      </c>
      <c r="BN537" s="47">
        <v>2.6900133804726791</v>
      </c>
      <c r="BO537" s="61">
        <v>3.5991137313472072</v>
      </c>
      <c r="BR537" s="95"/>
      <c r="BT537" s="95"/>
    </row>
    <row r="538" spans="2:72" x14ac:dyDescent="0.25">
      <c r="B538" s="4">
        <v>534</v>
      </c>
      <c r="C538" s="31">
        <v>1</v>
      </c>
      <c r="D538" s="31">
        <v>534</v>
      </c>
      <c r="E538" s="3">
        <v>45</v>
      </c>
      <c r="F538" s="5">
        <v>79</v>
      </c>
      <c r="G538" s="32">
        <v>3.9129999999999998E-2</v>
      </c>
      <c r="H538" s="33">
        <v>3.2037731961160887E-3</v>
      </c>
      <c r="I538" s="36">
        <f t="shared" si="74"/>
        <v>0.19033366780973066</v>
      </c>
      <c r="J538" s="5">
        <f t="shared" si="75"/>
        <v>0.18972582928326204</v>
      </c>
      <c r="K538" s="12">
        <v>5.425E-2</v>
      </c>
      <c r="L538" s="3">
        <v>4.6372989943960219E-3</v>
      </c>
      <c r="M538" s="3">
        <f t="shared" si="72"/>
        <v>3.5000000000000003E-2</v>
      </c>
      <c r="N538" s="5">
        <v>2.9645285516241016E-3</v>
      </c>
      <c r="O538" s="12">
        <f t="shared" si="76"/>
        <v>7.4917227258963853E-2</v>
      </c>
      <c r="P538" s="3">
        <v>3.4741358263093132E-4</v>
      </c>
      <c r="Q538" s="3">
        <v>2.2106434173277834E-4</v>
      </c>
      <c r="R538" s="5">
        <v>7.4348749334600145E-2</v>
      </c>
      <c r="S538" s="45">
        <v>416.66666666666669</v>
      </c>
      <c r="T538" s="46">
        <v>0.15</v>
      </c>
      <c r="U538" s="47">
        <v>62.5</v>
      </c>
      <c r="V538" s="47">
        <f t="shared" si="77"/>
        <v>294724.51242535294</v>
      </c>
      <c r="W538" s="47">
        <v>354.16666666666669</v>
      </c>
      <c r="X538" s="47">
        <v>533.28938435554255</v>
      </c>
      <c r="Y538" s="47">
        <v>943.65662458498184</v>
      </c>
      <c r="Z538" s="47">
        <v>246.2408719435409</v>
      </c>
      <c r="AA538" s="47">
        <v>295242.80546030554</v>
      </c>
      <c r="AB538" s="5">
        <v>1</v>
      </c>
      <c r="AC538" s="45">
        <f t="shared" si="78"/>
        <v>0</v>
      </c>
      <c r="AD538" s="47">
        <v>533.28938435554255</v>
      </c>
      <c r="AE538" s="47">
        <v>463.72989943960221</v>
      </c>
      <c r="AF538" s="47">
        <v>0.22285281330933107</v>
      </c>
      <c r="AG538" s="47">
        <v>34.891168864624838</v>
      </c>
      <c r="AH538" s="47">
        <v>34.891168864624838</v>
      </c>
      <c r="AI538" s="61">
        <v>0</v>
      </c>
      <c r="AJ538" s="45">
        <v>62.5</v>
      </c>
      <c r="AK538" s="47">
        <v>1.7361111111111114</v>
      </c>
      <c r="AL538" s="47">
        <v>0.19467371851399842</v>
      </c>
      <c r="AM538" s="47">
        <v>246.2408719435409</v>
      </c>
      <c r="AN538" s="47">
        <v>295.24280546030553</v>
      </c>
      <c r="AO538" s="47">
        <v>34.891168864624838</v>
      </c>
      <c r="AP538" s="61">
        <v>46.847797955263111</v>
      </c>
      <c r="AQ538" s="45">
        <v>31.215511357901608</v>
      </c>
      <c r="AR538" s="47">
        <v>4.6823267036852405</v>
      </c>
      <c r="AS538" s="47">
        <f t="shared" si="79"/>
        <v>22079.943276157537</v>
      </c>
      <c r="AT538" s="47">
        <v>26.533184654216367</v>
      </c>
      <c r="AU538" s="47">
        <v>39.952562002557102</v>
      </c>
      <c r="AV538" s="47">
        <v>70.696137798460001</v>
      </c>
      <c r="AW538" s="47">
        <v>18.447683363839715</v>
      </c>
      <c r="AX538" s="47">
        <v>102.57136079097208</v>
      </c>
      <c r="AY538" s="47">
        <v>65.267656440421334</v>
      </c>
      <c r="AZ538" s="61">
        <v>21950.933336012426</v>
      </c>
      <c r="BA538" s="64" t="b">
        <f t="shared" si="73"/>
        <v>1</v>
      </c>
      <c r="BB538" s="45">
        <f t="shared" si="80"/>
        <v>0</v>
      </c>
      <c r="BC538" s="47">
        <v>39.952562002557102</v>
      </c>
      <c r="BD538" s="47">
        <v>34.741358263093133</v>
      </c>
      <c r="BE538" s="47">
        <v>0.12799894725995856</v>
      </c>
      <c r="BF538" s="47">
        <v>2.6696013433619634</v>
      </c>
      <c r="BG538" s="47">
        <v>2.6696013433619634</v>
      </c>
      <c r="BH538" s="61">
        <v>0</v>
      </c>
      <c r="BI538" s="45">
        <v>4.6823267036852405</v>
      </c>
      <c r="BJ538" s="47">
        <v>0.13006463065792337</v>
      </c>
      <c r="BK538" s="47">
        <v>1.458441521126078E-2</v>
      </c>
      <c r="BL538" s="47">
        <v>18.447683363839715</v>
      </c>
      <c r="BM538" s="47">
        <v>22.118772353243763</v>
      </c>
      <c r="BN538" s="47">
        <v>2.6696013433619634</v>
      </c>
      <c r="BO538" s="61">
        <v>3.5653588421964941</v>
      </c>
      <c r="BR538" s="95"/>
      <c r="BT538" s="95"/>
    </row>
    <row r="539" spans="2:72" x14ac:dyDescent="0.25">
      <c r="B539" s="4">
        <v>535</v>
      </c>
      <c r="C539" s="31">
        <v>1</v>
      </c>
      <c r="D539" s="31">
        <v>535</v>
      </c>
      <c r="E539" s="3">
        <v>45</v>
      </c>
      <c r="F539" s="5">
        <v>79</v>
      </c>
      <c r="G539" s="32">
        <v>3.9129999999999998E-2</v>
      </c>
      <c r="H539" s="33">
        <v>3.2037731961160887E-3</v>
      </c>
      <c r="I539" s="36">
        <f t="shared" si="74"/>
        <v>0.18972582928326204</v>
      </c>
      <c r="J539" s="5">
        <f t="shared" si="75"/>
        <v>0.18911993191454293</v>
      </c>
      <c r="K539" s="12">
        <v>5.425E-2</v>
      </c>
      <c r="L539" s="3">
        <v>4.6372989943960219E-3</v>
      </c>
      <c r="M539" s="3">
        <f t="shared" si="72"/>
        <v>3.5000000000000003E-2</v>
      </c>
      <c r="N539" s="5">
        <v>2.9645285516241016E-3</v>
      </c>
      <c r="O539" s="12">
        <f t="shared" si="76"/>
        <v>7.4348749334600145E-2</v>
      </c>
      <c r="P539" s="3">
        <v>3.4477738052394313E-4</v>
      </c>
      <c r="Q539" s="3">
        <v>2.1938688779144817E-4</v>
      </c>
      <c r="R539" s="5">
        <v>7.3784585066284755E-2</v>
      </c>
      <c r="S539" s="45">
        <v>416.66666666666669</v>
      </c>
      <c r="T539" s="46">
        <v>0.15</v>
      </c>
      <c r="U539" s="47">
        <v>62.5</v>
      </c>
      <c r="V539" s="47">
        <f t="shared" si="77"/>
        <v>295242.80546030554</v>
      </c>
      <c r="W539" s="47">
        <v>354.16666666666669</v>
      </c>
      <c r="X539" s="47">
        <v>533.28938435554255</v>
      </c>
      <c r="Y539" s="47">
        <v>945.31711791809664</v>
      </c>
      <c r="Z539" s="47">
        <v>246.67416655044565</v>
      </c>
      <c r="AA539" s="47">
        <v>295762.32569398434</v>
      </c>
      <c r="AB539" s="5">
        <v>1</v>
      </c>
      <c r="AC539" s="45">
        <f t="shared" si="78"/>
        <v>0</v>
      </c>
      <c r="AD539" s="47">
        <v>533.28938435554255</v>
      </c>
      <c r="AE539" s="47">
        <v>463.72989943960221</v>
      </c>
      <c r="AF539" s="47">
        <v>0.22285281330933107</v>
      </c>
      <c r="AG539" s="47">
        <v>34.891168864624838</v>
      </c>
      <c r="AH539" s="47">
        <v>34.891168864624838</v>
      </c>
      <c r="AI539" s="61">
        <v>0</v>
      </c>
      <c r="AJ539" s="45">
        <v>62.5</v>
      </c>
      <c r="AK539" s="47">
        <v>1.7361111111111114</v>
      </c>
      <c r="AL539" s="47">
        <v>0.19467371851399842</v>
      </c>
      <c r="AM539" s="47">
        <v>246.67416655044565</v>
      </c>
      <c r="AN539" s="47">
        <v>295.76232569398434</v>
      </c>
      <c r="AO539" s="47">
        <v>34.891168864624838</v>
      </c>
      <c r="AP539" s="61">
        <v>46.761572328489031</v>
      </c>
      <c r="AQ539" s="45">
        <v>30.978645556083396</v>
      </c>
      <c r="AR539" s="47">
        <v>4.6467968334125089</v>
      </c>
      <c r="AS539" s="47">
        <f t="shared" si="79"/>
        <v>21950.933336012426</v>
      </c>
      <c r="AT539" s="47">
        <v>26.331848722670887</v>
      </c>
      <c r="AU539" s="47">
        <v>39.649398760253469</v>
      </c>
      <c r="AV539" s="47">
        <v>70.283145441799377</v>
      </c>
      <c r="AW539" s="47">
        <v>18.339915776180536</v>
      </c>
      <c r="AX539" s="47">
        <v>101.97215991044149</v>
      </c>
      <c r="AY539" s="47">
        <v>64.886376159964044</v>
      </c>
      <c r="AZ539" s="61">
        <v>21822.700479570056</v>
      </c>
      <c r="BA539" s="64" t="b">
        <f t="shared" si="73"/>
        <v>1</v>
      </c>
      <c r="BB539" s="45">
        <f t="shared" si="80"/>
        <v>0</v>
      </c>
      <c r="BC539" s="47">
        <v>39.649398760253469</v>
      </c>
      <c r="BD539" s="47">
        <v>34.477738052394315</v>
      </c>
      <c r="BE539" s="47">
        <v>0.12702768099021855</v>
      </c>
      <c r="BF539" s="47">
        <v>2.6493441944246863</v>
      </c>
      <c r="BG539" s="47">
        <v>2.6493441944246863</v>
      </c>
      <c r="BH539" s="61">
        <v>0</v>
      </c>
      <c r="BI539" s="45">
        <v>4.6467968334125089</v>
      </c>
      <c r="BJ539" s="47">
        <v>0.12907768981701417</v>
      </c>
      <c r="BK539" s="47">
        <v>1.4473747499831779E-2</v>
      </c>
      <c r="BL539" s="47">
        <v>18.339915776180536</v>
      </c>
      <c r="BM539" s="47">
        <v>21.98955901564041</v>
      </c>
      <c r="BN539" s="47">
        <v>2.6493441944246863</v>
      </c>
      <c r="BO539" s="61">
        <v>3.5318938460601403</v>
      </c>
      <c r="BR539" s="95"/>
      <c r="BT539" s="95"/>
    </row>
    <row r="540" spans="2:72" x14ac:dyDescent="0.25">
      <c r="B540" s="4">
        <v>536</v>
      </c>
      <c r="C540" s="31">
        <v>1</v>
      </c>
      <c r="D540" s="31">
        <v>536</v>
      </c>
      <c r="E540" s="3">
        <v>45</v>
      </c>
      <c r="F540" s="5">
        <v>79</v>
      </c>
      <c r="G540" s="32">
        <v>3.9129999999999998E-2</v>
      </c>
      <c r="H540" s="33">
        <v>3.2037731961160887E-3</v>
      </c>
      <c r="I540" s="36">
        <f t="shared" si="74"/>
        <v>0.18911993191454293</v>
      </c>
      <c r="J540" s="5">
        <f t="shared" si="75"/>
        <v>0.18851596950440488</v>
      </c>
      <c r="K540" s="12">
        <v>5.425E-2</v>
      </c>
      <c r="L540" s="3">
        <v>4.6372989943960219E-3</v>
      </c>
      <c r="M540" s="3">
        <f t="shared" si="72"/>
        <v>3.5000000000000003E-2</v>
      </c>
      <c r="N540" s="5">
        <v>2.9645285516241016E-3</v>
      </c>
      <c r="O540" s="12">
        <f t="shared" si="76"/>
        <v>7.3784585066284755E-2</v>
      </c>
      <c r="P540" s="3">
        <v>3.4216118212981005E-4</v>
      </c>
      <c r="Q540" s="3">
        <v>2.1772216250505721E-4</v>
      </c>
      <c r="R540" s="5">
        <v>7.3224701721649896E-2</v>
      </c>
      <c r="S540" s="45">
        <v>416.66666666666669</v>
      </c>
      <c r="T540" s="46">
        <v>0.15</v>
      </c>
      <c r="U540" s="47">
        <v>62.5</v>
      </c>
      <c r="V540" s="47">
        <f t="shared" si="77"/>
        <v>295762.32569398434</v>
      </c>
      <c r="W540" s="47">
        <v>354.16666666666669</v>
      </c>
      <c r="X540" s="47">
        <v>533.28938435554255</v>
      </c>
      <c r="Y540" s="47">
        <v>946.98154291759681</v>
      </c>
      <c r="Z540" s="47">
        <v>247.10848709934427</v>
      </c>
      <c r="AA540" s="47">
        <v>296283.07603211375</v>
      </c>
      <c r="AB540" s="5">
        <v>1</v>
      </c>
      <c r="AC540" s="45">
        <f t="shared" si="78"/>
        <v>0</v>
      </c>
      <c r="AD540" s="47">
        <v>533.28938435554255</v>
      </c>
      <c r="AE540" s="47">
        <v>463.72989943960221</v>
      </c>
      <c r="AF540" s="47">
        <v>0.22285281330933107</v>
      </c>
      <c r="AG540" s="47">
        <v>34.891168864624838</v>
      </c>
      <c r="AH540" s="47">
        <v>34.891168864624838</v>
      </c>
      <c r="AI540" s="61">
        <v>0</v>
      </c>
      <c r="AJ540" s="45">
        <v>62.5</v>
      </c>
      <c r="AK540" s="47">
        <v>1.7361111111111114</v>
      </c>
      <c r="AL540" s="47">
        <v>0.19467371851399842</v>
      </c>
      <c r="AM540" s="47">
        <v>247.10848709934427</v>
      </c>
      <c r="AN540" s="47">
        <v>296.28307603211374</v>
      </c>
      <c r="AO540" s="47">
        <v>34.891168864624838</v>
      </c>
      <c r="AP540" s="61">
        <v>46.675142539258282</v>
      </c>
      <c r="AQ540" s="45">
        <v>30.743577110951982</v>
      </c>
      <c r="AR540" s="47">
        <v>4.6115365666427968</v>
      </c>
      <c r="AS540" s="47">
        <f t="shared" si="79"/>
        <v>21822.700479570056</v>
      </c>
      <c r="AT540" s="47">
        <v>26.132040544309184</v>
      </c>
      <c r="AU540" s="47">
        <v>39.348535944928159</v>
      </c>
      <c r="AV540" s="47">
        <v>69.872640209605152</v>
      </c>
      <c r="AW540" s="47">
        <v>18.23279718698253</v>
      </c>
      <c r="AX540" s="47">
        <v>101.37656754020463</v>
      </c>
      <c r="AY540" s="47">
        <v>64.507392027362215</v>
      </c>
      <c r="AZ540" s="61">
        <v>21695.239867624488</v>
      </c>
      <c r="BA540" s="64" t="b">
        <f t="shared" si="73"/>
        <v>1</v>
      </c>
      <c r="BB540" s="45">
        <f t="shared" si="80"/>
        <v>0</v>
      </c>
      <c r="BC540" s="47">
        <v>39.348535944928159</v>
      </c>
      <c r="BD540" s="47">
        <v>34.216118212981002</v>
      </c>
      <c r="BE540" s="47">
        <v>0.1260637847667713</v>
      </c>
      <c r="BF540" s="47">
        <v>2.6292407583569641</v>
      </c>
      <c r="BG540" s="47">
        <v>2.6292407583569641</v>
      </c>
      <c r="BH540" s="61">
        <v>0</v>
      </c>
      <c r="BI540" s="45">
        <v>4.6115365666427968</v>
      </c>
      <c r="BJ540" s="47">
        <v>0.12809823796229994</v>
      </c>
      <c r="BK540" s="47">
        <v>1.436391954386609E-2</v>
      </c>
      <c r="BL540" s="47">
        <v>18.23279718698253</v>
      </c>
      <c r="BM540" s="47">
        <v>21.86112382719201</v>
      </c>
      <c r="BN540" s="47">
        <v>2.6292407583569641</v>
      </c>
      <c r="BO540" s="61">
        <v>3.4987163663718484</v>
      </c>
      <c r="BR540" s="95"/>
      <c r="BT540" s="95"/>
    </row>
    <row r="541" spans="2:72" x14ac:dyDescent="0.25">
      <c r="B541" s="4">
        <v>537</v>
      </c>
      <c r="C541" s="31">
        <v>1</v>
      </c>
      <c r="D541" s="31">
        <v>537</v>
      </c>
      <c r="E541" s="3">
        <v>45</v>
      </c>
      <c r="F541" s="5">
        <v>79</v>
      </c>
      <c r="G541" s="32">
        <v>3.9129999999999998E-2</v>
      </c>
      <c r="H541" s="33">
        <v>3.2037731961160887E-3</v>
      </c>
      <c r="I541" s="36">
        <f t="shared" si="74"/>
        <v>0.18851596950440488</v>
      </c>
      <c r="J541" s="5">
        <f t="shared" si="75"/>
        <v>0.18791393587347677</v>
      </c>
      <c r="K541" s="12">
        <v>5.425E-2</v>
      </c>
      <c r="L541" s="3">
        <v>4.6372989943960219E-3</v>
      </c>
      <c r="M541" s="3">
        <f t="shared" si="72"/>
        <v>3.5000000000000003E-2</v>
      </c>
      <c r="N541" s="5">
        <v>2.9645285516241016E-3</v>
      </c>
      <c r="O541" s="12">
        <f t="shared" si="76"/>
        <v>7.3224701721649896E-2</v>
      </c>
      <c r="P541" s="3">
        <v>3.3956483565875573E-4</v>
      </c>
      <c r="Q541" s="3">
        <v>2.160700692875517E-4</v>
      </c>
      <c r="R541" s="5">
        <v>7.2669066816703598E-2</v>
      </c>
      <c r="S541" s="45">
        <v>416.66666666666669</v>
      </c>
      <c r="T541" s="46">
        <v>0.15</v>
      </c>
      <c r="U541" s="47">
        <v>62.5</v>
      </c>
      <c r="V541" s="47">
        <f t="shared" si="77"/>
        <v>296283.07603211375</v>
      </c>
      <c r="W541" s="47">
        <v>354.16666666666669</v>
      </c>
      <c r="X541" s="47">
        <v>533.28938435554255</v>
      </c>
      <c r="Y541" s="47">
        <v>948.64990889276419</v>
      </c>
      <c r="Z541" s="47">
        <v>247.54383601943138</v>
      </c>
      <c r="AA541" s="47">
        <v>296805.05938729824</v>
      </c>
      <c r="AB541" s="5">
        <v>1</v>
      </c>
      <c r="AC541" s="45">
        <f t="shared" si="78"/>
        <v>0</v>
      </c>
      <c r="AD541" s="47">
        <v>533.28938435554255</v>
      </c>
      <c r="AE541" s="47">
        <v>463.72989943960221</v>
      </c>
      <c r="AF541" s="47">
        <v>0.22285281330933107</v>
      </c>
      <c r="AG541" s="47">
        <v>34.891168864624838</v>
      </c>
      <c r="AH541" s="47">
        <v>34.891168864624838</v>
      </c>
      <c r="AI541" s="61">
        <v>0</v>
      </c>
      <c r="AJ541" s="45">
        <v>62.5</v>
      </c>
      <c r="AK541" s="47">
        <v>1.7361111111111114</v>
      </c>
      <c r="AL541" s="47">
        <v>0.19467371851399842</v>
      </c>
      <c r="AM541" s="47">
        <v>247.54383601943138</v>
      </c>
      <c r="AN541" s="47">
        <v>296.80505938729823</v>
      </c>
      <c r="AO541" s="47">
        <v>34.891168864624838</v>
      </c>
      <c r="AP541" s="61">
        <v>46.588508104160901</v>
      </c>
      <c r="AQ541" s="45">
        <v>30.51029238402079</v>
      </c>
      <c r="AR541" s="47">
        <v>4.5765438576031183</v>
      </c>
      <c r="AS541" s="47">
        <f t="shared" si="79"/>
        <v>21695.239867624488</v>
      </c>
      <c r="AT541" s="47">
        <v>25.933748526417673</v>
      </c>
      <c r="AU541" s="47">
        <v>39.049956100756908</v>
      </c>
      <c r="AV541" s="47">
        <v>69.464606616943144</v>
      </c>
      <c r="AW541" s="47">
        <v>18.126323555555913</v>
      </c>
      <c r="AX541" s="47">
        <v>100.78456121353535</v>
      </c>
      <c r="AY541" s="47">
        <v>64.13068974670955</v>
      </c>
      <c r="AZ541" s="61">
        <v>21568.546692151293</v>
      </c>
      <c r="BA541" s="64" t="b">
        <f t="shared" si="73"/>
        <v>1</v>
      </c>
      <c r="BB541" s="45">
        <f t="shared" si="80"/>
        <v>0</v>
      </c>
      <c r="BC541" s="47">
        <v>39.049956100756908</v>
      </c>
      <c r="BD541" s="47">
        <v>33.956483565875573</v>
      </c>
      <c r="BE541" s="47">
        <v>0.12510720266511491</v>
      </c>
      <c r="BF541" s="47">
        <v>2.6092898687732253</v>
      </c>
      <c r="BG541" s="47">
        <v>2.6092898687732253</v>
      </c>
      <c r="BH541" s="61">
        <v>0</v>
      </c>
      <c r="BI541" s="45">
        <v>4.5765438576031183</v>
      </c>
      <c r="BJ541" s="47">
        <v>0.1271262182667533</v>
      </c>
      <c r="BK541" s="47">
        <v>1.4254924971231967E-2</v>
      </c>
      <c r="BL541" s="47">
        <v>18.126323555555913</v>
      </c>
      <c r="BM541" s="47">
        <v>21.733461943111497</v>
      </c>
      <c r="BN541" s="47">
        <v>2.6092898687732253</v>
      </c>
      <c r="BO541" s="61">
        <v>3.4658240455252391</v>
      </c>
      <c r="BR541" s="95"/>
      <c r="BT541" s="95"/>
    </row>
    <row r="542" spans="2:72" x14ac:dyDescent="0.25">
      <c r="B542" s="4">
        <v>538</v>
      </c>
      <c r="C542" s="31">
        <v>1</v>
      </c>
      <c r="D542" s="31">
        <v>538</v>
      </c>
      <c r="E542" s="3">
        <v>45</v>
      </c>
      <c r="F542" s="5">
        <v>79</v>
      </c>
      <c r="G542" s="32">
        <v>3.9129999999999998E-2</v>
      </c>
      <c r="H542" s="33">
        <v>3.2037731961160887E-3</v>
      </c>
      <c r="I542" s="36">
        <f t="shared" si="74"/>
        <v>0.18791393587347677</v>
      </c>
      <c r="J542" s="5">
        <f t="shared" si="75"/>
        <v>0.18731382486212153</v>
      </c>
      <c r="K542" s="12">
        <v>5.425E-2</v>
      </c>
      <c r="L542" s="3">
        <v>4.6372989943960219E-3</v>
      </c>
      <c r="M542" s="3">
        <f t="shared" si="72"/>
        <v>3.5000000000000003E-2</v>
      </c>
      <c r="N542" s="5">
        <v>2.9645285516241016E-3</v>
      </c>
      <c r="O542" s="12">
        <f t="shared" si="76"/>
        <v>7.2669066816703598E-2</v>
      </c>
      <c r="P542" s="3">
        <v>3.3698819047279691E-4</v>
      </c>
      <c r="Q542" s="3">
        <v>2.1443051228578063E-4</v>
      </c>
      <c r="R542" s="5">
        <v>7.2117648113945013E-2</v>
      </c>
      <c r="S542" s="45">
        <v>416.66666666666669</v>
      </c>
      <c r="T542" s="46">
        <v>0.15</v>
      </c>
      <c r="U542" s="47">
        <v>62.5</v>
      </c>
      <c r="V542" s="47">
        <f t="shared" si="77"/>
        <v>296805.05938729824</v>
      </c>
      <c r="W542" s="47">
        <v>354.16666666666669</v>
      </c>
      <c r="X542" s="47">
        <v>533.28938435554255</v>
      </c>
      <c r="Y542" s="47">
        <v>950.32222517492301</v>
      </c>
      <c r="Z542" s="47">
        <v>247.9802157456536</v>
      </c>
      <c r="AA542" s="47">
        <v>297328.27867903869</v>
      </c>
      <c r="AB542" s="5">
        <v>1</v>
      </c>
      <c r="AC542" s="45">
        <f t="shared" si="78"/>
        <v>0</v>
      </c>
      <c r="AD542" s="47">
        <v>533.28938435554255</v>
      </c>
      <c r="AE542" s="47">
        <v>463.72989943960221</v>
      </c>
      <c r="AF542" s="47">
        <v>0.22285281330933107</v>
      </c>
      <c r="AG542" s="47">
        <v>34.891168864624838</v>
      </c>
      <c r="AH542" s="47">
        <v>34.891168864624838</v>
      </c>
      <c r="AI542" s="61">
        <v>0</v>
      </c>
      <c r="AJ542" s="45">
        <v>62.5</v>
      </c>
      <c r="AK542" s="47">
        <v>1.7361111111111114</v>
      </c>
      <c r="AL542" s="47">
        <v>0.19467371851399842</v>
      </c>
      <c r="AM542" s="47">
        <v>247.9802157456536</v>
      </c>
      <c r="AN542" s="47">
        <v>297.3282786790387</v>
      </c>
      <c r="AO542" s="47">
        <v>34.891168864624838</v>
      </c>
      <c r="AP542" s="61">
        <v>46.501668538642612</v>
      </c>
      <c r="AQ542" s="45">
        <v>30.278777840293166</v>
      </c>
      <c r="AR542" s="47">
        <v>4.5418166760439753</v>
      </c>
      <c r="AS542" s="47">
        <f t="shared" si="79"/>
        <v>21568.546692151293</v>
      </c>
      <c r="AT542" s="47">
        <v>25.736961164249191</v>
      </c>
      <c r="AU542" s="47">
        <v>38.753641904371648</v>
      </c>
      <c r="AV542" s="47">
        <v>69.059029278635037</v>
      </c>
      <c r="AW542" s="47">
        <v>18.020490867241506</v>
      </c>
      <c r="AX542" s="47">
        <v>100.19611860844088</v>
      </c>
      <c r="AY542" s="47">
        <v>63.75625511419571</v>
      </c>
      <c r="AZ542" s="61">
        <v>21442.616176099928</v>
      </c>
      <c r="BA542" s="64" t="b">
        <f t="shared" si="73"/>
        <v>1</v>
      </c>
      <c r="BB542" s="45">
        <f t="shared" si="80"/>
        <v>0</v>
      </c>
      <c r="BC542" s="47">
        <v>38.753641904371648</v>
      </c>
      <c r="BD542" s="47">
        <v>33.698819047279692</v>
      </c>
      <c r="BE542" s="47">
        <v>0.12415787918510714</v>
      </c>
      <c r="BF542" s="47">
        <v>2.5894903681385317</v>
      </c>
      <c r="BG542" s="47">
        <v>2.5894903681385317</v>
      </c>
      <c r="BH542" s="61">
        <v>0</v>
      </c>
      <c r="BI542" s="45">
        <v>4.5418166760439753</v>
      </c>
      <c r="BJ542" s="47">
        <v>0.12616157433455488</v>
      </c>
      <c r="BK542" s="47">
        <v>1.4146757458149903E-2</v>
      </c>
      <c r="BL542" s="47">
        <v>18.020490867241506</v>
      </c>
      <c r="BM542" s="47">
        <v>21.60656854982253</v>
      </c>
      <c r="BN542" s="47">
        <v>2.5894903681385317</v>
      </c>
      <c r="BO542" s="61">
        <v>3.4332145447250761</v>
      </c>
      <c r="BR542" s="95"/>
      <c r="BT542" s="95"/>
    </row>
    <row r="543" spans="2:72" x14ac:dyDescent="0.25">
      <c r="B543" s="4">
        <v>539</v>
      </c>
      <c r="C543" s="31">
        <v>1</v>
      </c>
      <c r="D543" s="31">
        <v>539</v>
      </c>
      <c r="E543" s="3">
        <v>45</v>
      </c>
      <c r="F543" s="5">
        <v>79</v>
      </c>
      <c r="G543" s="32">
        <v>3.9129999999999998E-2</v>
      </c>
      <c r="H543" s="33">
        <v>3.2037731961160887E-3</v>
      </c>
      <c r="I543" s="36">
        <f t="shared" si="74"/>
        <v>0.18731382486212153</v>
      </c>
      <c r="J543" s="5">
        <f t="shared" si="75"/>
        <v>0.18671563033037317</v>
      </c>
      <c r="K543" s="12">
        <v>5.425E-2</v>
      </c>
      <c r="L543" s="3">
        <v>4.6372989943960219E-3</v>
      </c>
      <c r="M543" s="3">
        <f t="shared" si="72"/>
        <v>3.5000000000000003E-2</v>
      </c>
      <c r="N543" s="5">
        <v>2.9645285516241016E-3</v>
      </c>
      <c r="O543" s="12">
        <f t="shared" si="76"/>
        <v>7.2117648113945013E-2</v>
      </c>
      <c r="P543" s="3">
        <v>3.3443109707700339E-4</v>
      </c>
      <c r="Q543" s="3">
        <v>2.1280339637393426E-4</v>
      </c>
      <c r="R543" s="5">
        <v>7.1570413620494072E-2</v>
      </c>
      <c r="S543" s="45">
        <v>416.66666666666669</v>
      </c>
      <c r="T543" s="46">
        <v>0.15</v>
      </c>
      <c r="U543" s="47">
        <v>62.5</v>
      </c>
      <c r="V543" s="47">
        <f t="shared" si="77"/>
        <v>297328.27867903869</v>
      </c>
      <c r="W543" s="47">
        <v>354.16666666666669</v>
      </c>
      <c r="X543" s="47">
        <v>533.28938435554255</v>
      </c>
      <c r="Y543" s="47">
        <v>951.99850111749186</v>
      </c>
      <c r="Z543" s="47">
        <v>248.4176287187228</v>
      </c>
      <c r="AA543" s="47">
        <v>297852.73683374864</v>
      </c>
      <c r="AB543" s="5">
        <v>1</v>
      </c>
      <c r="AC543" s="45">
        <f t="shared" si="78"/>
        <v>0</v>
      </c>
      <c r="AD543" s="47">
        <v>533.28938435554255</v>
      </c>
      <c r="AE543" s="47">
        <v>463.72989943960221</v>
      </c>
      <c r="AF543" s="47">
        <v>0.22285281330933107</v>
      </c>
      <c r="AG543" s="47">
        <v>34.891168864624838</v>
      </c>
      <c r="AH543" s="47">
        <v>34.891168864624838</v>
      </c>
      <c r="AI543" s="61">
        <v>0</v>
      </c>
      <c r="AJ543" s="45">
        <v>62.5</v>
      </c>
      <c r="AK543" s="47">
        <v>1.7361111111111114</v>
      </c>
      <c r="AL543" s="47">
        <v>0.19467371851399842</v>
      </c>
      <c r="AM543" s="47">
        <v>248.4176287187228</v>
      </c>
      <c r="AN543" s="47">
        <v>297.85273683374862</v>
      </c>
      <c r="AO543" s="47">
        <v>34.891168864624838</v>
      </c>
      <c r="AP543" s="61">
        <v>46.414623357001865</v>
      </c>
      <c r="AQ543" s="45">
        <v>30.049020047477089</v>
      </c>
      <c r="AR543" s="47">
        <v>4.5073530071215631</v>
      </c>
      <c r="AS543" s="47">
        <f t="shared" si="79"/>
        <v>21442.616176099928</v>
      </c>
      <c r="AT543" s="47">
        <v>25.541667040355527</v>
      </c>
      <c r="AU543" s="47">
        <v>38.459576163855388</v>
      </c>
      <c r="AV543" s="47">
        <v>68.655892908594467</v>
      </c>
      <c r="AW543" s="47">
        <v>17.915295133237517</v>
      </c>
      <c r="AX543" s="47">
        <v>99.611217546698697</v>
      </c>
      <c r="AY543" s="47">
        <v>63.38407401749344</v>
      </c>
      <c r="AZ543" s="61">
        <v>21317.443573187593</v>
      </c>
      <c r="BA543" s="64" t="b">
        <f t="shared" si="73"/>
        <v>1</v>
      </c>
      <c r="BB543" s="45">
        <f t="shared" si="80"/>
        <v>0</v>
      </c>
      <c r="BC543" s="47">
        <v>38.459576163855388</v>
      </c>
      <c r="BD543" s="47">
        <v>33.443109707700337</v>
      </c>
      <c r="BE543" s="47">
        <v>0.12321575924774512</v>
      </c>
      <c r="BF543" s="47">
        <v>2.5698411077013978</v>
      </c>
      <c r="BG543" s="47">
        <v>2.5698411077013978</v>
      </c>
      <c r="BH543" s="61">
        <v>0</v>
      </c>
      <c r="BI543" s="45">
        <v>4.5073530071215631</v>
      </c>
      <c r="BJ543" s="47">
        <v>0.12520425019782122</v>
      </c>
      <c r="BK543" s="47">
        <v>1.4039410728825722E-2</v>
      </c>
      <c r="BL543" s="47">
        <v>17.915295133237517</v>
      </c>
      <c r="BM543" s="47">
        <v>21.480438864751751</v>
      </c>
      <c r="BN543" s="47">
        <v>2.5698411077013978</v>
      </c>
      <c r="BO543" s="61">
        <v>3.4008855438397325</v>
      </c>
      <c r="BR543" s="95"/>
      <c r="BT543" s="95"/>
    </row>
    <row r="544" spans="2:72" x14ac:dyDescent="0.25">
      <c r="B544" s="4">
        <v>540</v>
      </c>
      <c r="C544" s="31">
        <v>1</v>
      </c>
      <c r="D544" s="31">
        <v>540</v>
      </c>
      <c r="E544" s="3">
        <v>45</v>
      </c>
      <c r="F544" s="5">
        <v>79</v>
      </c>
      <c r="G544" s="32">
        <v>3.9129999999999998E-2</v>
      </c>
      <c r="H544" s="33">
        <v>3.2037731961160887E-3</v>
      </c>
      <c r="I544" s="36">
        <f t="shared" si="74"/>
        <v>0.18671563033037317</v>
      </c>
      <c r="J544" s="5">
        <f t="shared" si="75"/>
        <v>0.18611934615787393</v>
      </c>
      <c r="K544" s="12">
        <v>5.425E-2</v>
      </c>
      <c r="L544" s="3">
        <v>4.6372989943960219E-3</v>
      </c>
      <c r="M544" s="3">
        <f t="shared" si="72"/>
        <v>1</v>
      </c>
      <c r="N544" s="5">
        <v>1</v>
      </c>
      <c r="O544" s="12">
        <f t="shared" si="76"/>
        <v>7.1570413620494072E-2</v>
      </c>
      <c r="P544" s="3">
        <v>3.3189340711082453E-4</v>
      </c>
      <c r="Q544" s="3">
        <v>7.1238520213383241E-2</v>
      </c>
      <c r="R544" s="5">
        <v>0</v>
      </c>
      <c r="S544" s="45">
        <v>416.66666666666669</v>
      </c>
      <c r="T544" s="46">
        <v>0.15</v>
      </c>
      <c r="U544" s="47">
        <v>62.5</v>
      </c>
      <c r="V544" s="47">
        <f t="shared" si="77"/>
        <v>297852.73683374864</v>
      </c>
      <c r="W544" s="47">
        <v>354.16666666666669</v>
      </c>
      <c r="X544" s="47">
        <v>533.28938435554255</v>
      </c>
      <c r="Y544" s="47">
        <v>953.67874609603609</v>
      </c>
      <c r="Z544" s="47">
        <v>248.85607738512985</v>
      </c>
      <c r="AA544" s="47">
        <v>298378.43678477069</v>
      </c>
      <c r="AB544" s="5">
        <v>1</v>
      </c>
      <c r="AC544" s="45">
        <f t="shared" si="78"/>
        <v>0</v>
      </c>
      <c r="AD544" s="47">
        <v>533.28938435554255</v>
      </c>
      <c r="AE544" s="47">
        <v>463.72989943960221</v>
      </c>
      <c r="AF544" s="47">
        <v>0.22285281330933107</v>
      </c>
      <c r="AG544" s="47">
        <v>34.891168864624838</v>
      </c>
      <c r="AH544" s="47">
        <v>34.891168864624838</v>
      </c>
      <c r="AI544" s="61">
        <v>0</v>
      </c>
      <c r="AJ544" s="45">
        <v>62.5</v>
      </c>
      <c r="AK544" s="47">
        <v>1.7361111111111114</v>
      </c>
      <c r="AL544" s="47">
        <v>0.19467371851399842</v>
      </c>
      <c r="AM544" s="47">
        <v>248.85607738512985</v>
      </c>
      <c r="AN544" s="47">
        <v>298.37843678477071</v>
      </c>
      <c r="AO544" s="47">
        <v>34.891168864624838</v>
      </c>
      <c r="AP544" s="61">
        <v>46.327372072386886</v>
      </c>
      <c r="AQ544" s="45">
        <v>29.821005675205864</v>
      </c>
      <c r="AR544" s="47">
        <v>4.4731508512808791</v>
      </c>
      <c r="AS544" s="47">
        <f t="shared" si="79"/>
        <v>21317.443573187593</v>
      </c>
      <c r="AT544" s="47">
        <v>25.347854823924987</v>
      </c>
      <c r="AU544" s="47">
        <v>38.167741817744819</v>
      </c>
      <c r="AV544" s="47">
        <v>68.255182319167545</v>
      </c>
      <c r="AW544" s="47">
        <v>17.81073239042745</v>
      </c>
      <c r="AX544" s="47">
        <v>99.029835992899478</v>
      </c>
      <c r="AY544" s="47">
        <v>21256.038300129614</v>
      </c>
      <c r="AZ544" s="61">
        <v>0</v>
      </c>
      <c r="BA544" s="64" t="b">
        <f t="shared" si="73"/>
        <v>1</v>
      </c>
      <c r="BB544" s="45">
        <f t="shared" si="80"/>
        <v>0</v>
      </c>
      <c r="BC544" s="47">
        <v>38.167741817744819</v>
      </c>
      <c r="BD544" s="47">
        <v>33.189340711082451</v>
      </c>
      <c r="BE544" s="47">
        <v>0.12228078819197001</v>
      </c>
      <c r="BF544" s="47">
        <v>2.550340947427169</v>
      </c>
      <c r="BG544" s="47">
        <v>2.550340947427169</v>
      </c>
      <c r="BH544" s="61">
        <v>0</v>
      </c>
      <c r="BI544" s="45">
        <v>4.4731508512808791</v>
      </c>
      <c r="BJ544" s="47">
        <v>0.12425419031335778</v>
      </c>
      <c r="BK544" s="47">
        <v>1.3932878555086502E-2</v>
      </c>
      <c r="BL544" s="47">
        <v>17.81073239042745</v>
      </c>
      <c r="BM544" s="47">
        <v>21.355068136122483</v>
      </c>
      <c r="BN544" s="47">
        <v>2.550340947427169</v>
      </c>
      <c r="BO544" s="61">
        <v>3.3688347412547435</v>
      </c>
      <c r="BR544" s="95"/>
      <c r="BT544" s="95"/>
    </row>
    <row r="545" spans="2:72" x14ac:dyDescent="0.25">
      <c r="B545" s="4">
        <v>541</v>
      </c>
      <c r="C545" s="31">
        <v>0</v>
      </c>
      <c r="D545" s="31">
        <v>0</v>
      </c>
      <c r="E545" s="3">
        <v>0</v>
      </c>
      <c r="F545" s="5">
        <v>0</v>
      </c>
      <c r="G545" s="32">
        <v>0</v>
      </c>
      <c r="H545" s="33">
        <v>0</v>
      </c>
      <c r="I545" s="36">
        <f t="shared" si="74"/>
        <v>0</v>
      </c>
      <c r="J545" s="5">
        <f t="shared" si="75"/>
        <v>0</v>
      </c>
      <c r="K545" s="12">
        <v>0</v>
      </c>
      <c r="L545" s="3">
        <v>0</v>
      </c>
      <c r="M545" s="3">
        <f t="shared" si="72"/>
        <v>1</v>
      </c>
      <c r="N545" s="5">
        <v>1</v>
      </c>
      <c r="O545" s="12">
        <f t="shared" si="76"/>
        <v>0</v>
      </c>
      <c r="P545" s="3">
        <v>0</v>
      </c>
      <c r="Q545" s="3">
        <v>0</v>
      </c>
      <c r="R545" s="5">
        <v>0</v>
      </c>
      <c r="S545" s="45">
        <v>0</v>
      </c>
      <c r="T545" s="46">
        <v>0</v>
      </c>
      <c r="U545" s="47">
        <v>0</v>
      </c>
      <c r="V545" s="47">
        <f t="shared" si="77"/>
        <v>0</v>
      </c>
      <c r="W545" s="47">
        <v>0</v>
      </c>
      <c r="X545" s="47">
        <v>0</v>
      </c>
      <c r="Y545" s="47">
        <v>0</v>
      </c>
      <c r="Z545" s="47">
        <v>0</v>
      </c>
      <c r="AA545" s="47">
        <v>0</v>
      </c>
      <c r="AB545" s="5">
        <v>0</v>
      </c>
      <c r="AC545" s="45">
        <f t="shared" si="78"/>
        <v>0</v>
      </c>
      <c r="AD545" s="47">
        <v>0</v>
      </c>
      <c r="AE545" s="47">
        <v>0</v>
      </c>
      <c r="AF545" s="47">
        <v>0</v>
      </c>
      <c r="AG545" s="47">
        <v>0</v>
      </c>
      <c r="AH545" s="47">
        <v>0</v>
      </c>
      <c r="AI545" s="61">
        <v>0</v>
      </c>
      <c r="AJ545" s="45">
        <v>0</v>
      </c>
      <c r="AK545" s="47">
        <v>0</v>
      </c>
      <c r="AL545" s="47">
        <v>0</v>
      </c>
      <c r="AM545" s="47">
        <v>0</v>
      </c>
      <c r="AN545" s="47">
        <v>0</v>
      </c>
      <c r="AO545" s="47">
        <v>0</v>
      </c>
      <c r="AP545" s="61">
        <v>0</v>
      </c>
      <c r="AQ545" s="45">
        <v>0</v>
      </c>
      <c r="AR545" s="47">
        <v>0</v>
      </c>
      <c r="AS545" s="47">
        <f t="shared" si="79"/>
        <v>0</v>
      </c>
      <c r="AT545" s="47">
        <v>0</v>
      </c>
      <c r="AU545" s="47">
        <v>0</v>
      </c>
      <c r="AV545" s="47">
        <v>0</v>
      </c>
      <c r="AW545" s="47">
        <v>0</v>
      </c>
      <c r="AX545" s="47">
        <v>0</v>
      </c>
      <c r="AY545" s="47">
        <v>0</v>
      </c>
      <c r="AZ545" s="61">
        <v>0</v>
      </c>
      <c r="BA545" s="64" t="b">
        <f t="shared" si="73"/>
        <v>1</v>
      </c>
      <c r="BB545" s="45">
        <f t="shared" si="80"/>
        <v>0</v>
      </c>
      <c r="BC545" s="47">
        <v>0</v>
      </c>
      <c r="BD545" s="47">
        <v>0</v>
      </c>
      <c r="BE545" s="47">
        <v>0</v>
      </c>
      <c r="BF545" s="47">
        <v>0</v>
      </c>
      <c r="BG545" s="47">
        <v>0</v>
      </c>
      <c r="BH545" s="61">
        <v>0</v>
      </c>
      <c r="BI545" s="45">
        <v>0</v>
      </c>
      <c r="BJ545" s="47">
        <v>0</v>
      </c>
      <c r="BK545" s="47">
        <v>0</v>
      </c>
      <c r="BL545" s="47">
        <v>0</v>
      </c>
      <c r="BM545" s="47">
        <v>0</v>
      </c>
      <c r="BN545" s="47">
        <v>0</v>
      </c>
      <c r="BO545" s="61">
        <v>0</v>
      </c>
      <c r="BR545" s="95"/>
      <c r="BT545" s="95"/>
    </row>
    <row r="546" spans="2:72" x14ac:dyDescent="0.25">
      <c r="B546" s="4">
        <v>542</v>
      </c>
      <c r="C546" s="31">
        <v>0</v>
      </c>
      <c r="D546" s="31">
        <v>0</v>
      </c>
      <c r="E546" s="3">
        <v>0</v>
      </c>
      <c r="F546" s="5">
        <v>0</v>
      </c>
      <c r="G546" s="32">
        <v>0</v>
      </c>
      <c r="H546" s="33">
        <v>0</v>
      </c>
      <c r="I546" s="36">
        <f t="shared" si="74"/>
        <v>0</v>
      </c>
      <c r="J546" s="5">
        <f t="shared" si="75"/>
        <v>0</v>
      </c>
      <c r="K546" s="12">
        <v>0</v>
      </c>
      <c r="L546" s="3">
        <v>0</v>
      </c>
      <c r="M546" s="3">
        <f t="shared" si="72"/>
        <v>1</v>
      </c>
      <c r="N546" s="5">
        <v>1</v>
      </c>
      <c r="O546" s="12">
        <f t="shared" si="76"/>
        <v>0</v>
      </c>
      <c r="P546" s="3">
        <v>0</v>
      </c>
      <c r="Q546" s="3">
        <v>0</v>
      </c>
      <c r="R546" s="5">
        <v>0</v>
      </c>
      <c r="S546" s="45">
        <v>0</v>
      </c>
      <c r="T546" s="46">
        <v>0</v>
      </c>
      <c r="U546" s="47">
        <v>0</v>
      </c>
      <c r="V546" s="47">
        <f t="shared" si="77"/>
        <v>0</v>
      </c>
      <c r="W546" s="47">
        <v>0</v>
      </c>
      <c r="X546" s="47">
        <v>0</v>
      </c>
      <c r="Y546" s="47">
        <v>0</v>
      </c>
      <c r="Z546" s="47">
        <v>0</v>
      </c>
      <c r="AA546" s="47">
        <v>0</v>
      </c>
      <c r="AB546" s="5">
        <v>0</v>
      </c>
      <c r="AC546" s="45">
        <f t="shared" si="78"/>
        <v>0</v>
      </c>
      <c r="AD546" s="47">
        <v>0</v>
      </c>
      <c r="AE546" s="47">
        <v>0</v>
      </c>
      <c r="AF546" s="47">
        <v>0</v>
      </c>
      <c r="AG546" s="47">
        <v>0</v>
      </c>
      <c r="AH546" s="47">
        <v>0</v>
      </c>
      <c r="AI546" s="61">
        <v>0</v>
      </c>
      <c r="AJ546" s="45">
        <v>0</v>
      </c>
      <c r="AK546" s="47">
        <v>0</v>
      </c>
      <c r="AL546" s="47">
        <v>0</v>
      </c>
      <c r="AM546" s="47">
        <v>0</v>
      </c>
      <c r="AN546" s="47">
        <v>0</v>
      </c>
      <c r="AO546" s="47">
        <v>0</v>
      </c>
      <c r="AP546" s="61">
        <v>0</v>
      </c>
      <c r="AQ546" s="45">
        <v>0</v>
      </c>
      <c r="AR546" s="47">
        <v>0</v>
      </c>
      <c r="AS546" s="47">
        <f t="shared" si="79"/>
        <v>0</v>
      </c>
      <c r="AT546" s="47">
        <v>0</v>
      </c>
      <c r="AU546" s="47">
        <v>0</v>
      </c>
      <c r="AV546" s="47">
        <v>0</v>
      </c>
      <c r="AW546" s="47">
        <v>0</v>
      </c>
      <c r="AX546" s="47">
        <v>0</v>
      </c>
      <c r="AY546" s="47">
        <v>0</v>
      </c>
      <c r="AZ546" s="61">
        <v>0</v>
      </c>
      <c r="BA546" s="64" t="b">
        <f t="shared" si="73"/>
        <v>1</v>
      </c>
      <c r="BB546" s="45">
        <f t="shared" si="80"/>
        <v>0</v>
      </c>
      <c r="BC546" s="47">
        <v>0</v>
      </c>
      <c r="BD546" s="47">
        <v>0</v>
      </c>
      <c r="BE546" s="47">
        <v>0</v>
      </c>
      <c r="BF546" s="47">
        <v>0</v>
      </c>
      <c r="BG546" s="47">
        <v>0</v>
      </c>
      <c r="BH546" s="61">
        <v>0</v>
      </c>
      <c r="BI546" s="45">
        <v>0</v>
      </c>
      <c r="BJ546" s="47">
        <v>0</v>
      </c>
      <c r="BK546" s="47">
        <v>0</v>
      </c>
      <c r="BL546" s="47">
        <v>0</v>
      </c>
      <c r="BM546" s="47">
        <v>0</v>
      </c>
      <c r="BN546" s="47">
        <v>0</v>
      </c>
      <c r="BO546" s="61">
        <v>0</v>
      </c>
      <c r="BR546" s="95"/>
      <c r="BT546" s="95"/>
    </row>
    <row r="547" spans="2:72" x14ac:dyDescent="0.25">
      <c r="B547" s="4">
        <v>543</v>
      </c>
      <c r="C547" s="31">
        <v>0</v>
      </c>
      <c r="D547" s="31">
        <v>0</v>
      </c>
      <c r="E547" s="3">
        <v>0</v>
      </c>
      <c r="F547" s="5">
        <v>0</v>
      </c>
      <c r="G547" s="32">
        <v>0</v>
      </c>
      <c r="H547" s="33">
        <v>0</v>
      </c>
      <c r="I547" s="36">
        <f t="shared" si="74"/>
        <v>0</v>
      </c>
      <c r="J547" s="5">
        <f t="shared" si="75"/>
        <v>0</v>
      </c>
      <c r="K547" s="12">
        <v>0</v>
      </c>
      <c r="L547" s="3">
        <v>0</v>
      </c>
      <c r="M547" s="3">
        <f t="shared" si="72"/>
        <v>1</v>
      </c>
      <c r="N547" s="5">
        <v>1</v>
      </c>
      <c r="O547" s="12">
        <f t="shared" si="76"/>
        <v>0</v>
      </c>
      <c r="P547" s="3">
        <v>0</v>
      </c>
      <c r="Q547" s="3">
        <v>0</v>
      </c>
      <c r="R547" s="5">
        <v>0</v>
      </c>
      <c r="S547" s="45">
        <v>0</v>
      </c>
      <c r="T547" s="46">
        <v>0</v>
      </c>
      <c r="U547" s="47">
        <v>0</v>
      </c>
      <c r="V547" s="47">
        <f t="shared" si="77"/>
        <v>0</v>
      </c>
      <c r="W547" s="47">
        <v>0</v>
      </c>
      <c r="X547" s="47">
        <v>0</v>
      </c>
      <c r="Y547" s="47">
        <v>0</v>
      </c>
      <c r="Z547" s="47">
        <v>0</v>
      </c>
      <c r="AA547" s="47">
        <v>0</v>
      </c>
      <c r="AB547" s="5">
        <v>0</v>
      </c>
      <c r="AC547" s="45">
        <f t="shared" si="78"/>
        <v>0</v>
      </c>
      <c r="AD547" s="47">
        <v>0</v>
      </c>
      <c r="AE547" s="47">
        <v>0</v>
      </c>
      <c r="AF547" s="47">
        <v>0</v>
      </c>
      <c r="AG547" s="47">
        <v>0</v>
      </c>
      <c r="AH547" s="47">
        <v>0</v>
      </c>
      <c r="AI547" s="61">
        <v>0</v>
      </c>
      <c r="AJ547" s="45">
        <v>0</v>
      </c>
      <c r="AK547" s="47">
        <v>0</v>
      </c>
      <c r="AL547" s="47">
        <v>0</v>
      </c>
      <c r="AM547" s="47">
        <v>0</v>
      </c>
      <c r="AN547" s="47">
        <v>0</v>
      </c>
      <c r="AO547" s="47">
        <v>0</v>
      </c>
      <c r="AP547" s="61">
        <v>0</v>
      </c>
      <c r="AQ547" s="45">
        <v>0</v>
      </c>
      <c r="AR547" s="47">
        <v>0</v>
      </c>
      <c r="AS547" s="47">
        <f t="shared" si="79"/>
        <v>0</v>
      </c>
      <c r="AT547" s="47">
        <v>0</v>
      </c>
      <c r="AU547" s="47">
        <v>0</v>
      </c>
      <c r="AV547" s="47">
        <v>0</v>
      </c>
      <c r="AW547" s="47">
        <v>0</v>
      </c>
      <c r="AX547" s="47">
        <v>0</v>
      </c>
      <c r="AY547" s="47">
        <v>0</v>
      </c>
      <c r="AZ547" s="61">
        <v>0</v>
      </c>
      <c r="BA547" s="64" t="b">
        <f t="shared" si="73"/>
        <v>1</v>
      </c>
      <c r="BB547" s="45">
        <f t="shared" si="80"/>
        <v>0</v>
      </c>
      <c r="BC547" s="47">
        <v>0</v>
      </c>
      <c r="BD547" s="47">
        <v>0</v>
      </c>
      <c r="BE547" s="47">
        <v>0</v>
      </c>
      <c r="BF547" s="47">
        <v>0</v>
      </c>
      <c r="BG547" s="47">
        <v>0</v>
      </c>
      <c r="BH547" s="61">
        <v>0</v>
      </c>
      <c r="BI547" s="45">
        <v>0</v>
      </c>
      <c r="BJ547" s="47">
        <v>0</v>
      </c>
      <c r="BK547" s="47">
        <v>0</v>
      </c>
      <c r="BL547" s="47">
        <v>0</v>
      </c>
      <c r="BM547" s="47">
        <v>0</v>
      </c>
      <c r="BN547" s="47">
        <v>0</v>
      </c>
      <c r="BO547" s="61">
        <v>0</v>
      </c>
      <c r="BR547" s="95"/>
      <c r="BT547" s="95"/>
    </row>
    <row r="548" spans="2:72" x14ac:dyDescent="0.25">
      <c r="B548" s="4">
        <v>544</v>
      </c>
      <c r="C548" s="31">
        <v>0</v>
      </c>
      <c r="D548" s="31">
        <v>0</v>
      </c>
      <c r="E548" s="3">
        <v>0</v>
      </c>
      <c r="F548" s="5">
        <v>0</v>
      </c>
      <c r="G548" s="32">
        <v>0</v>
      </c>
      <c r="H548" s="33">
        <v>0</v>
      </c>
      <c r="I548" s="36">
        <f t="shared" si="74"/>
        <v>0</v>
      </c>
      <c r="J548" s="5">
        <f t="shared" si="75"/>
        <v>0</v>
      </c>
      <c r="K548" s="12">
        <v>0</v>
      </c>
      <c r="L548" s="3">
        <v>0</v>
      </c>
      <c r="M548" s="3">
        <f t="shared" si="72"/>
        <v>1</v>
      </c>
      <c r="N548" s="5">
        <v>1</v>
      </c>
      <c r="O548" s="12">
        <f t="shared" si="76"/>
        <v>0</v>
      </c>
      <c r="P548" s="3">
        <v>0</v>
      </c>
      <c r="Q548" s="3">
        <v>0</v>
      </c>
      <c r="R548" s="5">
        <v>0</v>
      </c>
      <c r="S548" s="45">
        <v>0</v>
      </c>
      <c r="T548" s="46">
        <v>0</v>
      </c>
      <c r="U548" s="47">
        <v>0</v>
      </c>
      <c r="V548" s="47">
        <f t="shared" si="77"/>
        <v>0</v>
      </c>
      <c r="W548" s="47">
        <v>0</v>
      </c>
      <c r="X548" s="47">
        <v>0</v>
      </c>
      <c r="Y548" s="47">
        <v>0</v>
      </c>
      <c r="Z548" s="47">
        <v>0</v>
      </c>
      <c r="AA548" s="47">
        <v>0</v>
      </c>
      <c r="AB548" s="5">
        <v>0</v>
      </c>
      <c r="AC548" s="45">
        <f t="shared" si="78"/>
        <v>0</v>
      </c>
      <c r="AD548" s="47">
        <v>0</v>
      </c>
      <c r="AE548" s="47">
        <v>0</v>
      </c>
      <c r="AF548" s="47">
        <v>0</v>
      </c>
      <c r="AG548" s="47">
        <v>0</v>
      </c>
      <c r="AH548" s="47">
        <v>0</v>
      </c>
      <c r="AI548" s="61">
        <v>0</v>
      </c>
      <c r="AJ548" s="45">
        <v>0</v>
      </c>
      <c r="AK548" s="47">
        <v>0</v>
      </c>
      <c r="AL548" s="47">
        <v>0</v>
      </c>
      <c r="AM548" s="47">
        <v>0</v>
      </c>
      <c r="AN548" s="47">
        <v>0</v>
      </c>
      <c r="AO548" s="47">
        <v>0</v>
      </c>
      <c r="AP548" s="61">
        <v>0</v>
      </c>
      <c r="AQ548" s="45">
        <v>0</v>
      </c>
      <c r="AR548" s="47">
        <v>0</v>
      </c>
      <c r="AS548" s="47">
        <f t="shared" si="79"/>
        <v>0</v>
      </c>
      <c r="AT548" s="47">
        <v>0</v>
      </c>
      <c r="AU548" s="47">
        <v>0</v>
      </c>
      <c r="AV548" s="47">
        <v>0</v>
      </c>
      <c r="AW548" s="47">
        <v>0</v>
      </c>
      <c r="AX548" s="47">
        <v>0</v>
      </c>
      <c r="AY548" s="47">
        <v>0</v>
      </c>
      <c r="AZ548" s="61">
        <v>0</v>
      </c>
      <c r="BA548" s="64" t="b">
        <f t="shared" si="73"/>
        <v>1</v>
      </c>
      <c r="BB548" s="45">
        <f t="shared" si="80"/>
        <v>0</v>
      </c>
      <c r="BC548" s="47">
        <v>0</v>
      </c>
      <c r="BD548" s="47">
        <v>0</v>
      </c>
      <c r="BE548" s="47">
        <v>0</v>
      </c>
      <c r="BF548" s="47">
        <v>0</v>
      </c>
      <c r="BG548" s="47">
        <v>0</v>
      </c>
      <c r="BH548" s="61">
        <v>0</v>
      </c>
      <c r="BI548" s="45">
        <v>0</v>
      </c>
      <c r="BJ548" s="47">
        <v>0</v>
      </c>
      <c r="BK548" s="47">
        <v>0</v>
      </c>
      <c r="BL548" s="47">
        <v>0</v>
      </c>
      <c r="BM548" s="47">
        <v>0</v>
      </c>
      <c r="BN548" s="47">
        <v>0</v>
      </c>
      <c r="BO548" s="61">
        <v>0</v>
      </c>
      <c r="BR548" s="95"/>
      <c r="BT548" s="95"/>
    </row>
    <row r="549" spans="2:72" x14ac:dyDescent="0.25">
      <c r="B549" s="4">
        <v>545</v>
      </c>
      <c r="C549" s="31">
        <v>0</v>
      </c>
      <c r="D549" s="31">
        <v>0</v>
      </c>
      <c r="E549" s="3">
        <v>0</v>
      </c>
      <c r="F549" s="5">
        <v>0</v>
      </c>
      <c r="G549" s="32">
        <v>0</v>
      </c>
      <c r="H549" s="33">
        <v>0</v>
      </c>
      <c r="I549" s="36">
        <f t="shared" si="74"/>
        <v>0</v>
      </c>
      <c r="J549" s="5">
        <f t="shared" si="75"/>
        <v>0</v>
      </c>
      <c r="K549" s="12">
        <v>0</v>
      </c>
      <c r="L549" s="3">
        <v>0</v>
      </c>
      <c r="M549" s="3">
        <f t="shared" si="72"/>
        <v>1</v>
      </c>
      <c r="N549" s="5">
        <v>1</v>
      </c>
      <c r="O549" s="12">
        <f t="shared" si="76"/>
        <v>0</v>
      </c>
      <c r="P549" s="3">
        <v>0</v>
      </c>
      <c r="Q549" s="3">
        <v>0</v>
      </c>
      <c r="R549" s="5">
        <v>0</v>
      </c>
      <c r="S549" s="45">
        <v>0</v>
      </c>
      <c r="T549" s="46">
        <v>0</v>
      </c>
      <c r="U549" s="47">
        <v>0</v>
      </c>
      <c r="V549" s="47">
        <f t="shared" si="77"/>
        <v>0</v>
      </c>
      <c r="W549" s="47">
        <v>0</v>
      </c>
      <c r="X549" s="47">
        <v>0</v>
      </c>
      <c r="Y549" s="47">
        <v>0</v>
      </c>
      <c r="Z549" s="47">
        <v>0</v>
      </c>
      <c r="AA549" s="47">
        <v>0</v>
      </c>
      <c r="AB549" s="5">
        <v>0</v>
      </c>
      <c r="AC549" s="45">
        <f t="shared" si="78"/>
        <v>0</v>
      </c>
      <c r="AD549" s="47">
        <v>0</v>
      </c>
      <c r="AE549" s="47">
        <v>0</v>
      </c>
      <c r="AF549" s="47">
        <v>0</v>
      </c>
      <c r="AG549" s="47">
        <v>0</v>
      </c>
      <c r="AH549" s="47">
        <v>0</v>
      </c>
      <c r="AI549" s="61">
        <v>0</v>
      </c>
      <c r="AJ549" s="45">
        <v>0</v>
      </c>
      <c r="AK549" s="47">
        <v>0</v>
      </c>
      <c r="AL549" s="47">
        <v>0</v>
      </c>
      <c r="AM549" s="47">
        <v>0</v>
      </c>
      <c r="AN549" s="47">
        <v>0</v>
      </c>
      <c r="AO549" s="47">
        <v>0</v>
      </c>
      <c r="AP549" s="61">
        <v>0</v>
      </c>
      <c r="AQ549" s="45">
        <v>0</v>
      </c>
      <c r="AR549" s="47">
        <v>0</v>
      </c>
      <c r="AS549" s="47">
        <f t="shared" si="79"/>
        <v>0</v>
      </c>
      <c r="AT549" s="47">
        <v>0</v>
      </c>
      <c r="AU549" s="47">
        <v>0</v>
      </c>
      <c r="AV549" s="47">
        <v>0</v>
      </c>
      <c r="AW549" s="47">
        <v>0</v>
      </c>
      <c r="AX549" s="47">
        <v>0</v>
      </c>
      <c r="AY549" s="47">
        <v>0</v>
      </c>
      <c r="AZ549" s="61">
        <v>0</v>
      </c>
      <c r="BA549" s="64" t="b">
        <f t="shared" si="73"/>
        <v>1</v>
      </c>
      <c r="BB549" s="45">
        <f t="shared" si="80"/>
        <v>0</v>
      </c>
      <c r="BC549" s="47">
        <v>0</v>
      </c>
      <c r="BD549" s="47">
        <v>0</v>
      </c>
      <c r="BE549" s="47">
        <v>0</v>
      </c>
      <c r="BF549" s="47">
        <v>0</v>
      </c>
      <c r="BG549" s="47">
        <v>0</v>
      </c>
      <c r="BH549" s="61">
        <v>0</v>
      </c>
      <c r="BI549" s="45">
        <v>0</v>
      </c>
      <c r="BJ549" s="47">
        <v>0</v>
      </c>
      <c r="BK549" s="47">
        <v>0</v>
      </c>
      <c r="BL549" s="47">
        <v>0</v>
      </c>
      <c r="BM549" s="47">
        <v>0</v>
      </c>
      <c r="BN549" s="47">
        <v>0</v>
      </c>
      <c r="BO549" s="61">
        <v>0</v>
      </c>
      <c r="BR549" s="95"/>
      <c r="BT549" s="95"/>
    </row>
    <row r="550" spans="2:72" x14ac:dyDescent="0.25">
      <c r="B550" s="4">
        <v>546</v>
      </c>
      <c r="C550" s="31">
        <v>0</v>
      </c>
      <c r="D550" s="31">
        <v>0</v>
      </c>
      <c r="E550" s="3">
        <v>0</v>
      </c>
      <c r="F550" s="5">
        <v>0</v>
      </c>
      <c r="G550" s="32">
        <v>0</v>
      </c>
      <c r="H550" s="33">
        <v>0</v>
      </c>
      <c r="I550" s="36">
        <f t="shared" si="74"/>
        <v>0</v>
      </c>
      <c r="J550" s="5">
        <f t="shared" si="75"/>
        <v>0</v>
      </c>
      <c r="K550" s="12">
        <v>0</v>
      </c>
      <c r="L550" s="3">
        <v>0</v>
      </c>
      <c r="M550" s="3">
        <f t="shared" si="72"/>
        <v>1</v>
      </c>
      <c r="N550" s="5">
        <v>1</v>
      </c>
      <c r="O550" s="12">
        <f t="shared" si="76"/>
        <v>0</v>
      </c>
      <c r="P550" s="3">
        <v>0</v>
      </c>
      <c r="Q550" s="3">
        <v>0</v>
      </c>
      <c r="R550" s="5">
        <v>0</v>
      </c>
      <c r="S550" s="45">
        <v>0</v>
      </c>
      <c r="T550" s="46">
        <v>0</v>
      </c>
      <c r="U550" s="47">
        <v>0</v>
      </c>
      <c r="V550" s="47">
        <f t="shared" si="77"/>
        <v>0</v>
      </c>
      <c r="W550" s="47">
        <v>0</v>
      </c>
      <c r="X550" s="47">
        <v>0</v>
      </c>
      <c r="Y550" s="47">
        <v>0</v>
      </c>
      <c r="Z550" s="47">
        <v>0</v>
      </c>
      <c r="AA550" s="47">
        <v>0</v>
      </c>
      <c r="AB550" s="5">
        <v>0</v>
      </c>
      <c r="AC550" s="45">
        <f t="shared" si="78"/>
        <v>0</v>
      </c>
      <c r="AD550" s="47">
        <v>0</v>
      </c>
      <c r="AE550" s="47">
        <v>0</v>
      </c>
      <c r="AF550" s="47">
        <v>0</v>
      </c>
      <c r="AG550" s="47">
        <v>0</v>
      </c>
      <c r="AH550" s="47">
        <v>0</v>
      </c>
      <c r="AI550" s="61">
        <v>0</v>
      </c>
      <c r="AJ550" s="45">
        <v>0</v>
      </c>
      <c r="AK550" s="47">
        <v>0</v>
      </c>
      <c r="AL550" s="47">
        <v>0</v>
      </c>
      <c r="AM550" s="47">
        <v>0</v>
      </c>
      <c r="AN550" s="47">
        <v>0</v>
      </c>
      <c r="AO550" s="47">
        <v>0</v>
      </c>
      <c r="AP550" s="61">
        <v>0</v>
      </c>
      <c r="AQ550" s="45">
        <v>0</v>
      </c>
      <c r="AR550" s="47">
        <v>0</v>
      </c>
      <c r="AS550" s="47">
        <f t="shared" si="79"/>
        <v>0</v>
      </c>
      <c r="AT550" s="47">
        <v>0</v>
      </c>
      <c r="AU550" s="47">
        <v>0</v>
      </c>
      <c r="AV550" s="47">
        <v>0</v>
      </c>
      <c r="AW550" s="47">
        <v>0</v>
      </c>
      <c r="AX550" s="47">
        <v>0</v>
      </c>
      <c r="AY550" s="47">
        <v>0</v>
      </c>
      <c r="AZ550" s="61">
        <v>0</v>
      </c>
      <c r="BA550" s="64" t="b">
        <f t="shared" si="73"/>
        <v>1</v>
      </c>
      <c r="BB550" s="45">
        <f t="shared" si="80"/>
        <v>0</v>
      </c>
      <c r="BC550" s="47">
        <v>0</v>
      </c>
      <c r="BD550" s="47">
        <v>0</v>
      </c>
      <c r="BE550" s="47">
        <v>0</v>
      </c>
      <c r="BF550" s="47">
        <v>0</v>
      </c>
      <c r="BG550" s="47">
        <v>0</v>
      </c>
      <c r="BH550" s="61">
        <v>0</v>
      </c>
      <c r="BI550" s="45">
        <v>0</v>
      </c>
      <c r="BJ550" s="47">
        <v>0</v>
      </c>
      <c r="BK550" s="47">
        <v>0</v>
      </c>
      <c r="BL550" s="47">
        <v>0</v>
      </c>
      <c r="BM550" s="47">
        <v>0</v>
      </c>
      <c r="BN550" s="47">
        <v>0</v>
      </c>
      <c r="BO550" s="61">
        <v>0</v>
      </c>
      <c r="BR550" s="95"/>
      <c r="BT550" s="95"/>
    </row>
    <row r="551" spans="2:72" x14ac:dyDescent="0.25">
      <c r="B551" s="4">
        <v>547</v>
      </c>
      <c r="C551" s="31">
        <v>0</v>
      </c>
      <c r="D551" s="31">
        <v>0</v>
      </c>
      <c r="E551" s="3">
        <v>0</v>
      </c>
      <c r="F551" s="5">
        <v>0</v>
      </c>
      <c r="G551" s="32">
        <v>0</v>
      </c>
      <c r="H551" s="33">
        <v>0</v>
      </c>
      <c r="I551" s="36">
        <f t="shared" si="74"/>
        <v>0</v>
      </c>
      <c r="J551" s="5">
        <f t="shared" si="75"/>
        <v>0</v>
      </c>
      <c r="K551" s="12">
        <v>0</v>
      </c>
      <c r="L551" s="3">
        <v>0</v>
      </c>
      <c r="M551" s="3">
        <f t="shared" si="72"/>
        <v>1</v>
      </c>
      <c r="N551" s="5">
        <v>1</v>
      </c>
      <c r="O551" s="12">
        <f t="shared" si="76"/>
        <v>0</v>
      </c>
      <c r="P551" s="3">
        <v>0</v>
      </c>
      <c r="Q551" s="3">
        <v>0</v>
      </c>
      <c r="R551" s="5">
        <v>0</v>
      </c>
      <c r="S551" s="45">
        <v>0</v>
      </c>
      <c r="T551" s="46">
        <v>0</v>
      </c>
      <c r="U551" s="47">
        <v>0</v>
      </c>
      <c r="V551" s="47">
        <f t="shared" si="77"/>
        <v>0</v>
      </c>
      <c r="W551" s="47">
        <v>0</v>
      </c>
      <c r="X551" s="47">
        <v>0</v>
      </c>
      <c r="Y551" s="47">
        <v>0</v>
      </c>
      <c r="Z551" s="47">
        <v>0</v>
      </c>
      <c r="AA551" s="47">
        <v>0</v>
      </c>
      <c r="AB551" s="5">
        <v>0</v>
      </c>
      <c r="AC551" s="45">
        <f t="shared" si="78"/>
        <v>0</v>
      </c>
      <c r="AD551" s="47">
        <v>0</v>
      </c>
      <c r="AE551" s="47">
        <v>0</v>
      </c>
      <c r="AF551" s="47">
        <v>0</v>
      </c>
      <c r="AG551" s="47">
        <v>0</v>
      </c>
      <c r="AH551" s="47">
        <v>0</v>
      </c>
      <c r="AI551" s="61">
        <v>0</v>
      </c>
      <c r="AJ551" s="45">
        <v>0</v>
      </c>
      <c r="AK551" s="47">
        <v>0</v>
      </c>
      <c r="AL551" s="47">
        <v>0</v>
      </c>
      <c r="AM551" s="47">
        <v>0</v>
      </c>
      <c r="AN551" s="47">
        <v>0</v>
      </c>
      <c r="AO551" s="47">
        <v>0</v>
      </c>
      <c r="AP551" s="61">
        <v>0</v>
      </c>
      <c r="AQ551" s="45">
        <v>0</v>
      </c>
      <c r="AR551" s="47">
        <v>0</v>
      </c>
      <c r="AS551" s="47">
        <f t="shared" si="79"/>
        <v>0</v>
      </c>
      <c r="AT551" s="47">
        <v>0</v>
      </c>
      <c r="AU551" s="47">
        <v>0</v>
      </c>
      <c r="AV551" s="47">
        <v>0</v>
      </c>
      <c r="AW551" s="47">
        <v>0</v>
      </c>
      <c r="AX551" s="47">
        <v>0</v>
      </c>
      <c r="AY551" s="47">
        <v>0</v>
      </c>
      <c r="AZ551" s="61">
        <v>0</v>
      </c>
      <c r="BA551" s="64" t="b">
        <f t="shared" si="73"/>
        <v>1</v>
      </c>
      <c r="BB551" s="45">
        <f t="shared" si="80"/>
        <v>0</v>
      </c>
      <c r="BC551" s="47">
        <v>0</v>
      </c>
      <c r="BD551" s="47">
        <v>0</v>
      </c>
      <c r="BE551" s="47">
        <v>0</v>
      </c>
      <c r="BF551" s="47">
        <v>0</v>
      </c>
      <c r="BG551" s="47">
        <v>0</v>
      </c>
      <c r="BH551" s="61">
        <v>0</v>
      </c>
      <c r="BI551" s="45">
        <v>0</v>
      </c>
      <c r="BJ551" s="47">
        <v>0</v>
      </c>
      <c r="BK551" s="47">
        <v>0</v>
      </c>
      <c r="BL551" s="47">
        <v>0</v>
      </c>
      <c r="BM551" s="47">
        <v>0</v>
      </c>
      <c r="BN551" s="47">
        <v>0</v>
      </c>
      <c r="BO551" s="61">
        <v>0</v>
      </c>
      <c r="BR551" s="95"/>
      <c r="BT551" s="95"/>
    </row>
    <row r="552" spans="2:72" x14ac:dyDescent="0.25">
      <c r="B552" s="4">
        <v>548</v>
      </c>
      <c r="C552" s="31">
        <v>0</v>
      </c>
      <c r="D552" s="31">
        <v>0</v>
      </c>
      <c r="E552" s="3">
        <v>0</v>
      </c>
      <c r="F552" s="5">
        <v>0</v>
      </c>
      <c r="G552" s="32">
        <v>0</v>
      </c>
      <c r="H552" s="33">
        <v>0</v>
      </c>
      <c r="I552" s="36">
        <f t="shared" si="74"/>
        <v>0</v>
      </c>
      <c r="J552" s="5">
        <f t="shared" si="75"/>
        <v>0</v>
      </c>
      <c r="K552" s="12">
        <v>0</v>
      </c>
      <c r="L552" s="3">
        <v>0</v>
      </c>
      <c r="M552" s="3">
        <f t="shared" si="72"/>
        <v>1</v>
      </c>
      <c r="N552" s="5">
        <v>1</v>
      </c>
      <c r="O552" s="12">
        <f t="shared" si="76"/>
        <v>0</v>
      </c>
      <c r="P552" s="3">
        <v>0</v>
      </c>
      <c r="Q552" s="3">
        <v>0</v>
      </c>
      <c r="R552" s="5">
        <v>0</v>
      </c>
      <c r="S552" s="45">
        <v>0</v>
      </c>
      <c r="T552" s="46">
        <v>0</v>
      </c>
      <c r="U552" s="47">
        <v>0</v>
      </c>
      <c r="V552" s="47">
        <f t="shared" si="77"/>
        <v>0</v>
      </c>
      <c r="W552" s="47">
        <v>0</v>
      </c>
      <c r="X552" s="47">
        <v>0</v>
      </c>
      <c r="Y552" s="47">
        <v>0</v>
      </c>
      <c r="Z552" s="47">
        <v>0</v>
      </c>
      <c r="AA552" s="47">
        <v>0</v>
      </c>
      <c r="AB552" s="5">
        <v>0</v>
      </c>
      <c r="AC552" s="45">
        <f t="shared" si="78"/>
        <v>0</v>
      </c>
      <c r="AD552" s="47">
        <v>0</v>
      </c>
      <c r="AE552" s="47">
        <v>0</v>
      </c>
      <c r="AF552" s="47">
        <v>0</v>
      </c>
      <c r="AG552" s="47">
        <v>0</v>
      </c>
      <c r="AH552" s="47">
        <v>0</v>
      </c>
      <c r="AI552" s="61">
        <v>0</v>
      </c>
      <c r="AJ552" s="45">
        <v>0</v>
      </c>
      <c r="AK552" s="47">
        <v>0</v>
      </c>
      <c r="AL552" s="47">
        <v>0</v>
      </c>
      <c r="AM552" s="47">
        <v>0</v>
      </c>
      <c r="AN552" s="47">
        <v>0</v>
      </c>
      <c r="AO552" s="47">
        <v>0</v>
      </c>
      <c r="AP552" s="61">
        <v>0</v>
      </c>
      <c r="AQ552" s="45">
        <v>0</v>
      </c>
      <c r="AR552" s="47">
        <v>0</v>
      </c>
      <c r="AS552" s="47">
        <f t="shared" si="79"/>
        <v>0</v>
      </c>
      <c r="AT552" s="47">
        <v>0</v>
      </c>
      <c r="AU552" s="47">
        <v>0</v>
      </c>
      <c r="AV552" s="47">
        <v>0</v>
      </c>
      <c r="AW552" s="47">
        <v>0</v>
      </c>
      <c r="AX552" s="47">
        <v>0</v>
      </c>
      <c r="AY552" s="47">
        <v>0</v>
      </c>
      <c r="AZ552" s="61">
        <v>0</v>
      </c>
      <c r="BA552" s="64" t="b">
        <f t="shared" si="73"/>
        <v>1</v>
      </c>
      <c r="BB552" s="45">
        <f t="shared" si="80"/>
        <v>0</v>
      </c>
      <c r="BC552" s="47">
        <v>0</v>
      </c>
      <c r="BD552" s="47">
        <v>0</v>
      </c>
      <c r="BE552" s="47">
        <v>0</v>
      </c>
      <c r="BF552" s="47">
        <v>0</v>
      </c>
      <c r="BG552" s="47">
        <v>0</v>
      </c>
      <c r="BH552" s="61">
        <v>0</v>
      </c>
      <c r="BI552" s="45">
        <v>0</v>
      </c>
      <c r="BJ552" s="47">
        <v>0</v>
      </c>
      <c r="BK552" s="47">
        <v>0</v>
      </c>
      <c r="BL552" s="47">
        <v>0</v>
      </c>
      <c r="BM552" s="47">
        <v>0</v>
      </c>
      <c r="BN552" s="47">
        <v>0</v>
      </c>
      <c r="BO552" s="61">
        <v>0</v>
      </c>
      <c r="BR552" s="95"/>
      <c r="BT552" s="95"/>
    </row>
    <row r="553" spans="2:72" x14ac:dyDescent="0.25">
      <c r="B553" s="4">
        <v>549</v>
      </c>
      <c r="C553" s="31">
        <v>0</v>
      </c>
      <c r="D553" s="31">
        <v>0</v>
      </c>
      <c r="E553" s="3">
        <v>0</v>
      </c>
      <c r="F553" s="5">
        <v>0</v>
      </c>
      <c r="G553" s="32">
        <v>0</v>
      </c>
      <c r="H553" s="33">
        <v>0</v>
      </c>
      <c r="I553" s="36">
        <f t="shared" si="74"/>
        <v>0</v>
      </c>
      <c r="J553" s="5">
        <f t="shared" si="75"/>
        <v>0</v>
      </c>
      <c r="K553" s="12">
        <v>0</v>
      </c>
      <c r="L553" s="3">
        <v>0</v>
      </c>
      <c r="M553" s="3">
        <f t="shared" si="72"/>
        <v>1</v>
      </c>
      <c r="N553" s="5">
        <v>1</v>
      </c>
      <c r="O553" s="12">
        <f t="shared" si="76"/>
        <v>0</v>
      </c>
      <c r="P553" s="3">
        <v>0</v>
      </c>
      <c r="Q553" s="3">
        <v>0</v>
      </c>
      <c r="R553" s="5">
        <v>0</v>
      </c>
      <c r="S553" s="45">
        <v>0</v>
      </c>
      <c r="T553" s="46">
        <v>0</v>
      </c>
      <c r="U553" s="47">
        <v>0</v>
      </c>
      <c r="V553" s="47">
        <f t="shared" si="77"/>
        <v>0</v>
      </c>
      <c r="W553" s="47">
        <v>0</v>
      </c>
      <c r="X553" s="47">
        <v>0</v>
      </c>
      <c r="Y553" s="47">
        <v>0</v>
      </c>
      <c r="Z553" s="47">
        <v>0</v>
      </c>
      <c r="AA553" s="47">
        <v>0</v>
      </c>
      <c r="AB553" s="5">
        <v>0</v>
      </c>
      <c r="AC553" s="45">
        <f t="shared" si="78"/>
        <v>0</v>
      </c>
      <c r="AD553" s="47">
        <v>0</v>
      </c>
      <c r="AE553" s="47">
        <v>0</v>
      </c>
      <c r="AF553" s="47">
        <v>0</v>
      </c>
      <c r="AG553" s="47">
        <v>0</v>
      </c>
      <c r="AH553" s="47">
        <v>0</v>
      </c>
      <c r="AI553" s="61">
        <v>0</v>
      </c>
      <c r="AJ553" s="45">
        <v>0</v>
      </c>
      <c r="AK553" s="47">
        <v>0</v>
      </c>
      <c r="AL553" s="47">
        <v>0</v>
      </c>
      <c r="AM553" s="47">
        <v>0</v>
      </c>
      <c r="AN553" s="47">
        <v>0</v>
      </c>
      <c r="AO553" s="47">
        <v>0</v>
      </c>
      <c r="AP553" s="61">
        <v>0</v>
      </c>
      <c r="AQ553" s="45">
        <v>0</v>
      </c>
      <c r="AR553" s="47">
        <v>0</v>
      </c>
      <c r="AS553" s="47">
        <f t="shared" si="79"/>
        <v>0</v>
      </c>
      <c r="AT553" s="47">
        <v>0</v>
      </c>
      <c r="AU553" s="47">
        <v>0</v>
      </c>
      <c r="AV553" s="47">
        <v>0</v>
      </c>
      <c r="AW553" s="47">
        <v>0</v>
      </c>
      <c r="AX553" s="47">
        <v>0</v>
      </c>
      <c r="AY553" s="47">
        <v>0</v>
      </c>
      <c r="AZ553" s="61">
        <v>0</v>
      </c>
      <c r="BA553" s="64" t="b">
        <f t="shared" si="73"/>
        <v>1</v>
      </c>
      <c r="BB553" s="45">
        <f t="shared" si="80"/>
        <v>0</v>
      </c>
      <c r="BC553" s="47">
        <v>0</v>
      </c>
      <c r="BD553" s="47">
        <v>0</v>
      </c>
      <c r="BE553" s="47">
        <v>0</v>
      </c>
      <c r="BF553" s="47">
        <v>0</v>
      </c>
      <c r="BG553" s="47">
        <v>0</v>
      </c>
      <c r="BH553" s="61">
        <v>0</v>
      </c>
      <c r="BI553" s="45">
        <v>0</v>
      </c>
      <c r="BJ553" s="47">
        <v>0</v>
      </c>
      <c r="BK553" s="47">
        <v>0</v>
      </c>
      <c r="BL553" s="47">
        <v>0</v>
      </c>
      <c r="BM553" s="47">
        <v>0</v>
      </c>
      <c r="BN553" s="47">
        <v>0</v>
      </c>
      <c r="BO553" s="61">
        <v>0</v>
      </c>
      <c r="BR553" s="95"/>
      <c r="BT553" s="95"/>
    </row>
    <row r="554" spans="2:72" x14ac:dyDescent="0.25">
      <c r="B554" s="4">
        <v>550</v>
      </c>
      <c r="C554" s="31">
        <v>0</v>
      </c>
      <c r="D554" s="31">
        <v>0</v>
      </c>
      <c r="E554" s="3">
        <v>0</v>
      </c>
      <c r="F554" s="5">
        <v>0</v>
      </c>
      <c r="G554" s="32">
        <v>0</v>
      </c>
      <c r="H554" s="33">
        <v>0</v>
      </c>
      <c r="I554" s="36">
        <f t="shared" si="74"/>
        <v>0</v>
      </c>
      <c r="J554" s="5">
        <f t="shared" si="75"/>
        <v>0</v>
      </c>
      <c r="K554" s="12">
        <v>0</v>
      </c>
      <c r="L554" s="3">
        <v>0</v>
      </c>
      <c r="M554" s="3">
        <f t="shared" si="72"/>
        <v>1</v>
      </c>
      <c r="N554" s="5">
        <v>1</v>
      </c>
      <c r="O554" s="12">
        <f t="shared" si="76"/>
        <v>0</v>
      </c>
      <c r="P554" s="3">
        <v>0</v>
      </c>
      <c r="Q554" s="3">
        <v>0</v>
      </c>
      <c r="R554" s="5">
        <v>0</v>
      </c>
      <c r="S554" s="45">
        <v>0</v>
      </c>
      <c r="T554" s="46">
        <v>0</v>
      </c>
      <c r="U554" s="47">
        <v>0</v>
      </c>
      <c r="V554" s="47">
        <f t="shared" si="77"/>
        <v>0</v>
      </c>
      <c r="W554" s="47">
        <v>0</v>
      </c>
      <c r="X554" s="47">
        <v>0</v>
      </c>
      <c r="Y554" s="47">
        <v>0</v>
      </c>
      <c r="Z554" s="47">
        <v>0</v>
      </c>
      <c r="AA554" s="47">
        <v>0</v>
      </c>
      <c r="AB554" s="5">
        <v>0</v>
      </c>
      <c r="AC554" s="45">
        <f t="shared" si="78"/>
        <v>0</v>
      </c>
      <c r="AD554" s="47">
        <v>0</v>
      </c>
      <c r="AE554" s="47">
        <v>0</v>
      </c>
      <c r="AF554" s="47">
        <v>0</v>
      </c>
      <c r="AG554" s="47">
        <v>0</v>
      </c>
      <c r="AH554" s="47">
        <v>0</v>
      </c>
      <c r="AI554" s="61">
        <v>0</v>
      </c>
      <c r="AJ554" s="45">
        <v>0</v>
      </c>
      <c r="AK554" s="47">
        <v>0</v>
      </c>
      <c r="AL554" s="47">
        <v>0</v>
      </c>
      <c r="AM554" s="47">
        <v>0</v>
      </c>
      <c r="AN554" s="47">
        <v>0</v>
      </c>
      <c r="AO554" s="47">
        <v>0</v>
      </c>
      <c r="AP554" s="61">
        <v>0</v>
      </c>
      <c r="AQ554" s="45">
        <v>0</v>
      </c>
      <c r="AR554" s="47">
        <v>0</v>
      </c>
      <c r="AS554" s="47">
        <f t="shared" si="79"/>
        <v>0</v>
      </c>
      <c r="AT554" s="47">
        <v>0</v>
      </c>
      <c r="AU554" s="47">
        <v>0</v>
      </c>
      <c r="AV554" s="47">
        <v>0</v>
      </c>
      <c r="AW554" s="47">
        <v>0</v>
      </c>
      <c r="AX554" s="47">
        <v>0</v>
      </c>
      <c r="AY554" s="47">
        <v>0</v>
      </c>
      <c r="AZ554" s="61">
        <v>0</v>
      </c>
      <c r="BA554" s="64" t="b">
        <f t="shared" si="73"/>
        <v>1</v>
      </c>
      <c r="BB554" s="45">
        <f t="shared" si="80"/>
        <v>0</v>
      </c>
      <c r="BC554" s="47">
        <v>0</v>
      </c>
      <c r="BD554" s="47">
        <v>0</v>
      </c>
      <c r="BE554" s="47">
        <v>0</v>
      </c>
      <c r="BF554" s="47">
        <v>0</v>
      </c>
      <c r="BG554" s="47">
        <v>0</v>
      </c>
      <c r="BH554" s="61">
        <v>0</v>
      </c>
      <c r="BI554" s="45">
        <v>0</v>
      </c>
      <c r="BJ554" s="47">
        <v>0</v>
      </c>
      <c r="BK554" s="47">
        <v>0</v>
      </c>
      <c r="BL554" s="47">
        <v>0</v>
      </c>
      <c r="BM554" s="47">
        <v>0</v>
      </c>
      <c r="BN554" s="47">
        <v>0</v>
      </c>
      <c r="BO554" s="61">
        <v>0</v>
      </c>
      <c r="BR554" s="95"/>
      <c r="BT554" s="95"/>
    </row>
    <row r="555" spans="2:72" x14ac:dyDescent="0.25">
      <c r="B555" s="4">
        <v>551</v>
      </c>
      <c r="C555" s="31">
        <v>0</v>
      </c>
      <c r="D555" s="31">
        <v>0</v>
      </c>
      <c r="E555" s="3">
        <v>0</v>
      </c>
      <c r="F555" s="5">
        <v>0</v>
      </c>
      <c r="G555" s="32">
        <v>0</v>
      </c>
      <c r="H555" s="33">
        <v>0</v>
      </c>
      <c r="I555" s="36">
        <f t="shared" si="74"/>
        <v>0</v>
      </c>
      <c r="J555" s="5">
        <f t="shared" si="75"/>
        <v>0</v>
      </c>
      <c r="K555" s="12">
        <v>0</v>
      </c>
      <c r="L555" s="3">
        <v>0</v>
      </c>
      <c r="M555" s="3">
        <f t="shared" si="72"/>
        <v>1</v>
      </c>
      <c r="N555" s="5">
        <v>1</v>
      </c>
      <c r="O555" s="12">
        <f t="shared" si="76"/>
        <v>0</v>
      </c>
      <c r="P555" s="3">
        <v>0</v>
      </c>
      <c r="Q555" s="3">
        <v>0</v>
      </c>
      <c r="R555" s="5">
        <v>0</v>
      </c>
      <c r="S555" s="45">
        <v>0</v>
      </c>
      <c r="T555" s="46">
        <v>0</v>
      </c>
      <c r="U555" s="47">
        <v>0</v>
      </c>
      <c r="V555" s="47">
        <f t="shared" si="77"/>
        <v>0</v>
      </c>
      <c r="W555" s="47">
        <v>0</v>
      </c>
      <c r="X555" s="47">
        <v>0</v>
      </c>
      <c r="Y555" s="47">
        <v>0</v>
      </c>
      <c r="Z555" s="47">
        <v>0</v>
      </c>
      <c r="AA555" s="47">
        <v>0</v>
      </c>
      <c r="AB555" s="5">
        <v>0</v>
      </c>
      <c r="AC555" s="45">
        <f t="shared" si="78"/>
        <v>0</v>
      </c>
      <c r="AD555" s="47">
        <v>0</v>
      </c>
      <c r="AE555" s="47">
        <v>0</v>
      </c>
      <c r="AF555" s="47">
        <v>0</v>
      </c>
      <c r="AG555" s="47">
        <v>0</v>
      </c>
      <c r="AH555" s="47">
        <v>0</v>
      </c>
      <c r="AI555" s="61">
        <v>0</v>
      </c>
      <c r="AJ555" s="45">
        <v>0</v>
      </c>
      <c r="AK555" s="47">
        <v>0</v>
      </c>
      <c r="AL555" s="47">
        <v>0</v>
      </c>
      <c r="AM555" s="47">
        <v>0</v>
      </c>
      <c r="AN555" s="47">
        <v>0</v>
      </c>
      <c r="AO555" s="47">
        <v>0</v>
      </c>
      <c r="AP555" s="61">
        <v>0</v>
      </c>
      <c r="AQ555" s="45">
        <v>0</v>
      </c>
      <c r="AR555" s="47">
        <v>0</v>
      </c>
      <c r="AS555" s="47">
        <f t="shared" si="79"/>
        <v>0</v>
      </c>
      <c r="AT555" s="47">
        <v>0</v>
      </c>
      <c r="AU555" s="47">
        <v>0</v>
      </c>
      <c r="AV555" s="47">
        <v>0</v>
      </c>
      <c r="AW555" s="47">
        <v>0</v>
      </c>
      <c r="AX555" s="47">
        <v>0</v>
      </c>
      <c r="AY555" s="47">
        <v>0</v>
      </c>
      <c r="AZ555" s="61">
        <v>0</v>
      </c>
      <c r="BA555" s="64" t="b">
        <f t="shared" si="73"/>
        <v>1</v>
      </c>
      <c r="BB555" s="45">
        <f t="shared" si="80"/>
        <v>0</v>
      </c>
      <c r="BC555" s="47">
        <v>0</v>
      </c>
      <c r="BD555" s="47">
        <v>0</v>
      </c>
      <c r="BE555" s="47">
        <v>0</v>
      </c>
      <c r="BF555" s="47">
        <v>0</v>
      </c>
      <c r="BG555" s="47">
        <v>0</v>
      </c>
      <c r="BH555" s="61">
        <v>0</v>
      </c>
      <c r="BI555" s="45">
        <v>0</v>
      </c>
      <c r="BJ555" s="47">
        <v>0</v>
      </c>
      <c r="BK555" s="47">
        <v>0</v>
      </c>
      <c r="BL555" s="47">
        <v>0</v>
      </c>
      <c r="BM555" s="47">
        <v>0</v>
      </c>
      <c r="BN555" s="47">
        <v>0</v>
      </c>
      <c r="BO555" s="61">
        <v>0</v>
      </c>
      <c r="BR555" s="95"/>
      <c r="BT555" s="95"/>
    </row>
    <row r="556" spans="2:72" x14ac:dyDescent="0.25">
      <c r="B556" s="4">
        <v>552</v>
      </c>
      <c r="C556" s="31">
        <v>0</v>
      </c>
      <c r="D556" s="31">
        <v>0</v>
      </c>
      <c r="E556" s="3">
        <v>0</v>
      </c>
      <c r="F556" s="5">
        <v>0</v>
      </c>
      <c r="G556" s="32">
        <v>0</v>
      </c>
      <c r="H556" s="33">
        <v>0</v>
      </c>
      <c r="I556" s="36">
        <f t="shared" si="74"/>
        <v>0</v>
      </c>
      <c r="J556" s="5">
        <f t="shared" si="75"/>
        <v>0</v>
      </c>
      <c r="K556" s="12">
        <v>0</v>
      </c>
      <c r="L556" s="3">
        <v>0</v>
      </c>
      <c r="M556" s="3">
        <f t="shared" si="72"/>
        <v>1</v>
      </c>
      <c r="N556" s="5">
        <v>1</v>
      </c>
      <c r="O556" s="12">
        <f t="shared" si="76"/>
        <v>0</v>
      </c>
      <c r="P556" s="3">
        <v>0</v>
      </c>
      <c r="Q556" s="3">
        <v>0</v>
      </c>
      <c r="R556" s="5">
        <v>0</v>
      </c>
      <c r="S556" s="45">
        <v>0</v>
      </c>
      <c r="T556" s="46">
        <v>0</v>
      </c>
      <c r="U556" s="47">
        <v>0</v>
      </c>
      <c r="V556" s="47">
        <f t="shared" si="77"/>
        <v>0</v>
      </c>
      <c r="W556" s="47">
        <v>0</v>
      </c>
      <c r="X556" s="47">
        <v>0</v>
      </c>
      <c r="Y556" s="47">
        <v>0</v>
      </c>
      <c r="Z556" s="47">
        <v>0</v>
      </c>
      <c r="AA556" s="47">
        <v>0</v>
      </c>
      <c r="AB556" s="5">
        <v>0</v>
      </c>
      <c r="AC556" s="45">
        <f t="shared" si="78"/>
        <v>0</v>
      </c>
      <c r="AD556" s="47">
        <v>0</v>
      </c>
      <c r="AE556" s="47">
        <v>0</v>
      </c>
      <c r="AF556" s="47">
        <v>0</v>
      </c>
      <c r="AG556" s="47">
        <v>0</v>
      </c>
      <c r="AH556" s="47">
        <v>0</v>
      </c>
      <c r="AI556" s="61">
        <v>0</v>
      </c>
      <c r="AJ556" s="45">
        <v>0</v>
      </c>
      <c r="AK556" s="47">
        <v>0</v>
      </c>
      <c r="AL556" s="47">
        <v>0</v>
      </c>
      <c r="AM556" s="47">
        <v>0</v>
      </c>
      <c r="AN556" s="47">
        <v>0</v>
      </c>
      <c r="AO556" s="47">
        <v>0</v>
      </c>
      <c r="AP556" s="61">
        <v>0</v>
      </c>
      <c r="AQ556" s="45">
        <v>0</v>
      </c>
      <c r="AR556" s="47">
        <v>0</v>
      </c>
      <c r="AS556" s="47">
        <f t="shared" si="79"/>
        <v>0</v>
      </c>
      <c r="AT556" s="47">
        <v>0</v>
      </c>
      <c r="AU556" s="47">
        <v>0</v>
      </c>
      <c r="AV556" s="47">
        <v>0</v>
      </c>
      <c r="AW556" s="47">
        <v>0</v>
      </c>
      <c r="AX556" s="47">
        <v>0</v>
      </c>
      <c r="AY556" s="47">
        <v>0</v>
      </c>
      <c r="AZ556" s="61">
        <v>0</v>
      </c>
      <c r="BA556" s="64" t="b">
        <f t="shared" si="73"/>
        <v>1</v>
      </c>
      <c r="BB556" s="45">
        <f t="shared" si="80"/>
        <v>0</v>
      </c>
      <c r="BC556" s="47">
        <v>0</v>
      </c>
      <c r="BD556" s="47">
        <v>0</v>
      </c>
      <c r="BE556" s="47">
        <v>0</v>
      </c>
      <c r="BF556" s="47">
        <v>0</v>
      </c>
      <c r="BG556" s="47">
        <v>0</v>
      </c>
      <c r="BH556" s="61">
        <v>0</v>
      </c>
      <c r="BI556" s="45">
        <v>0</v>
      </c>
      <c r="BJ556" s="47">
        <v>0</v>
      </c>
      <c r="BK556" s="47">
        <v>0</v>
      </c>
      <c r="BL556" s="47">
        <v>0</v>
      </c>
      <c r="BM556" s="47">
        <v>0</v>
      </c>
      <c r="BN556" s="47">
        <v>0</v>
      </c>
      <c r="BO556" s="61">
        <v>0</v>
      </c>
      <c r="BR556" s="95"/>
      <c r="BT556" s="95"/>
    </row>
    <row r="557" spans="2:72" x14ac:dyDescent="0.25">
      <c r="B557" s="4">
        <v>553</v>
      </c>
      <c r="C557" s="31">
        <v>0</v>
      </c>
      <c r="D557" s="31">
        <v>0</v>
      </c>
      <c r="E557" s="3">
        <v>0</v>
      </c>
      <c r="F557" s="5">
        <v>0</v>
      </c>
      <c r="G557" s="32">
        <v>0</v>
      </c>
      <c r="H557" s="33">
        <v>0</v>
      </c>
      <c r="I557" s="36">
        <f t="shared" si="74"/>
        <v>0</v>
      </c>
      <c r="J557" s="5">
        <f t="shared" si="75"/>
        <v>0</v>
      </c>
      <c r="K557" s="12">
        <v>0</v>
      </c>
      <c r="L557" s="3">
        <v>0</v>
      </c>
      <c r="M557" s="3">
        <f t="shared" si="72"/>
        <v>1</v>
      </c>
      <c r="N557" s="5">
        <v>1</v>
      </c>
      <c r="O557" s="12">
        <f t="shared" si="76"/>
        <v>0</v>
      </c>
      <c r="P557" s="3">
        <v>0</v>
      </c>
      <c r="Q557" s="3">
        <v>0</v>
      </c>
      <c r="R557" s="5">
        <v>0</v>
      </c>
      <c r="S557" s="45">
        <v>0</v>
      </c>
      <c r="T557" s="46">
        <v>0</v>
      </c>
      <c r="U557" s="47">
        <v>0</v>
      </c>
      <c r="V557" s="47">
        <f t="shared" si="77"/>
        <v>0</v>
      </c>
      <c r="W557" s="47">
        <v>0</v>
      </c>
      <c r="X557" s="47">
        <v>0</v>
      </c>
      <c r="Y557" s="47">
        <v>0</v>
      </c>
      <c r="Z557" s="47">
        <v>0</v>
      </c>
      <c r="AA557" s="47">
        <v>0</v>
      </c>
      <c r="AB557" s="5">
        <v>0</v>
      </c>
      <c r="AC557" s="45">
        <f t="shared" si="78"/>
        <v>0</v>
      </c>
      <c r="AD557" s="47">
        <v>0</v>
      </c>
      <c r="AE557" s="47">
        <v>0</v>
      </c>
      <c r="AF557" s="47">
        <v>0</v>
      </c>
      <c r="AG557" s="47">
        <v>0</v>
      </c>
      <c r="AH557" s="47">
        <v>0</v>
      </c>
      <c r="AI557" s="61">
        <v>0</v>
      </c>
      <c r="AJ557" s="45">
        <v>0</v>
      </c>
      <c r="AK557" s="47">
        <v>0</v>
      </c>
      <c r="AL557" s="47">
        <v>0</v>
      </c>
      <c r="AM557" s="47">
        <v>0</v>
      </c>
      <c r="AN557" s="47">
        <v>0</v>
      </c>
      <c r="AO557" s="47">
        <v>0</v>
      </c>
      <c r="AP557" s="61">
        <v>0</v>
      </c>
      <c r="AQ557" s="45">
        <v>0</v>
      </c>
      <c r="AR557" s="47">
        <v>0</v>
      </c>
      <c r="AS557" s="47">
        <f t="shared" si="79"/>
        <v>0</v>
      </c>
      <c r="AT557" s="47">
        <v>0</v>
      </c>
      <c r="AU557" s="47">
        <v>0</v>
      </c>
      <c r="AV557" s="47">
        <v>0</v>
      </c>
      <c r="AW557" s="47">
        <v>0</v>
      </c>
      <c r="AX557" s="47">
        <v>0</v>
      </c>
      <c r="AY557" s="47">
        <v>0</v>
      </c>
      <c r="AZ557" s="61">
        <v>0</v>
      </c>
      <c r="BA557" s="64" t="b">
        <f t="shared" si="73"/>
        <v>1</v>
      </c>
      <c r="BB557" s="45">
        <f t="shared" si="80"/>
        <v>0</v>
      </c>
      <c r="BC557" s="47">
        <v>0</v>
      </c>
      <c r="BD557" s="47">
        <v>0</v>
      </c>
      <c r="BE557" s="47">
        <v>0</v>
      </c>
      <c r="BF557" s="47">
        <v>0</v>
      </c>
      <c r="BG557" s="47">
        <v>0</v>
      </c>
      <c r="BH557" s="61">
        <v>0</v>
      </c>
      <c r="BI557" s="45">
        <v>0</v>
      </c>
      <c r="BJ557" s="47">
        <v>0</v>
      </c>
      <c r="BK557" s="47">
        <v>0</v>
      </c>
      <c r="BL557" s="47">
        <v>0</v>
      </c>
      <c r="BM557" s="47">
        <v>0</v>
      </c>
      <c r="BN557" s="47">
        <v>0</v>
      </c>
      <c r="BO557" s="61">
        <v>0</v>
      </c>
      <c r="BR557" s="95"/>
      <c r="BT557" s="95"/>
    </row>
    <row r="558" spans="2:72" x14ac:dyDescent="0.25">
      <c r="B558" s="4">
        <v>554</v>
      </c>
      <c r="C558" s="31">
        <v>0</v>
      </c>
      <c r="D558" s="31">
        <v>0</v>
      </c>
      <c r="E558" s="3">
        <v>0</v>
      </c>
      <c r="F558" s="5">
        <v>0</v>
      </c>
      <c r="G558" s="32">
        <v>0</v>
      </c>
      <c r="H558" s="33">
        <v>0</v>
      </c>
      <c r="I558" s="36">
        <f t="shared" si="74"/>
        <v>0</v>
      </c>
      <c r="J558" s="5">
        <f t="shared" si="75"/>
        <v>0</v>
      </c>
      <c r="K558" s="12">
        <v>0</v>
      </c>
      <c r="L558" s="3">
        <v>0</v>
      </c>
      <c r="M558" s="3">
        <f t="shared" si="72"/>
        <v>1</v>
      </c>
      <c r="N558" s="5">
        <v>1</v>
      </c>
      <c r="O558" s="12">
        <f t="shared" si="76"/>
        <v>0</v>
      </c>
      <c r="P558" s="3">
        <v>0</v>
      </c>
      <c r="Q558" s="3">
        <v>0</v>
      </c>
      <c r="R558" s="5">
        <v>0</v>
      </c>
      <c r="S558" s="45">
        <v>0</v>
      </c>
      <c r="T558" s="46">
        <v>0</v>
      </c>
      <c r="U558" s="47">
        <v>0</v>
      </c>
      <c r="V558" s="47">
        <f t="shared" si="77"/>
        <v>0</v>
      </c>
      <c r="W558" s="47">
        <v>0</v>
      </c>
      <c r="X558" s="47">
        <v>0</v>
      </c>
      <c r="Y558" s="47">
        <v>0</v>
      </c>
      <c r="Z558" s="47">
        <v>0</v>
      </c>
      <c r="AA558" s="47">
        <v>0</v>
      </c>
      <c r="AB558" s="5">
        <v>0</v>
      </c>
      <c r="AC558" s="45">
        <f t="shared" si="78"/>
        <v>0</v>
      </c>
      <c r="AD558" s="47">
        <v>0</v>
      </c>
      <c r="AE558" s="47">
        <v>0</v>
      </c>
      <c r="AF558" s="47">
        <v>0</v>
      </c>
      <c r="AG558" s="47">
        <v>0</v>
      </c>
      <c r="AH558" s="47">
        <v>0</v>
      </c>
      <c r="AI558" s="61">
        <v>0</v>
      </c>
      <c r="AJ558" s="45">
        <v>0</v>
      </c>
      <c r="AK558" s="47">
        <v>0</v>
      </c>
      <c r="AL558" s="47">
        <v>0</v>
      </c>
      <c r="AM558" s="47">
        <v>0</v>
      </c>
      <c r="AN558" s="47">
        <v>0</v>
      </c>
      <c r="AO558" s="47">
        <v>0</v>
      </c>
      <c r="AP558" s="61">
        <v>0</v>
      </c>
      <c r="AQ558" s="45">
        <v>0</v>
      </c>
      <c r="AR558" s="47">
        <v>0</v>
      </c>
      <c r="AS558" s="47">
        <f t="shared" si="79"/>
        <v>0</v>
      </c>
      <c r="AT558" s="47">
        <v>0</v>
      </c>
      <c r="AU558" s="47">
        <v>0</v>
      </c>
      <c r="AV558" s="47">
        <v>0</v>
      </c>
      <c r="AW558" s="47">
        <v>0</v>
      </c>
      <c r="AX558" s="47">
        <v>0</v>
      </c>
      <c r="AY558" s="47">
        <v>0</v>
      </c>
      <c r="AZ558" s="61">
        <v>0</v>
      </c>
      <c r="BA558" s="64" t="b">
        <f t="shared" si="73"/>
        <v>1</v>
      </c>
      <c r="BB558" s="45">
        <f t="shared" si="80"/>
        <v>0</v>
      </c>
      <c r="BC558" s="47">
        <v>0</v>
      </c>
      <c r="BD558" s="47">
        <v>0</v>
      </c>
      <c r="BE558" s="47">
        <v>0</v>
      </c>
      <c r="BF558" s="47">
        <v>0</v>
      </c>
      <c r="BG558" s="47">
        <v>0</v>
      </c>
      <c r="BH558" s="61">
        <v>0</v>
      </c>
      <c r="BI558" s="45">
        <v>0</v>
      </c>
      <c r="BJ558" s="47">
        <v>0</v>
      </c>
      <c r="BK558" s="47">
        <v>0</v>
      </c>
      <c r="BL558" s="47">
        <v>0</v>
      </c>
      <c r="BM558" s="47">
        <v>0</v>
      </c>
      <c r="BN558" s="47">
        <v>0</v>
      </c>
      <c r="BO558" s="61">
        <v>0</v>
      </c>
      <c r="BR558" s="95"/>
      <c r="BT558" s="95"/>
    </row>
    <row r="559" spans="2:72" x14ac:dyDescent="0.25">
      <c r="B559" s="4">
        <v>555</v>
      </c>
      <c r="C559" s="31">
        <v>0</v>
      </c>
      <c r="D559" s="31">
        <v>0</v>
      </c>
      <c r="E559" s="3">
        <v>0</v>
      </c>
      <c r="F559" s="5">
        <v>0</v>
      </c>
      <c r="G559" s="32">
        <v>0</v>
      </c>
      <c r="H559" s="33">
        <v>0</v>
      </c>
      <c r="I559" s="36">
        <f t="shared" si="74"/>
        <v>0</v>
      </c>
      <c r="J559" s="5">
        <f t="shared" si="75"/>
        <v>0</v>
      </c>
      <c r="K559" s="12">
        <v>0</v>
      </c>
      <c r="L559" s="3">
        <v>0</v>
      </c>
      <c r="M559" s="3">
        <f t="shared" si="72"/>
        <v>1</v>
      </c>
      <c r="N559" s="5">
        <v>1</v>
      </c>
      <c r="O559" s="12">
        <f t="shared" si="76"/>
        <v>0</v>
      </c>
      <c r="P559" s="3">
        <v>0</v>
      </c>
      <c r="Q559" s="3">
        <v>0</v>
      </c>
      <c r="R559" s="5">
        <v>0</v>
      </c>
      <c r="S559" s="45">
        <v>0</v>
      </c>
      <c r="T559" s="46">
        <v>0</v>
      </c>
      <c r="U559" s="47">
        <v>0</v>
      </c>
      <c r="V559" s="47">
        <f t="shared" si="77"/>
        <v>0</v>
      </c>
      <c r="W559" s="47">
        <v>0</v>
      </c>
      <c r="X559" s="47">
        <v>0</v>
      </c>
      <c r="Y559" s="47">
        <v>0</v>
      </c>
      <c r="Z559" s="47">
        <v>0</v>
      </c>
      <c r="AA559" s="47">
        <v>0</v>
      </c>
      <c r="AB559" s="5">
        <v>0</v>
      </c>
      <c r="AC559" s="45">
        <f t="shared" si="78"/>
        <v>0</v>
      </c>
      <c r="AD559" s="47">
        <v>0</v>
      </c>
      <c r="AE559" s="47">
        <v>0</v>
      </c>
      <c r="AF559" s="47">
        <v>0</v>
      </c>
      <c r="AG559" s="47">
        <v>0</v>
      </c>
      <c r="AH559" s="47">
        <v>0</v>
      </c>
      <c r="AI559" s="61">
        <v>0</v>
      </c>
      <c r="AJ559" s="45">
        <v>0</v>
      </c>
      <c r="AK559" s="47">
        <v>0</v>
      </c>
      <c r="AL559" s="47">
        <v>0</v>
      </c>
      <c r="AM559" s="47">
        <v>0</v>
      </c>
      <c r="AN559" s="47">
        <v>0</v>
      </c>
      <c r="AO559" s="47">
        <v>0</v>
      </c>
      <c r="AP559" s="61">
        <v>0</v>
      </c>
      <c r="AQ559" s="45">
        <v>0</v>
      </c>
      <c r="AR559" s="47">
        <v>0</v>
      </c>
      <c r="AS559" s="47">
        <f t="shared" si="79"/>
        <v>0</v>
      </c>
      <c r="AT559" s="47">
        <v>0</v>
      </c>
      <c r="AU559" s="47">
        <v>0</v>
      </c>
      <c r="AV559" s="47">
        <v>0</v>
      </c>
      <c r="AW559" s="47">
        <v>0</v>
      </c>
      <c r="AX559" s="47">
        <v>0</v>
      </c>
      <c r="AY559" s="47">
        <v>0</v>
      </c>
      <c r="AZ559" s="61">
        <v>0</v>
      </c>
      <c r="BA559" s="64" t="b">
        <f t="shared" si="73"/>
        <v>1</v>
      </c>
      <c r="BB559" s="45">
        <f t="shared" si="80"/>
        <v>0</v>
      </c>
      <c r="BC559" s="47">
        <v>0</v>
      </c>
      <c r="BD559" s="47">
        <v>0</v>
      </c>
      <c r="BE559" s="47">
        <v>0</v>
      </c>
      <c r="BF559" s="47">
        <v>0</v>
      </c>
      <c r="BG559" s="47">
        <v>0</v>
      </c>
      <c r="BH559" s="61">
        <v>0</v>
      </c>
      <c r="BI559" s="45">
        <v>0</v>
      </c>
      <c r="BJ559" s="47">
        <v>0</v>
      </c>
      <c r="BK559" s="47">
        <v>0</v>
      </c>
      <c r="BL559" s="47">
        <v>0</v>
      </c>
      <c r="BM559" s="47">
        <v>0</v>
      </c>
      <c r="BN559" s="47">
        <v>0</v>
      </c>
      <c r="BO559" s="61">
        <v>0</v>
      </c>
      <c r="BR559" s="95"/>
      <c r="BT559" s="95"/>
    </row>
    <row r="560" spans="2:72" x14ac:dyDescent="0.25">
      <c r="B560" s="4">
        <v>556</v>
      </c>
      <c r="C560" s="31">
        <v>0</v>
      </c>
      <c r="D560" s="31">
        <v>0</v>
      </c>
      <c r="E560" s="3">
        <v>0</v>
      </c>
      <c r="F560" s="5">
        <v>0</v>
      </c>
      <c r="G560" s="32">
        <v>0</v>
      </c>
      <c r="H560" s="33">
        <v>0</v>
      </c>
      <c r="I560" s="36">
        <f t="shared" si="74"/>
        <v>0</v>
      </c>
      <c r="J560" s="5">
        <f t="shared" si="75"/>
        <v>0</v>
      </c>
      <c r="K560" s="12">
        <v>0</v>
      </c>
      <c r="L560" s="3">
        <v>0</v>
      </c>
      <c r="M560" s="3">
        <f t="shared" si="72"/>
        <v>1</v>
      </c>
      <c r="N560" s="5">
        <v>1</v>
      </c>
      <c r="O560" s="12">
        <f t="shared" si="76"/>
        <v>0</v>
      </c>
      <c r="P560" s="3">
        <v>0</v>
      </c>
      <c r="Q560" s="3">
        <v>0</v>
      </c>
      <c r="R560" s="5">
        <v>0</v>
      </c>
      <c r="S560" s="45">
        <v>0</v>
      </c>
      <c r="T560" s="46">
        <v>0</v>
      </c>
      <c r="U560" s="47">
        <v>0</v>
      </c>
      <c r="V560" s="47">
        <f t="shared" si="77"/>
        <v>0</v>
      </c>
      <c r="W560" s="47">
        <v>0</v>
      </c>
      <c r="X560" s="47">
        <v>0</v>
      </c>
      <c r="Y560" s="47">
        <v>0</v>
      </c>
      <c r="Z560" s="47">
        <v>0</v>
      </c>
      <c r="AA560" s="47">
        <v>0</v>
      </c>
      <c r="AB560" s="5">
        <v>0</v>
      </c>
      <c r="AC560" s="45">
        <f t="shared" si="78"/>
        <v>0</v>
      </c>
      <c r="AD560" s="47">
        <v>0</v>
      </c>
      <c r="AE560" s="47">
        <v>0</v>
      </c>
      <c r="AF560" s="47">
        <v>0</v>
      </c>
      <c r="AG560" s="47">
        <v>0</v>
      </c>
      <c r="AH560" s="47">
        <v>0</v>
      </c>
      <c r="AI560" s="61">
        <v>0</v>
      </c>
      <c r="AJ560" s="45">
        <v>0</v>
      </c>
      <c r="AK560" s="47">
        <v>0</v>
      </c>
      <c r="AL560" s="47">
        <v>0</v>
      </c>
      <c r="AM560" s="47">
        <v>0</v>
      </c>
      <c r="AN560" s="47">
        <v>0</v>
      </c>
      <c r="AO560" s="47">
        <v>0</v>
      </c>
      <c r="AP560" s="61">
        <v>0</v>
      </c>
      <c r="AQ560" s="45">
        <v>0</v>
      </c>
      <c r="AR560" s="47">
        <v>0</v>
      </c>
      <c r="AS560" s="47">
        <f t="shared" si="79"/>
        <v>0</v>
      </c>
      <c r="AT560" s="47">
        <v>0</v>
      </c>
      <c r="AU560" s="47">
        <v>0</v>
      </c>
      <c r="AV560" s="47">
        <v>0</v>
      </c>
      <c r="AW560" s="47">
        <v>0</v>
      </c>
      <c r="AX560" s="47">
        <v>0</v>
      </c>
      <c r="AY560" s="47">
        <v>0</v>
      </c>
      <c r="AZ560" s="61">
        <v>0</v>
      </c>
      <c r="BA560" s="64" t="b">
        <f t="shared" si="73"/>
        <v>1</v>
      </c>
      <c r="BB560" s="45">
        <f t="shared" si="80"/>
        <v>0</v>
      </c>
      <c r="BC560" s="47">
        <v>0</v>
      </c>
      <c r="BD560" s="47">
        <v>0</v>
      </c>
      <c r="BE560" s="47">
        <v>0</v>
      </c>
      <c r="BF560" s="47">
        <v>0</v>
      </c>
      <c r="BG560" s="47">
        <v>0</v>
      </c>
      <c r="BH560" s="61">
        <v>0</v>
      </c>
      <c r="BI560" s="45">
        <v>0</v>
      </c>
      <c r="BJ560" s="47">
        <v>0</v>
      </c>
      <c r="BK560" s="47">
        <v>0</v>
      </c>
      <c r="BL560" s="47">
        <v>0</v>
      </c>
      <c r="BM560" s="47">
        <v>0</v>
      </c>
      <c r="BN560" s="47">
        <v>0</v>
      </c>
      <c r="BO560" s="61">
        <v>0</v>
      </c>
      <c r="BR560" s="95"/>
      <c r="BT560" s="95"/>
    </row>
    <row r="561" spans="2:72" x14ac:dyDescent="0.25">
      <c r="B561" s="4">
        <v>557</v>
      </c>
      <c r="C561" s="31">
        <v>0</v>
      </c>
      <c r="D561" s="31">
        <v>0</v>
      </c>
      <c r="E561" s="3">
        <v>0</v>
      </c>
      <c r="F561" s="5">
        <v>0</v>
      </c>
      <c r="G561" s="32">
        <v>0</v>
      </c>
      <c r="H561" s="33">
        <v>0</v>
      </c>
      <c r="I561" s="36">
        <f t="shared" si="74"/>
        <v>0</v>
      </c>
      <c r="J561" s="5">
        <f t="shared" si="75"/>
        <v>0</v>
      </c>
      <c r="K561" s="12">
        <v>0</v>
      </c>
      <c r="L561" s="3">
        <v>0</v>
      </c>
      <c r="M561" s="3">
        <f t="shared" si="72"/>
        <v>1</v>
      </c>
      <c r="N561" s="5">
        <v>1</v>
      </c>
      <c r="O561" s="12">
        <f t="shared" si="76"/>
        <v>0</v>
      </c>
      <c r="P561" s="3">
        <v>0</v>
      </c>
      <c r="Q561" s="3">
        <v>0</v>
      </c>
      <c r="R561" s="5">
        <v>0</v>
      </c>
      <c r="S561" s="45">
        <v>0</v>
      </c>
      <c r="T561" s="46">
        <v>0</v>
      </c>
      <c r="U561" s="47">
        <v>0</v>
      </c>
      <c r="V561" s="47">
        <f t="shared" si="77"/>
        <v>0</v>
      </c>
      <c r="W561" s="47">
        <v>0</v>
      </c>
      <c r="X561" s="47">
        <v>0</v>
      </c>
      <c r="Y561" s="47">
        <v>0</v>
      </c>
      <c r="Z561" s="47">
        <v>0</v>
      </c>
      <c r="AA561" s="47">
        <v>0</v>
      </c>
      <c r="AB561" s="5">
        <v>0</v>
      </c>
      <c r="AC561" s="45">
        <f t="shared" si="78"/>
        <v>0</v>
      </c>
      <c r="AD561" s="47">
        <v>0</v>
      </c>
      <c r="AE561" s="47">
        <v>0</v>
      </c>
      <c r="AF561" s="47">
        <v>0</v>
      </c>
      <c r="AG561" s="47">
        <v>0</v>
      </c>
      <c r="AH561" s="47">
        <v>0</v>
      </c>
      <c r="AI561" s="61">
        <v>0</v>
      </c>
      <c r="AJ561" s="45">
        <v>0</v>
      </c>
      <c r="AK561" s="47">
        <v>0</v>
      </c>
      <c r="AL561" s="47">
        <v>0</v>
      </c>
      <c r="AM561" s="47">
        <v>0</v>
      </c>
      <c r="AN561" s="47">
        <v>0</v>
      </c>
      <c r="AO561" s="47">
        <v>0</v>
      </c>
      <c r="AP561" s="61">
        <v>0</v>
      </c>
      <c r="AQ561" s="45">
        <v>0</v>
      </c>
      <c r="AR561" s="47">
        <v>0</v>
      </c>
      <c r="AS561" s="47">
        <f t="shared" si="79"/>
        <v>0</v>
      </c>
      <c r="AT561" s="47">
        <v>0</v>
      </c>
      <c r="AU561" s="47">
        <v>0</v>
      </c>
      <c r="AV561" s="47">
        <v>0</v>
      </c>
      <c r="AW561" s="47">
        <v>0</v>
      </c>
      <c r="AX561" s="47">
        <v>0</v>
      </c>
      <c r="AY561" s="47">
        <v>0</v>
      </c>
      <c r="AZ561" s="61">
        <v>0</v>
      </c>
      <c r="BA561" s="64" t="b">
        <f t="shared" si="73"/>
        <v>1</v>
      </c>
      <c r="BB561" s="45">
        <f t="shared" si="80"/>
        <v>0</v>
      </c>
      <c r="BC561" s="47">
        <v>0</v>
      </c>
      <c r="BD561" s="47">
        <v>0</v>
      </c>
      <c r="BE561" s="47">
        <v>0</v>
      </c>
      <c r="BF561" s="47">
        <v>0</v>
      </c>
      <c r="BG561" s="47">
        <v>0</v>
      </c>
      <c r="BH561" s="61">
        <v>0</v>
      </c>
      <c r="BI561" s="45">
        <v>0</v>
      </c>
      <c r="BJ561" s="47">
        <v>0</v>
      </c>
      <c r="BK561" s="47">
        <v>0</v>
      </c>
      <c r="BL561" s="47">
        <v>0</v>
      </c>
      <c r="BM561" s="47">
        <v>0</v>
      </c>
      <c r="BN561" s="47">
        <v>0</v>
      </c>
      <c r="BO561" s="61">
        <v>0</v>
      </c>
      <c r="BR561" s="95"/>
      <c r="BT561" s="95"/>
    </row>
    <row r="562" spans="2:72" x14ac:dyDescent="0.25">
      <c r="B562" s="4">
        <v>558</v>
      </c>
      <c r="C562" s="31">
        <v>0</v>
      </c>
      <c r="D562" s="31">
        <v>0</v>
      </c>
      <c r="E562" s="3">
        <v>0</v>
      </c>
      <c r="F562" s="5">
        <v>0</v>
      </c>
      <c r="G562" s="32">
        <v>0</v>
      </c>
      <c r="H562" s="33">
        <v>0</v>
      </c>
      <c r="I562" s="36">
        <f t="shared" si="74"/>
        <v>0</v>
      </c>
      <c r="J562" s="5">
        <f t="shared" si="75"/>
        <v>0</v>
      </c>
      <c r="K562" s="12">
        <v>0</v>
      </c>
      <c r="L562" s="3">
        <v>0</v>
      </c>
      <c r="M562" s="3">
        <f t="shared" si="72"/>
        <v>1</v>
      </c>
      <c r="N562" s="5">
        <v>1</v>
      </c>
      <c r="O562" s="12">
        <f t="shared" si="76"/>
        <v>0</v>
      </c>
      <c r="P562" s="3">
        <v>0</v>
      </c>
      <c r="Q562" s="3">
        <v>0</v>
      </c>
      <c r="R562" s="5">
        <v>0</v>
      </c>
      <c r="S562" s="45">
        <v>0</v>
      </c>
      <c r="T562" s="46">
        <v>0</v>
      </c>
      <c r="U562" s="47">
        <v>0</v>
      </c>
      <c r="V562" s="47">
        <f t="shared" si="77"/>
        <v>0</v>
      </c>
      <c r="W562" s="47">
        <v>0</v>
      </c>
      <c r="X562" s="47">
        <v>0</v>
      </c>
      <c r="Y562" s="47">
        <v>0</v>
      </c>
      <c r="Z562" s="47">
        <v>0</v>
      </c>
      <c r="AA562" s="47">
        <v>0</v>
      </c>
      <c r="AB562" s="5">
        <v>0</v>
      </c>
      <c r="AC562" s="45">
        <f t="shared" si="78"/>
        <v>0</v>
      </c>
      <c r="AD562" s="47">
        <v>0</v>
      </c>
      <c r="AE562" s="47">
        <v>0</v>
      </c>
      <c r="AF562" s="47">
        <v>0</v>
      </c>
      <c r="AG562" s="47">
        <v>0</v>
      </c>
      <c r="AH562" s="47">
        <v>0</v>
      </c>
      <c r="AI562" s="61">
        <v>0</v>
      </c>
      <c r="AJ562" s="45">
        <v>0</v>
      </c>
      <c r="AK562" s="47">
        <v>0</v>
      </c>
      <c r="AL562" s="47">
        <v>0</v>
      </c>
      <c r="AM562" s="47">
        <v>0</v>
      </c>
      <c r="AN562" s="47">
        <v>0</v>
      </c>
      <c r="AO562" s="47">
        <v>0</v>
      </c>
      <c r="AP562" s="61">
        <v>0</v>
      </c>
      <c r="AQ562" s="45">
        <v>0</v>
      </c>
      <c r="AR562" s="47">
        <v>0</v>
      </c>
      <c r="AS562" s="47">
        <f t="shared" si="79"/>
        <v>0</v>
      </c>
      <c r="AT562" s="47">
        <v>0</v>
      </c>
      <c r="AU562" s="47">
        <v>0</v>
      </c>
      <c r="AV562" s="47">
        <v>0</v>
      </c>
      <c r="AW562" s="47">
        <v>0</v>
      </c>
      <c r="AX562" s="47">
        <v>0</v>
      </c>
      <c r="AY562" s="47">
        <v>0</v>
      </c>
      <c r="AZ562" s="61">
        <v>0</v>
      </c>
      <c r="BA562" s="64" t="b">
        <f t="shared" si="73"/>
        <v>1</v>
      </c>
      <c r="BB562" s="45">
        <f t="shared" si="80"/>
        <v>0</v>
      </c>
      <c r="BC562" s="47">
        <v>0</v>
      </c>
      <c r="BD562" s="47">
        <v>0</v>
      </c>
      <c r="BE562" s="47">
        <v>0</v>
      </c>
      <c r="BF562" s="47">
        <v>0</v>
      </c>
      <c r="BG562" s="47">
        <v>0</v>
      </c>
      <c r="BH562" s="61">
        <v>0</v>
      </c>
      <c r="BI562" s="45">
        <v>0</v>
      </c>
      <c r="BJ562" s="47">
        <v>0</v>
      </c>
      <c r="BK562" s="47">
        <v>0</v>
      </c>
      <c r="BL562" s="47">
        <v>0</v>
      </c>
      <c r="BM562" s="47">
        <v>0</v>
      </c>
      <c r="BN562" s="47">
        <v>0</v>
      </c>
      <c r="BO562" s="61">
        <v>0</v>
      </c>
      <c r="BR562" s="95"/>
      <c r="BT562" s="95"/>
    </row>
    <row r="563" spans="2:72" x14ac:dyDescent="0.25">
      <c r="B563" s="4">
        <v>559</v>
      </c>
      <c r="C563" s="31">
        <v>0</v>
      </c>
      <c r="D563" s="31">
        <v>0</v>
      </c>
      <c r="E563" s="3">
        <v>0</v>
      </c>
      <c r="F563" s="5">
        <v>0</v>
      </c>
      <c r="G563" s="32">
        <v>0</v>
      </c>
      <c r="H563" s="33">
        <v>0</v>
      </c>
      <c r="I563" s="36">
        <f t="shared" si="74"/>
        <v>0</v>
      </c>
      <c r="J563" s="5">
        <f t="shared" si="75"/>
        <v>0</v>
      </c>
      <c r="K563" s="12">
        <v>0</v>
      </c>
      <c r="L563" s="3">
        <v>0</v>
      </c>
      <c r="M563" s="3">
        <f t="shared" si="72"/>
        <v>1</v>
      </c>
      <c r="N563" s="5">
        <v>1</v>
      </c>
      <c r="O563" s="12">
        <f t="shared" si="76"/>
        <v>0</v>
      </c>
      <c r="P563" s="3">
        <v>0</v>
      </c>
      <c r="Q563" s="3">
        <v>0</v>
      </c>
      <c r="R563" s="5">
        <v>0</v>
      </c>
      <c r="S563" s="45">
        <v>0</v>
      </c>
      <c r="T563" s="46">
        <v>0</v>
      </c>
      <c r="U563" s="47">
        <v>0</v>
      </c>
      <c r="V563" s="47">
        <f t="shared" si="77"/>
        <v>0</v>
      </c>
      <c r="W563" s="47">
        <v>0</v>
      </c>
      <c r="X563" s="47">
        <v>0</v>
      </c>
      <c r="Y563" s="47">
        <v>0</v>
      </c>
      <c r="Z563" s="47">
        <v>0</v>
      </c>
      <c r="AA563" s="47">
        <v>0</v>
      </c>
      <c r="AB563" s="5">
        <v>0</v>
      </c>
      <c r="AC563" s="45">
        <f t="shared" si="78"/>
        <v>0</v>
      </c>
      <c r="AD563" s="47">
        <v>0</v>
      </c>
      <c r="AE563" s="47">
        <v>0</v>
      </c>
      <c r="AF563" s="47">
        <v>0</v>
      </c>
      <c r="AG563" s="47">
        <v>0</v>
      </c>
      <c r="AH563" s="47">
        <v>0</v>
      </c>
      <c r="AI563" s="61">
        <v>0</v>
      </c>
      <c r="AJ563" s="45">
        <v>0</v>
      </c>
      <c r="AK563" s="47">
        <v>0</v>
      </c>
      <c r="AL563" s="47">
        <v>0</v>
      </c>
      <c r="AM563" s="47">
        <v>0</v>
      </c>
      <c r="AN563" s="47">
        <v>0</v>
      </c>
      <c r="AO563" s="47">
        <v>0</v>
      </c>
      <c r="AP563" s="61">
        <v>0</v>
      </c>
      <c r="AQ563" s="45">
        <v>0</v>
      </c>
      <c r="AR563" s="47">
        <v>0</v>
      </c>
      <c r="AS563" s="47">
        <f t="shared" si="79"/>
        <v>0</v>
      </c>
      <c r="AT563" s="47">
        <v>0</v>
      </c>
      <c r="AU563" s="47">
        <v>0</v>
      </c>
      <c r="AV563" s="47">
        <v>0</v>
      </c>
      <c r="AW563" s="47">
        <v>0</v>
      </c>
      <c r="AX563" s="47">
        <v>0</v>
      </c>
      <c r="AY563" s="47">
        <v>0</v>
      </c>
      <c r="AZ563" s="61">
        <v>0</v>
      </c>
      <c r="BA563" s="64" t="b">
        <f t="shared" si="73"/>
        <v>1</v>
      </c>
      <c r="BB563" s="45">
        <f t="shared" si="80"/>
        <v>0</v>
      </c>
      <c r="BC563" s="47">
        <v>0</v>
      </c>
      <c r="BD563" s="47">
        <v>0</v>
      </c>
      <c r="BE563" s="47">
        <v>0</v>
      </c>
      <c r="BF563" s="47">
        <v>0</v>
      </c>
      <c r="BG563" s="47">
        <v>0</v>
      </c>
      <c r="BH563" s="61">
        <v>0</v>
      </c>
      <c r="BI563" s="45">
        <v>0</v>
      </c>
      <c r="BJ563" s="47">
        <v>0</v>
      </c>
      <c r="BK563" s="47">
        <v>0</v>
      </c>
      <c r="BL563" s="47">
        <v>0</v>
      </c>
      <c r="BM563" s="47">
        <v>0</v>
      </c>
      <c r="BN563" s="47">
        <v>0</v>
      </c>
      <c r="BO563" s="61">
        <v>0</v>
      </c>
      <c r="BR563" s="95"/>
      <c r="BT563" s="95"/>
    </row>
    <row r="564" spans="2:72" x14ac:dyDescent="0.25">
      <c r="B564" s="4">
        <v>560</v>
      </c>
      <c r="C564" s="31">
        <v>0</v>
      </c>
      <c r="D564" s="31">
        <v>0</v>
      </c>
      <c r="E564" s="3">
        <v>0</v>
      </c>
      <c r="F564" s="5">
        <v>0</v>
      </c>
      <c r="G564" s="32">
        <v>0</v>
      </c>
      <c r="H564" s="33">
        <v>0</v>
      </c>
      <c r="I564" s="36">
        <f t="shared" si="74"/>
        <v>0</v>
      </c>
      <c r="J564" s="5">
        <f t="shared" si="75"/>
        <v>0</v>
      </c>
      <c r="K564" s="12">
        <v>0</v>
      </c>
      <c r="L564" s="3">
        <v>0</v>
      </c>
      <c r="M564" s="3">
        <f t="shared" si="72"/>
        <v>1</v>
      </c>
      <c r="N564" s="5">
        <v>1</v>
      </c>
      <c r="O564" s="12">
        <f t="shared" si="76"/>
        <v>0</v>
      </c>
      <c r="P564" s="3">
        <v>0</v>
      </c>
      <c r="Q564" s="3">
        <v>0</v>
      </c>
      <c r="R564" s="5">
        <v>0</v>
      </c>
      <c r="S564" s="45">
        <v>0</v>
      </c>
      <c r="T564" s="46">
        <v>0</v>
      </c>
      <c r="U564" s="47">
        <v>0</v>
      </c>
      <c r="V564" s="47">
        <f t="shared" si="77"/>
        <v>0</v>
      </c>
      <c r="W564" s="47">
        <v>0</v>
      </c>
      <c r="X564" s="47">
        <v>0</v>
      </c>
      <c r="Y564" s="47">
        <v>0</v>
      </c>
      <c r="Z564" s="47">
        <v>0</v>
      </c>
      <c r="AA564" s="47">
        <v>0</v>
      </c>
      <c r="AB564" s="5">
        <v>0</v>
      </c>
      <c r="AC564" s="45">
        <f t="shared" si="78"/>
        <v>0</v>
      </c>
      <c r="AD564" s="47">
        <v>0</v>
      </c>
      <c r="AE564" s="47">
        <v>0</v>
      </c>
      <c r="AF564" s="47">
        <v>0</v>
      </c>
      <c r="AG564" s="47">
        <v>0</v>
      </c>
      <c r="AH564" s="47">
        <v>0</v>
      </c>
      <c r="AI564" s="61">
        <v>0</v>
      </c>
      <c r="AJ564" s="45">
        <v>0</v>
      </c>
      <c r="AK564" s="47">
        <v>0</v>
      </c>
      <c r="AL564" s="47">
        <v>0</v>
      </c>
      <c r="AM564" s="47">
        <v>0</v>
      </c>
      <c r="AN564" s="47">
        <v>0</v>
      </c>
      <c r="AO564" s="47">
        <v>0</v>
      </c>
      <c r="AP564" s="61">
        <v>0</v>
      </c>
      <c r="AQ564" s="45">
        <v>0</v>
      </c>
      <c r="AR564" s="47">
        <v>0</v>
      </c>
      <c r="AS564" s="47">
        <f t="shared" si="79"/>
        <v>0</v>
      </c>
      <c r="AT564" s="47">
        <v>0</v>
      </c>
      <c r="AU564" s="47">
        <v>0</v>
      </c>
      <c r="AV564" s="47">
        <v>0</v>
      </c>
      <c r="AW564" s="47">
        <v>0</v>
      </c>
      <c r="AX564" s="47">
        <v>0</v>
      </c>
      <c r="AY564" s="47">
        <v>0</v>
      </c>
      <c r="AZ564" s="61">
        <v>0</v>
      </c>
      <c r="BA564" s="64" t="b">
        <f t="shared" si="73"/>
        <v>1</v>
      </c>
      <c r="BB564" s="45">
        <f t="shared" si="80"/>
        <v>0</v>
      </c>
      <c r="BC564" s="47">
        <v>0</v>
      </c>
      <c r="BD564" s="47">
        <v>0</v>
      </c>
      <c r="BE564" s="47">
        <v>0</v>
      </c>
      <c r="BF564" s="47">
        <v>0</v>
      </c>
      <c r="BG564" s="47">
        <v>0</v>
      </c>
      <c r="BH564" s="61">
        <v>0</v>
      </c>
      <c r="BI564" s="45">
        <v>0</v>
      </c>
      <c r="BJ564" s="47">
        <v>0</v>
      </c>
      <c r="BK564" s="47">
        <v>0</v>
      </c>
      <c r="BL564" s="47">
        <v>0</v>
      </c>
      <c r="BM564" s="47">
        <v>0</v>
      </c>
      <c r="BN564" s="47">
        <v>0</v>
      </c>
      <c r="BO564" s="61">
        <v>0</v>
      </c>
      <c r="BR564" s="95"/>
      <c r="BT564" s="95"/>
    </row>
    <row r="565" spans="2:72" x14ac:dyDescent="0.25">
      <c r="B565" s="4">
        <v>561</v>
      </c>
      <c r="C565" s="31">
        <v>0</v>
      </c>
      <c r="D565" s="31">
        <v>0</v>
      </c>
      <c r="E565" s="3">
        <v>0</v>
      </c>
      <c r="F565" s="5">
        <v>0</v>
      </c>
      <c r="G565" s="32">
        <v>0</v>
      </c>
      <c r="H565" s="33">
        <v>0</v>
      </c>
      <c r="I565" s="36">
        <f t="shared" si="74"/>
        <v>0</v>
      </c>
      <c r="J565" s="5">
        <f t="shared" si="75"/>
        <v>0</v>
      </c>
      <c r="K565" s="12">
        <v>0</v>
      </c>
      <c r="L565" s="3">
        <v>0</v>
      </c>
      <c r="M565" s="3">
        <f t="shared" si="72"/>
        <v>1</v>
      </c>
      <c r="N565" s="5">
        <v>1</v>
      </c>
      <c r="O565" s="12">
        <f t="shared" si="76"/>
        <v>0</v>
      </c>
      <c r="P565" s="3">
        <v>0</v>
      </c>
      <c r="Q565" s="3">
        <v>0</v>
      </c>
      <c r="R565" s="5">
        <v>0</v>
      </c>
      <c r="S565" s="45">
        <v>0</v>
      </c>
      <c r="T565" s="46">
        <v>0</v>
      </c>
      <c r="U565" s="47">
        <v>0</v>
      </c>
      <c r="V565" s="47">
        <f t="shared" si="77"/>
        <v>0</v>
      </c>
      <c r="W565" s="47">
        <v>0</v>
      </c>
      <c r="X565" s="47">
        <v>0</v>
      </c>
      <c r="Y565" s="47">
        <v>0</v>
      </c>
      <c r="Z565" s="47">
        <v>0</v>
      </c>
      <c r="AA565" s="47">
        <v>0</v>
      </c>
      <c r="AB565" s="5">
        <v>0</v>
      </c>
      <c r="AC565" s="45">
        <f t="shared" si="78"/>
        <v>0</v>
      </c>
      <c r="AD565" s="47">
        <v>0</v>
      </c>
      <c r="AE565" s="47">
        <v>0</v>
      </c>
      <c r="AF565" s="47">
        <v>0</v>
      </c>
      <c r="AG565" s="47">
        <v>0</v>
      </c>
      <c r="AH565" s="47">
        <v>0</v>
      </c>
      <c r="AI565" s="61">
        <v>0</v>
      </c>
      <c r="AJ565" s="45">
        <v>0</v>
      </c>
      <c r="AK565" s="47">
        <v>0</v>
      </c>
      <c r="AL565" s="47">
        <v>0</v>
      </c>
      <c r="AM565" s="47">
        <v>0</v>
      </c>
      <c r="AN565" s="47">
        <v>0</v>
      </c>
      <c r="AO565" s="47">
        <v>0</v>
      </c>
      <c r="AP565" s="61">
        <v>0</v>
      </c>
      <c r="AQ565" s="45">
        <v>0</v>
      </c>
      <c r="AR565" s="47">
        <v>0</v>
      </c>
      <c r="AS565" s="47">
        <f t="shared" si="79"/>
        <v>0</v>
      </c>
      <c r="AT565" s="47">
        <v>0</v>
      </c>
      <c r="AU565" s="47">
        <v>0</v>
      </c>
      <c r="AV565" s="47">
        <v>0</v>
      </c>
      <c r="AW565" s="47">
        <v>0</v>
      </c>
      <c r="AX565" s="47">
        <v>0</v>
      </c>
      <c r="AY565" s="47">
        <v>0</v>
      </c>
      <c r="AZ565" s="61">
        <v>0</v>
      </c>
      <c r="BA565" s="64" t="b">
        <f t="shared" si="73"/>
        <v>1</v>
      </c>
      <c r="BB565" s="45">
        <f t="shared" si="80"/>
        <v>0</v>
      </c>
      <c r="BC565" s="47">
        <v>0</v>
      </c>
      <c r="BD565" s="47">
        <v>0</v>
      </c>
      <c r="BE565" s="47">
        <v>0</v>
      </c>
      <c r="BF565" s="47">
        <v>0</v>
      </c>
      <c r="BG565" s="47">
        <v>0</v>
      </c>
      <c r="BH565" s="61">
        <v>0</v>
      </c>
      <c r="BI565" s="45">
        <v>0</v>
      </c>
      <c r="BJ565" s="47">
        <v>0</v>
      </c>
      <c r="BK565" s="47">
        <v>0</v>
      </c>
      <c r="BL565" s="47">
        <v>0</v>
      </c>
      <c r="BM565" s="47">
        <v>0</v>
      </c>
      <c r="BN565" s="47">
        <v>0</v>
      </c>
      <c r="BO565" s="61">
        <v>0</v>
      </c>
      <c r="BR565" s="95"/>
      <c r="BT565" s="95"/>
    </row>
    <row r="566" spans="2:72" x14ac:dyDescent="0.25">
      <c r="B566" s="4">
        <v>562</v>
      </c>
      <c r="C566" s="31">
        <v>0</v>
      </c>
      <c r="D566" s="31">
        <v>0</v>
      </c>
      <c r="E566" s="3">
        <v>0</v>
      </c>
      <c r="F566" s="5">
        <v>0</v>
      </c>
      <c r="G566" s="32">
        <v>0</v>
      </c>
      <c r="H566" s="33">
        <v>0</v>
      </c>
      <c r="I566" s="36">
        <f t="shared" si="74"/>
        <v>0</v>
      </c>
      <c r="J566" s="5">
        <f t="shared" si="75"/>
        <v>0</v>
      </c>
      <c r="K566" s="12">
        <v>0</v>
      </c>
      <c r="L566" s="3">
        <v>0</v>
      </c>
      <c r="M566" s="3">
        <f t="shared" si="72"/>
        <v>1</v>
      </c>
      <c r="N566" s="5">
        <v>1</v>
      </c>
      <c r="O566" s="12">
        <f t="shared" si="76"/>
        <v>0</v>
      </c>
      <c r="P566" s="3">
        <v>0</v>
      </c>
      <c r="Q566" s="3">
        <v>0</v>
      </c>
      <c r="R566" s="5">
        <v>0</v>
      </c>
      <c r="S566" s="45">
        <v>0</v>
      </c>
      <c r="T566" s="46">
        <v>0</v>
      </c>
      <c r="U566" s="47">
        <v>0</v>
      </c>
      <c r="V566" s="47">
        <f t="shared" si="77"/>
        <v>0</v>
      </c>
      <c r="W566" s="47">
        <v>0</v>
      </c>
      <c r="X566" s="47">
        <v>0</v>
      </c>
      <c r="Y566" s="47">
        <v>0</v>
      </c>
      <c r="Z566" s="47">
        <v>0</v>
      </c>
      <c r="AA566" s="47">
        <v>0</v>
      </c>
      <c r="AB566" s="5">
        <v>0</v>
      </c>
      <c r="AC566" s="45">
        <f t="shared" si="78"/>
        <v>0</v>
      </c>
      <c r="AD566" s="47">
        <v>0</v>
      </c>
      <c r="AE566" s="47">
        <v>0</v>
      </c>
      <c r="AF566" s="47">
        <v>0</v>
      </c>
      <c r="AG566" s="47">
        <v>0</v>
      </c>
      <c r="AH566" s="47">
        <v>0</v>
      </c>
      <c r="AI566" s="61">
        <v>0</v>
      </c>
      <c r="AJ566" s="45">
        <v>0</v>
      </c>
      <c r="AK566" s="47">
        <v>0</v>
      </c>
      <c r="AL566" s="47">
        <v>0</v>
      </c>
      <c r="AM566" s="47">
        <v>0</v>
      </c>
      <c r="AN566" s="47">
        <v>0</v>
      </c>
      <c r="AO566" s="47">
        <v>0</v>
      </c>
      <c r="AP566" s="61">
        <v>0</v>
      </c>
      <c r="AQ566" s="45">
        <v>0</v>
      </c>
      <c r="AR566" s="47">
        <v>0</v>
      </c>
      <c r="AS566" s="47">
        <f t="shared" si="79"/>
        <v>0</v>
      </c>
      <c r="AT566" s="47">
        <v>0</v>
      </c>
      <c r="AU566" s="47">
        <v>0</v>
      </c>
      <c r="AV566" s="47">
        <v>0</v>
      </c>
      <c r="AW566" s="47">
        <v>0</v>
      </c>
      <c r="AX566" s="47">
        <v>0</v>
      </c>
      <c r="AY566" s="47">
        <v>0</v>
      </c>
      <c r="AZ566" s="61">
        <v>0</v>
      </c>
      <c r="BA566" s="64" t="b">
        <f t="shared" si="73"/>
        <v>1</v>
      </c>
      <c r="BB566" s="45">
        <f t="shared" si="80"/>
        <v>0</v>
      </c>
      <c r="BC566" s="47">
        <v>0</v>
      </c>
      <c r="BD566" s="47">
        <v>0</v>
      </c>
      <c r="BE566" s="47">
        <v>0</v>
      </c>
      <c r="BF566" s="47">
        <v>0</v>
      </c>
      <c r="BG566" s="47">
        <v>0</v>
      </c>
      <c r="BH566" s="61">
        <v>0</v>
      </c>
      <c r="BI566" s="45">
        <v>0</v>
      </c>
      <c r="BJ566" s="47">
        <v>0</v>
      </c>
      <c r="BK566" s="47">
        <v>0</v>
      </c>
      <c r="BL566" s="47">
        <v>0</v>
      </c>
      <c r="BM566" s="47">
        <v>0</v>
      </c>
      <c r="BN566" s="47">
        <v>0</v>
      </c>
      <c r="BO566" s="61">
        <v>0</v>
      </c>
      <c r="BR566" s="95"/>
      <c r="BT566" s="95"/>
    </row>
    <row r="567" spans="2:72" x14ac:dyDescent="0.25">
      <c r="B567" s="4">
        <v>563</v>
      </c>
      <c r="C567" s="31">
        <v>0</v>
      </c>
      <c r="D567" s="31">
        <v>0</v>
      </c>
      <c r="E567" s="3">
        <v>0</v>
      </c>
      <c r="F567" s="5">
        <v>0</v>
      </c>
      <c r="G567" s="32">
        <v>0</v>
      </c>
      <c r="H567" s="33">
        <v>0</v>
      </c>
      <c r="I567" s="36">
        <f t="shared" si="74"/>
        <v>0</v>
      </c>
      <c r="J567" s="5">
        <f t="shared" si="75"/>
        <v>0</v>
      </c>
      <c r="K567" s="12">
        <v>0</v>
      </c>
      <c r="L567" s="3">
        <v>0</v>
      </c>
      <c r="M567" s="3">
        <f t="shared" si="72"/>
        <v>1</v>
      </c>
      <c r="N567" s="5">
        <v>1</v>
      </c>
      <c r="O567" s="12">
        <f t="shared" si="76"/>
        <v>0</v>
      </c>
      <c r="P567" s="3">
        <v>0</v>
      </c>
      <c r="Q567" s="3">
        <v>0</v>
      </c>
      <c r="R567" s="5">
        <v>0</v>
      </c>
      <c r="S567" s="45">
        <v>0</v>
      </c>
      <c r="T567" s="46">
        <v>0</v>
      </c>
      <c r="U567" s="47">
        <v>0</v>
      </c>
      <c r="V567" s="47">
        <f t="shared" si="77"/>
        <v>0</v>
      </c>
      <c r="W567" s="47">
        <v>0</v>
      </c>
      <c r="X567" s="47">
        <v>0</v>
      </c>
      <c r="Y567" s="47">
        <v>0</v>
      </c>
      <c r="Z567" s="47">
        <v>0</v>
      </c>
      <c r="AA567" s="47">
        <v>0</v>
      </c>
      <c r="AB567" s="5">
        <v>0</v>
      </c>
      <c r="AC567" s="45">
        <f t="shared" si="78"/>
        <v>0</v>
      </c>
      <c r="AD567" s="47">
        <v>0</v>
      </c>
      <c r="AE567" s="47">
        <v>0</v>
      </c>
      <c r="AF567" s="47">
        <v>0</v>
      </c>
      <c r="AG567" s="47">
        <v>0</v>
      </c>
      <c r="AH567" s="47">
        <v>0</v>
      </c>
      <c r="AI567" s="61">
        <v>0</v>
      </c>
      <c r="AJ567" s="45">
        <v>0</v>
      </c>
      <c r="AK567" s="47">
        <v>0</v>
      </c>
      <c r="AL567" s="47">
        <v>0</v>
      </c>
      <c r="AM567" s="47">
        <v>0</v>
      </c>
      <c r="AN567" s="47">
        <v>0</v>
      </c>
      <c r="AO567" s="47">
        <v>0</v>
      </c>
      <c r="AP567" s="61">
        <v>0</v>
      </c>
      <c r="AQ567" s="45">
        <v>0</v>
      </c>
      <c r="AR567" s="47">
        <v>0</v>
      </c>
      <c r="AS567" s="47">
        <f t="shared" si="79"/>
        <v>0</v>
      </c>
      <c r="AT567" s="47">
        <v>0</v>
      </c>
      <c r="AU567" s="47">
        <v>0</v>
      </c>
      <c r="AV567" s="47">
        <v>0</v>
      </c>
      <c r="AW567" s="47">
        <v>0</v>
      </c>
      <c r="AX567" s="47">
        <v>0</v>
      </c>
      <c r="AY567" s="47">
        <v>0</v>
      </c>
      <c r="AZ567" s="61">
        <v>0</v>
      </c>
      <c r="BA567" s="64" t="b">
        <f t="shared" si="73"/>
        <v>1</v>
      </c>
      <c r="BB567" s="45">
        <f t="shared" si="80"/>
        <v>0</v>
      </c>
      <c r="BC567" s="47">
        <v>0</v>
      </c>
      <c r="BD567" s="47">
        <v>0</v>
      </c>
      <c r="BE567" s="47">
        <v>0</v>
      </c>
      <c r="BF567" s="47">
        <v>0</v>
      </c>
      <c r="BG567" s="47">
        <v>0</v>
      </c>
      <c r="BH567" s="61">
        <v>0</v>
      </c>
      <c r="BI567" s="45">
        <v>0</v>
      </c>
      <c r="BJ567" s="47">
        <v>0</v>
      </c>
      <c r="BK567" s="47">
        <v>0</v>
      </c>
      <c r="BL567" s="47">
        <v>0</v>
      </c>
      <c r="BM567" s="47">
        <v>0</v>
      </c>
      <c r="BN567" s="47">
        <v>0</v>
      </c>
      <c r="BO567" s="61">
        <v>0</v>
      </c>
      <c r="BR567" s="95"/>
      <c r="BT567" s="95"/>
    </row>
    <row r="568" spans="2:72" x14ac:dyDescent="0.25">
      <c r="B568" s="4">
        <v>564</v>
      </c>
      <c r="C568" s="31">
        <v>0</v>
      </c>
      <c r="D568" s="31">
        <v>0</v>
      </c>
      <c r="E568" s="3">
        <v>0</v>
      </c>
      <c r="F568" s="5">
        <v>0</v>
      </c>
      <c r="G568" s="32">
        <v>0</v>
      </c>
      <c r="H568" s="33">
        <v>0</v>
      </c>
      <c r="I568" s="36">
        <f t="shared" si="74"/>
        <v>0</v>
      </c>
      <c r="J568" s="5">
        <f t="shared" si="75"/>
        <v>0</v>
      </c>
      <c r="K568" s="12">
        <v>0</v>
      </c>
      <c r="L568" s="3">
        <v>0</v>
      </c>
      <c r="M568" s="3">
        <f t="shared" si="72"/>
        <v>1</v>
      </c>
      <c r="N568" s="5">
        <v>1</v>
      </c>
      <c r="O568" s="12">
        <f t="shared" si="76"/>
        <v>0</v>
      </c>
      <c r="P568" s="3">
        <v>0</v>
      </c>
      <c r="Q568" s="3">
        <v>0</v>
      </c>
      <c r="R568" s="5">
        <v>0</v>
      </c>
      <c r="S568" s="45">
        <v>0</v>
      </c>
      <c r="T568" s="46">
        <v>0</v>
      </c>
      <c r="U568" s="47">
        <v>0</v>
      </c>
      <c r="V568" s="47">
        <f t="shared" si="77"/>
        <v>0</v>
      </c>
      <c r="W568" s="47">
        <v>0</v>
      </c>
      <c r="X568" s="47">
        <v>0</v>
      </c>
      <c r="Y568" s="47">
        <v>0</v>
      </c>
      <c r="Z568" s="47">
        <v>0</v>
      </c>
      <c r="AA568" s="47">
        <v>0</v>
      </c>
      <c r="AB568" s="5">
        <v>0</v>
      </c>
      <c r="AC568" s="45">
        <f t="shared" si="78"/>
        <v>0</v>
      </c>
      <c r="AD568" s="47">
        <v>0</v>
      </c>
      <c r="AE568" s="47">
        <v>0</v>
      </c>
      <c r="AF568" s="47">
        <v>0</v>
      </c>
      <c r="AG568" s="47">
        <v>0</v>
      </c>
      <c r="AH568" s="47">
        <v>0</v>
      </c>
      <c r="AI568" s="61">
        <v>0</v>
      </c>
      <c r="AJ568" s="45">
        <v>0</v>
      </c>
      <c r="AK568" s="47">
        <v>0</v>
      </c>
      <c r="AL568" s="47">
        <v>0</v>
      </c>
      <c r="AM568" s="47">
        <v>0</v>
      </c>
      <c r="AN568" s="47">
        <v>0</v>
      </c>
      <c r="AO568" s="47">
        <v>0</v>
      </c>
      <c r="AP568" s="61">
        <v>0</v>
      </c>
      <c r="AQ568" s="45">
        <v>0</v>
      </c>
      <c r="AR568" s="47">
        <v>0</v>
      </c>
      <c r="AS568" s="47">
        <f t="shared" si="79"/>
        <v>0</v>
      </c>
      <c r="AT568" s="47">
        <v>0</v>
      </c>
      <c r="AU568" s="47">
        <v>0</v>
      </c>
      <c r="AV568" s="47">
        <v>0</v>
      </c>
      <c r="AW568" s="47">
        <v>0</v>
      </c>
      <c r="AX568" s="47">
        <v>0</v>
      </c>
      <c r="AY568" s="47">
        <v>0</v>
      </c>
      <c r="AZ568" s="61">
        <v>0</v>
      </c>
      <c r="BA568" s="64" t="b">
        <f t="shared" si="73"/>
        <v>1</v>
      </c>
      <c r="BB568" s="45">
        <f t="shared" si="80"/>
        <v>0</v>
      </c>
      <c r="BC568" s="47">
        <v>0</v>
      </c>
      <c r="BD568" s="47">
        <v>0</v>
      </c>
      <c r="BE568" s="47">
        <v>0</v>
      </c>
      <c r="BF568" s="47">
        <v>0</v>
      </c>
      <c r="BG568" s="47">
        <v>0</v>
      </c>
      <c r="BH568" s="61">
        <v>0</v>
      </c>
      <c r="BI568" s="45">
        <v>0</v>
      </c>
      <c r="BJ568" s="47">
        <v>0</v>
      </c>
      <c r="BK568" s="47">
        <v>0</v>
      </c>
      <c r="BL568" s="47">
        <v>0</v>
      </c>
      <c r="BM568" s="47">
        <v>0</v>
      </c>
      <c r="BN568" s="47">
        <v>0</v>
      </c>
      <c r="BO568" s="61">
        <v>0</v>
      </c>
      <c r="BR568" s="95"/>
      <c r="BT568" s="95"/>
    </row>
    <row r="569" spans="2:72" x14ac:dyDescent="0.25">
      <c r="B569" s="4">
        <v>565</v>
      </c>
      <c r="C569" s="31">
        <v>0</v>
      </c>
      <c r="D569" s="31">
        <v>0</v>
      </c>
      <c r="E569" s="3">
        <v>0</v>
      </c>
      <c r="F569" s="5">
        <v>0</v>
      </c>
      <c r="G569" s="32">
        <v>0</v>
      </c>
      <c r="H569" s="33">
        <v>0</v>
      </c>
      <c r="I569" s="36">
        <f t="shared" si="74"/>
        <v>0</v>
      </c>
      <c r="J569" s="5">
        <f t="shared" si="75"/>
        <v>0</v>
      </c>
      <c r="K569" s="12">
        <v>0</v>
      </c>
      <c r="L569" s="3">
        <v>0</v>
      </c>
      <c r="M569" s="3">
        <f t="shared" si="72"/>
        <v>1</v>
      </c>
      <c r="N569" s="5">
        <v>1</v>
      </c>
      <c r="O569" s="12">
        <f t="shared" si="76"/>
        <v>0</v>
      </c>
      <c r="P569" s="3">
        <v>0</v>
      </c>
      <c r="Q569" s="3">
        <v>0</v>
      </c>
      <c r="R569" s="5">
        <v>0</v>
      </c>
      <c r="S569" s="45">
        <v>0</v>
      </c>
      <c r="T569" s="46">
        <v>0</v>
      </c>
      <c r="U569" s="47">
        <v>0</v>
      </c>
      <c r="V569" s="47">
        <f t="shared" si="77"/>
        <v>0</v>
      </c>
      <c r="W569" s="47">
        <v>0</v>
      </c>
      <c r="X569" s="47">
        <v>0</v>
      </c>
      <c r="Y569" s="47">
        <v>0</v>
      </c>
      <c r="Z569" s="47">
        <v>0</v>
      </c>
      <c r="AA569" s="47">
        <v>0</v>
      </c>
      <c r="AB569" s="5">
        <v>0</v>
      </c>
      <c r="AC569" s="45">
        <f t="shared" si="78"/>
        <v>0</v>
      </c>
      <c r="AD569" s="47">
        <v>0</v>
      </c>
      <c r="AE569" s="47">
        <v>0</v>
      </c>
      <c r="AF569" s="47">
        <v>0</v>
      </c>
      <c r="AG569" s="47">
        <v>0</v>
      </c>
      <c r="AH569" s="47">
        <v>0</v>
      </c>
      <c r="AI569" s="61">
        <v>0</v>
      </c>
      <c r="AJ569" s="45">
        <v>0</v>
      </c>
      <c r="AK569" s="47">
        <v>0</v>
      </c>
      <c r="AL569" s="47">
        <v>0</v>
      </c>
      <c r="AM569" s="47">
        <v>0</v>
      </c>
      <c r="AN569" s="47">
        <v>0</v>
      </c>
      <c r="AO569" s="47">
        <v>0</v>
      </c>
      <c r="AP569" s="61">
        <v>0</v>
      </c>
      <c r="AQ569" s="45">
        <v>0</v>
      </c>
      <c r="AR569" s="47">
        <v>0</v>
      </c>
      <c r="AS569" s="47">
        <f t="shared" si="79"/>
        <v>0</v>
      </c>
      <c r="AT569" s="47">
        <v>0</v>
      </c>
      <c r="AU569" s="47">
        <v>0</v>
      </c>
      <c r="AV569" s="47">
        <v>0</v>
      </c>
      <c r="AW569" s="47">
        <v>0</v>
      </c>
      <c r="AX569" s="47">
        <v>0</v>
      </c>
      <c r="AY569" s="47">
        <v>0</v>
      </c>
      <c r="AZ569" s="61">
        <v>0</v>
      </c>
      <c r="BA569" s="64" t="b">
        <f t="shared" si="73"/>
        <v>1</v>
      </c>
      <c r="BB569" s="45">
        <f t="shared" si="80"/>
        <v>0</v>
      </c>
      <c r="BC569" s="47">
        <v>0</v>
      </c>
      <c r="BD569" s="47">
        <v>0</v>
      </c>
      <c r="BE569" s="47">
        <v>0</v>
      </c>
      <c r="BF569" s="47">
        <v>0</v>
      </c>
      <c r="BG569" s="47">
        <v>0</v>
      </c>
      <c r="BH569" s="61">
        <v>0</v>
      </c>
      <c r="BI569" s="45">
        <v>0</v>
      </c>
      <c r="BJ569" s="47">
        <v>0</v>
      </c>
      <c r="BK569" s="47">
        <v>0</v>
      </c>
      <c r="BL569" s="47">
        <v>0</v>
      </c>
      <c r="BM569" s="47">
        <v>0</v>
      </c>
      <c r="BN569" s="47">
        <v>0</v>
      </c>
      <c r="BO569" s="61">
        <v>0</v>
      </c>
      <c r="BR569" s="95"/>
      <c r="BT569" s="95"/>
    </row>
    <row r="570" spans="2:72" x14ac:dyDescent="0.25">
      <c r="B570" s="4">
        <v>566</v>
      </c>
      <c r="C570" s="31">
        <v>0</v>
      </c>
      <c r="D570" s="31">
        <v>0</v>
      </c>
      <c r="E570" s="3">
        <v>0</v>
      </c>
      <c r="F570" s="5">
        <v>0</v>
      </c>
      <c r="G570" s="32">
        <v>0</v>
      </c>
      <c r="H570" s="33">
        <v>0</v>
      </c>
      <c r="I570" s="36">
        <f t="shared" si="74"/>
        <v>0</v>
      </c>
      <c r="J570" s="5">
        <f t="shared" si="75"/>
        <v>0</v>
      </c>
      <c r="K570" s="12">
        <v>0</v>
      </c>
      <c r="L570" s="3">
        <v>0</v>
      </c>
      <c r="M570" s="3">
        <f t="shared" si="72"/>
        <v>1</v>
      </c>
      <c r="N570" s="5">
        <v>1</v>
      </c>
      <c r="O570" s="12">
        <f t="shared" si="76"/>
        <v>0</v>
      </c>
      <c r="P570" s="3">
        <v>0</v>
      </c>
      <c r="Q570" s="3">
        <v>0</v>
      </c>
      <c r="R570" s="5">
        <v>0</v>
      </c>
      <c r="S570" s="45">
        <v>0</v>
      </c>
      <c r="T570" s="46">
        <v>0</v>
      </c>
      <c r="U570" s="47">
        <v>0</v>
      </c>
      <c r="V570" s="47">
        <f t="shared" si="77"/>
        <v>0</v>
      </c>
      <c r="W570" s="47">
        <v>0</v>
      </c>
      <c r="X570" s="47">
        <v>0</v>
      </c>
      <c r="Y570" s="47">
        <v>0</v>
      </c>
      <c r="Z570" s="47">
        <v>0</v>
      </c>
      <c r="AA570" s="47">
        <v>0</v>
      </c>
      <c r="AB570" s="5">
        <v>0</v>
      </c>
      <c r="AC570" s="45">
        <f t="shared" si="78"/>
        <v>0</v>
      </c>
      <c r="AD570" s="47">
        <v>0</v>
      </c>
      <c r="AE570" s="47">
        <v>0</v>
      </c>
      <c r="AF570" s="47">
        <v>0</v>
      </c>
      <c r="AG570" s="47">
        <v>0</v>
      </c>
      <c r="AH570" s="47">
        <v>0</v>
      </c>
      <c r="AI570" s="61">
        <v>0</v>
      </c>
      <c r="AJ570" s="45">
        <v>0</v>
      </c>
      <c r="AK570" s="47">
        <v>0</v>
      </c>
      <c r="AL570" s="47">
        <v>0</v>
      </c>
      <c r="AM570" s="47">
        <v>0</v>
      </c>
      <c r="AN570" s="47">
        <v>0</v>
      </c>
      <c r="AO570" s="47">
        <v>0</v>
      </c>
      <c r="AP570" s="61">
        <v>0</v>
      </c>
      <c r="AQ570" s="45">
        <v>0</v>
      </c>
      <c r="AR570" s="47">
        <v>0</v>
      </c>
      <c r="AS570" s="47">
        <f t="shared" si="79"/>
        <v>0</v>
      </c>
      <c r="AT570" s="47">
        <v>0</v>
      </c>
      <c r="AU570" s="47">
        <v>0</v>
      </c>
      <c r="AV570" s="47">
        <v>0</v>
      </c>
      <c r="AW570" s="47">
        <v>0</v>
      </c>
      <c r="AX570" s="47">
        <v>0</v>
      </c>
      <c r="AY570" s="47">
        <v>0</v>
      </c>
      <c r="AZ570" s="61">
        <v>0</v>
      </c>
      <c r="BA570" s="64" t="b">
        <f t="shared" si="73"/>
        <v>1</v>
      </c>
      <c r="BB570" s="45">
        <f t="shared" si="80"/>
        <v>0</v>
      </c>
      <c r="BC570" s="47">
        <v>0</v>
      </c>
      <c r="BD570" s="47">
        <v>0</v>
      </c>
      <c r="BE570" s="47">
        <v>0</v>
      </c>
      <c r="BF570" s="47">
        <v>0</v>
      </c>
      <c r="BG570" s="47">
        <v>0</v>
      </c>
      <c r="BH570" s="61">
        <v>0</v>
      </c>
      <c r="BI570" s="45">
        <v>0</v>
      </c>
      <c r="BJ570" s="47">
        <v>0</v>
      </c>
      <c r="BK570" s="47">
        <v>0</v>
      </c>
      <c r="BL570" s="47">
        <v>0</v>
      </c>
      <c r="BM570" s="47">
        <v>0</v>
      </c>
      <c r="BN570" s="47">
        <v>0</v>
      </c>
      <c r="BO570" s="61">
        <v>0</v>
      </c>
      <c r="BR570" s="95"/>
      <c r="BT570" s="95"/>
    </row>
    <row r="571" spans="2:72" x14ac:dyDescent="0.25">
      <c r="B571" s="4">
        <v>567</v>
      </c>
      <c r="C571" s="31">
        <v>0</v>
      </c>
      <c r="D571" s="31">
        <v>0</v>
      </c>
      <c r="E571" s="3">
        <v>0</v>
      </c>
      <c r="F571" s="5">
        <v>0</v>
      </c>
      <c r="G571" s="32">
        <v>0</v>
      </c>
      <c r="H571" s="33">
        <v>0</v>
      </c>
      <c r="I571" s="36">
        <f t="shared" si="74"/>
        <v>0</v>
      </c>
      <c r="J571" s="5">
        <f t="shared" si="75"/>
        <v>0</v>
      </c>
      <c r="K571" s="12">
        <v>0</v>
      </c>
      <c r="L571" s="3">
        <v>0</v>
      </c>
      <c r="M571" s="3">
        <f t="shared" si="72"/>
        <v>1</v>
      </c>
      <c r="N571" s="5">
        <v>1</v>
      </c>
      <c r="O571" s="12">
        <f t="shared" si="76"/>
        <v>0</v>
      </c>
      <c r="P571" s="3">
        <v>0</v>
      </c>
      <c r="Q571" s="3">
        <v>0</v>
      </c>
      <c r="R571" s="5">
        <v>0</v>
      </c>
      <c r="S571" s="45">
        <v>0</v>
      </c>
      <c r="T571" s="46">
        <v>0</v>
      </c>
      <c r="U571" s="47">
        <v>0</v>
      </c>
      <c r="V571" s="47">
        <f t="shared" si="77"/>
        <v>0</v>
      </c>
      <c r="W571" s="47">
        <v>0</v>
      </c>
      <c r="X571" s="47">
        <v>0</v>
      </c>
      <c r="Y571" s="47">
        <v>0</v>
      </c>
      <c r="Z571" s="47">
        <v>0</v>
      </c>
      <c r="AA571" s="47">
        <v>0</v>
      </c>
      <c r="AB571" s="5">
        <v>0</v>
      </c>
      <c r="AC571" s="45">
        <f t="shared" si="78"/>
        <v>0</v>
      </c>
      <c r="AD571" s="47">
        <v>0</v>
      </c>
      <c r="AE571" s="47">
        <v>0</v>
      </c>
      <c r="AF571" s="47">
        <v>0</v>
      </c>
      <c r="AG571" s="47">
        <v>0</v>
      </c>
      <c r="AH571" s="47">
        <v>0</v>
      </c>
      <c r="AI571" s="61">
        <v>0</v>
      </c>
      <c r="AJ571" s="45">
        <v>0</v>
      </c>
      <c r="AK571" s="47">
        <v>0</v>
      </c>
      <c r="AL571" s="47">
        <v>0</v>
      </c>
      <c r="AM571" s="47">
        <v>0</v>
      </c>
      <c r="AN571" s="47">
        <v>0</v>
      </c>
      <c r="AO571" s="47">
        <v>0</v>
      </c>
      <c r="AP571" s="61">
        <v>0</v>
      </c>
      <c r="AQ571" s="45">
        <v>0</v>
      </c>
      <c r="AR571" s="47">
        <v>0</v>
      </c>
      <c r="AS571" s="47">
        <f t="shared" si="79"/>
        <v>0</v>
      </c>
      <c r="AT571" s="47">
        <v>0</v>
      </c>
      <c r="AU571" s="47">
        <v>0</v>
      </c>
      <c r="AV571" s="47">
        <v>0</v>
      </c>
      <c r="AW571" s="47">
        <v>0</v>
      </c>
      <c r="AX571" s="47">
        <v>0</v>
      </c>
      <c r="AY571" s="47">
        <v>0</v>
      </c>
      <c r="AZ571" s="61">
        <v>0</v>
      </c>
      <c r="BA571" s="64" t="b">
        <f t="shared" si="73"/>
        <v>1</v>
      </c>
      <c r="BB571" s="45">
        <f t="shared" si="80"/>
        <v>0</v>
      </c>
      <c r="BC571" s="47">
        <v>0</v>
      </c>
      <c r="BD571" s="47">
        <v>0</v>
      </c>
      <c r="BE571" s="47">
        <v>0</v>
      </c>
      <c r="BF571" s="47">
        <v>0</v>
      </c>
      <c r="BG571" s="47">
        <v>0</v>
      </c>
      <c r="BH571" s="61">
        <v>0</v>
      </c>
      <c r="BI571" s="45">
        <v>0</v>
      </c>
      <c r="BJ571" s="47">
        <v>0</v>
      </c>
      <c r="BK571" s="47">
        <v>0</v>
      </c>
      <c r="BL571" s="47">
        <v>0</v>
      </c>
      <c r="BM571" s="47">
        <v>0</v>
      </c>
      <c r="BN571" s="47">
        <v>0</v>
      </c>
      <c r="BO571" s="61">
        <v>0</v>
      </c>
      <c r="BR571" s="95"/>
      <c r="BT571" s="95"/>
    </row>
    <row r="572" spans="2:72" x14ac:dyDescent="0.25">
      <c r="B572" s="4">
        <v>568</v>
      </c>
      <c r="C572" s="31">
        <v>0</v>
      </c>
      <c r="D572" s="31">
        <v>0</v>
      </c>
      <c r="E572" s="3">
        <v>0</v>
      </c>
      <c r="F572" s="5">
        <v>0</v>
      </c>
      <c r="G572" s="32">
        <v>0</v>
      </c>
      <c r="H572" s="33">
        <v>0</v>
      </c>
      <c r="I572" s="36">
        <f t="shared" si="74"/>
        <v>0</v>
      </c>
      <c r="J572" s="5">
        <f t="shared" si="75"/>
        <v>0</v>
      </c>
      <c r="K572" s="12">
        <v>0</v>
      </c>
      <c r="L572" s="3">
        <v>0</v>
      </c>
      <c r="M572" s="3">
        <f t="shared" si="72"/>
        <v>1</v>
      </c>
      <c r="N572" s="5">
        <v>1</v>
      </c>
      <c r="O572" s="12">
        <f t="shared" si="76"/>
        <v>0</v>
      </c>
      <c r="P572" s="3">
        <v>0</v>
      </c>
      <c r="Q572" s="3">
        <v>0</v>
      </c>
      <c r="R572" s="5">
        <v>0</v>
      </c>
      <c r="S572" s="45">
        <v>0</v>
      </c>
      <c r="T572" s="46">
        <v>0</v>
      </c>
      <c r="U572" s="47">
        <v>0</v>
      </c>
      <c r="V572" s="47">
        <f t="shared" si="77"/>
        <v>0</v>
      </c>
      <c r="W572" s="47">
        <v>0</v>
      </c>
      <c r="X572" s="47">
        <v>0</v>
      </c>
      <c r="Y572" s="47">
        <v>0</v>
      </c>
      <c r="Z572" s="47">
        <v>0</v>
      </c>
      <c r="AA572" s="47">
        <v>0</v>
      </c>
      <c r="AB572" s="5">
        <v>0</v>
      </c>
      <c r="AC572" s="45">
        <f t="shared" si="78"/>
        <v>0</v>
      </c>
      <c r="AD572" s="47">
        <v>0</v>
      </c>
      <c r="AE572" s="47">
        <v>0</v>
      </c>
      <c r="AF572" s="47">
        <v>0</v>
      </c>
      <c r="AG572" s="47">
        <v>0</v>
      </c>
      <c r="AH572" s="47">
        <v>0</v>
      </c>
      <c r="AI572" s="61">
        <v>0</v>
      </c>
      <c r="AJ572" s="45">
        <v>0</v>
      </c>
      <c r="AK572" s="47">
        <v>0</v>
      </c>
      <c r="AL572" s="47">
        <v>0</v>
      </c>
      <c r="AM572" s="47">
        <v>0</v>
      </c>
      <c r="AN572" s="47">
        <v>0</v>
      </c>
      <c r="AO572" s="47">
        <v>0</v>
      </c>
      <c r="AP572" s="61">
        <v>0</v>
      </c>
      <c r="AQ572" s="45">
        <v>0</v>
      </c>
      <c r="AR572" s="47">
        <v>0</v>
      </c>
      <c r="AS572" s="47">
        <f t="shared" si="79"/>
        <v>0</v>
      </c>
      <c r="AT572" s="47">
        <v>0</v>
      </c>
      <c r="AU572" s="47">
        <v>0</v>
      </c>
      <c r="AV572" s="47">
        <v>0</v>
      </c>
      <c r="AW572" s="47">
        <v>0</v>
      </c>
      <c r="AX572" s="47">
        <v>0</v>
      </c>
      <c r="AY572" s="47">
        <v>0</v>
      </c>
      <c r="AZ572" s="61">
        <v>0</v>
      </c>
      <c r="BA572" s="64" t="b">
        <f t="shared" si="73"/>
        <v>1</v>
      </c>
      <c r="BB572" s="45">
        <f t="shared" si="80"/>
        <v>0</v>
      </c>
      <c r="BC572" s="47">
        <v>0</v>
      </c>
      <c r="BD572" s="47">
        <v>0</v>
      </c>
      <c r="BE572" s="47">
        <v>0</v>
      </c>
      <c r="BF572" s="47">
        <v>0</v>
      </c>
      <c r="BG572" s="47">
        <v>0</v>
      </c>
      <c r="BH572" s="61">
        <v>0</v>
      </c>
      <c r="BI572" s="45">
        <v>0</v>
      </c>
      <c r="BJ572" s="47">
        <v>0</v>
      </c>
      <c r="BK572" s="47">
        <v>0</v>
      </c>
      <c r="BL572" s="47">
        <v>0</v>
      </c>
      <c r="BM572" s="47">
        <v>0</v>
      </c>
      <c r="BN572" s="47">
        <v>0</v>
      </c>
      <c r="BO572" s="61">
        <v>0</v>
      </c>
      <c r="BR572" s="95"/>
      <c r="BT572" s="95"/>
    </row>
    <row r="573" spans="2:72" x14ac:dyDescent="0.25">
      <c r="B573" s="4">
        <v>569</v>
      </c>
      <c r="C573" s="31">
        <v>0</v>
      </c>
      <c r="D573" s="31">
        <v>0</v>
      </c>
      <c r="E573" s="3">
        <v>0</v>
      </c>
      <c r="F573" s="5">
        <v>0</v>
      </c>
      <c r="G573" s="32">
        <v>0</v>
      </c>
      <c r="H573" s="33">
        <v>0</v>
      </c>
      <c r="I573" s="36">
        <f t="shared" si="74"/>
        <v>0</v>
      </c>
      <c r="J573" s="5">
        <f t="shared" si="75"/>
        <v>0</v>
      </c>
      <c r="K573" s="12">
        <v>0</v>
      </c>
      <c r="L573" s="3">
        <v>0</v>
      </c>
      <c r="M573" s="3">
        <f t="shared" si="72"/>
        <v>1</v>
      </c>
      <c r="N573" s="5">
        <v>1</v>
      </c>
      <c r="O573" s="12">
        <f t="shared" si="76"/>
        <v>0</v>
      </c>
      <c r="P573" s="3">
        <v>0</v>
      </c>
      <c r="Q573" s="3">
        <v>0</v>
      </c>
      <c r="R573" s="5">
        <v>0</v>
      </c>
      <c r="S573" s="45">
        <v>0</v>
      </c>
      <c r="T573" s="46">
        <v>0</v>
      </c>
      <c r="U573" s="47">
        <v>0</v>
      </c>
      <c r="V573" s="47">
        <f t="shared" si="77"/>
        <v>0</v>
      </c>
      <c r="W573" s="47">
        <v>0</v>
      </c>
      <c r="X573" s="47">
        <v>0</v>
      </c>
      <c r="Y573" s="47">
        <v>0</v>
      </c>
      <c r="Z573" s="47">
        <v>0</v>
      </c>
      <c r="AA573" s="47">
        <v>0</v>
      </c>
      <c r="AB573" s="5">
        <v>0</v>
      </c>
      <c r="AC573" s="45">
        <f t="shared" si="78"/>
        <v>0</v>
      </c>
      <c r="AD573" s="47">
        <v>0</v>
      </c>
      <c r="AE573" s="47">
        <v>0</v>
      </c>
      <c r="AF573" s="47">
        <v>0</v>
      </c>
      <c r="AG573" s="47">
        <v>0</v>
      </c>
      <c r="AH573" s="47">
        <v>0</v>
      </c>
      <c r="AI573" s="61">
        <v>0</v>
      </c>
      <c r="AJ573" s="45">
        <v>0</v>
      </c>
      <c r="AK573" s="47">
        <v>0</v>
      </c>
      <c r="AL573" s="47">
        <v>0</v>
      </c>
      <c r="AM573" s="47">
        <v>0</v>
      </c>
      <c r="AN573" s="47">
        <v>0</v>
      </c>
      <c r="AO573" s="47">
        <v>0</v>
      </c>
      <c r="AP573" s="61">
        <v>0</v>
      </c>
      <c r="AQ573" s="45">
        <v>0</v>
      </c>
      <c r="AR573" s="47">
        <v>0</v>
      </c>
      <c r="AS573" s="47">
        <f t="shared" si="79"/>
        <v>0</v>
      </c>
      <c r="AT573" s="47">
        <v>0</v>
      </c>
      <c r="AU573" s="47">
        <v>0</v>
      </c>
      <c r="AV573" s="47">
        <v>0</v>
      </c>
      <c r="AW573" s="47">
        <v>0</v>
      </c>
      <c r="AX573" s="47">
        <v>0</v>
      </c>
      <c r="AY573" s="47">
        <v>0</v>
      </c>
      <c r="AZ573" s="61">
        <v>0</v>
      </c>
      <c r="BA573" s="64" t="b">
        <f t="shared" si="73"/>
        <v>1</v>
      </c>
      <c r="BB573" s="45">
        <f t="shared" si="80"/>
        <v>0</v>
      </c>
      <c r="BC573" s="47">
        <v>0</v>
      </c>
      <c r="BD573" s="47">
        <v>0</v>
      </c>
      <c r="BE573" s="47">
        <v>0</v>
      </c>
      <c r="BF573" s="47">
        <v>0</v>
      </c>
      <c r="BG573" s="47">
        <v>0</v>
      </c>
      <c r="BH573" s="61">
        <v>0</v>
      </c>
      <c r="BI573" s="45">
        <v>0</v>
      </c>
      <c r="BJ573" s="47">
        <v>0</v>
      </c>
      <c r="BK573" s="47">
        <v>0</v>
      </c>
      <c r="BL573" s="47">
        <v>0</v>
      </c>
      <c r="BM573" s="47">
        <v>0</v>
      </c>
      <c r="BN573" s="47">
        <v>0</v>
      </c>
      <c r="BO573" s="61">
        <v>0</v>
      </c>
      <c r="BR573" s="95"/>
      <c r="BT573" s="95"/>
    </row>
    <row r="574" spans="2:72" x14ac:dyDescent="0.25">
      <c r="B574" s="4">
        <v>570</v>
      </c>
      <c r="C574" s="31">
        <v>0</v>
      </c>
      <c r="D574" s="31">
        <v>0</v>
      </c>
      <c r="E574" s="3">
        <v>0</v>
      </c>
      <c r="F574" s="5">
        <v>0</v>
      </c>
      <c r="G574" s="32">
        <v>0</v>
      </c>
      <c r="H574" s="33">
        <v>0</v>
      </c>
      <c r="I574" s="36">
        <f t="shared" si="74"/>
        <v>0</v>
      </c>
      <c r="J574" s="5">
        <f t="shared" si="75"/>
        <v>0</v>
      </c>
      <c r="K574" s="12">
        <v>0</v>
      </c>
      <c r="L574" s="3">
        <v>0</v>
      </c>
      <c r="M574" s="3">
        <f t="shared" si="72"/>
        <v>1</v>
      </c>
      <c r="N574" s="5">
        <v>1</v>
      </c>
      <c r="O574" s="12">
        <f t="shared" si="76"/>
        <v>0</v>
      </c>
      <c r="P574" s="3">
        <v>0</v>
      </c>
      <c r="Q574" s="3">
        <v>0</v>
      </c>
      <c r="R574" s="5">
        <v>0</v>
      </c>
      <c r="S574" s="45">
        <v>0</v>
      </c>
      <c r="T574" s="46">
        <v>0</v>
      </c>
      <c r="U574" s="47">
        <v>0</v>
      </c>
      <c r="V574" s="47">
        <f t="shared" si="77"/>
        <v>0</v>
      </c>
      <c r="W574" s="47">
        <v>0</v>
      </c>
      <c r="X574" s="47">
        <v>0</v>
      </c>
      <c r="Y574" s="47">
        <v>0</v>
      </c>
      <c r="Z574" s="47">
        <v>0</v>
      </c>
      <c r="AA574" s="47">
        <v>0</v>
      </c>
      <c r="AB574" s="5">
        <v>0</v>
      </c>
      <c r="AC574" s="45">
        <f t="shared" si="78"/>
        <v>0</v>
      </c>
      <c r="AD574" s="47">
        <v>0</v>
      </c>
      <c r="AE574" s="47">
        <v>0</v>
      </c>
      <c r="AF574" s="47">
        <v>0</v>
      </c>
      <c r="AG574" s="47">
        <v>0</v>
      </c>
      <c r="AH574" s="47">
        <v>0</v>
      </c>
      <c r="AI574" s="61">
        <v>0</v>
      </c>
      <c r="AJ574" s="45">
        <v>0</v>
      </c>
      <c r="AK574" s="47">
        <v>0</v>
      </c>
      <c r="AL574" s="47">
        <v>0</v>
      </c>
      <c r="AM574" s="47">
        <v>0</v>
      </c>
      <c r="AN574" s="47">
        <v>0</v>
      </c>
      <c r="AO574" s="47">
        <v>0</v>
      </c>
      <c r="AP574" s="61">
        <v>0</v>
      </c>
      <c r="AQ574" s="45">
        <v>0</v>
      </c>
      <c r="AR574" s="47">
        <v>0</v>
      </c>
      <c r="AS574" s="47">
        <f t="shared" si="79"/>
        <v>0</v>
      </c>
      <c r="AT574" s="47">
        <v>0</v>
      </c>
      <c r="AU574" s="47">
        <v>0</v>
      </c>
      <c r="AV574" s="47">
        <v>0</v>
      </c>
      <c r="AW574" s="47">
        <v>0</v>
      </c>
      <c r="AX574" s="47">
        <v>0</v>
      </c>
      <c r="AY574" s="47">
        <v>0</v>
      </c>
      <c r="AZ574" s="61">
        <v>0</v>
      </c>
      <c r="BA574" s="64" t="b">
        <f t="shared" si="73"/>
        <v>1</v>
      </c>
      <c r="BB574" s="45">
        <f t="shared" si="80"/>
        <v>0</v>
      </c>
      <c r="BC574" s="47">
        <v>0</v>
      </c>
      <c r="BD574" s="47">
        <v>0</v>
      </c>
      <c r="BE574" s="47">
        <v>0</v>
      </c>
      <c r="BF574" s="47">
        <v>0</v>
      </c>
      <c r="BG574" s="47">
        <v>0</v>
      </c>
      <c r="BH574" s="61">
        <v>0</v>
      </c>
      <c r="BI574" s="45">
        <v>0</v>
      </c>
      <c r="BJ574" s="47">
        <v>0</v>
      </c>
      <c r="BK574" s="47">
        <v>0</v>
      </c>
      <c r="BL574" s="47">
        <v>0</v>
      </c>
      <c r="BM574" s="47">
        <v>0</v>
      </c>
      <c r="BN574" s="47">
        <v>0</v>
      </c>
      <c r="BO574" s="61">
        <v>0</v>
      </c>
      <c r="BR574" s="95"/>
      <c r="BT574" s="95"/>
    </row>
    <row r="575" spans="2:72" x14ac:dyDescent="0.25">
      <c r="B575" s="4">
        <v>571</v>
      </c>
      <c r="C575" s="31">
        <v>0</v>
      </c>
      <c r="D575" s="31">
        <v>0</v>
      </c>
      <c r="E575" s="3">
        <v>0</v>
      </c>
      <c r="F575" s="5">
        <v>0</v>
      </c>
      <c r="G575" s="32">
        <v>0</v>
      </c>
      <c r="H575" s="33">
        <v>0</v>
      </c>
      <c r="I575" s="36">
        <f t="shared" si="74"/>
        <v>0</v>
      </c>
      <c r="J575" s="5">
        <f t="shared" si="75"/>
        <v>0</v>
      </c>
      <c r="K575" s="12">
        <v>0</v>
      </c>
      <c r="L575" s="3">
        <v>0</v>
      </c>
      <c r="M575" s="3">
        <f t="shared" si="72"/>
        <v>1</v>
      </c>
      <c r="N575" s="5">
        <v>1</v>
      </c>
      <c r="O575" s="12">
        <f t="shared" si="76"/>
        <v>0</v>
      </c>
      <c r="P575" s="3">
        <v>0</v>
      </c>
      <c r="Q575" s="3">
        <v>0</v>
      </c>
      <c r="R575" s="5">
        <v>0</v>
      </c>
      <c r="S575" s="45">
        <v>0</v>
      </c>
      <c r="T575" s="46">
        <v>0</v>
      </c>
      <c r="U575" s="47">
        <v>0</v>
      </c>
      <c r="V575" s="47">
        <f t="shared" si="77"/>
        <v>0</v>
      </c>
      <c r="W575" s="47">
        <v>0</v>
      </c>
      <c r="X575" s="47">
        <v>0</v>
      </c>
      <c r="Y575" s="47">
        <v>0</v>
      </c>
      <c r="Z575" s="47">
        <v>0</v>
      </c>
      <c r="AA575" s="47">
        <v>0</v>
      </c>
      <c r="AB575" s="5">
        <v>0</v>
      </c>
      <c r="AC575" s="45">
        <f t="shared" si="78"/>
        <v>0</v>
      </c>
      <c r="AD575" s="47">
        <v>0</v>
      </c>
      <c r="AE575" s="47">
        <v>0</v>
      </c>
      <c r="AF575" s="47">
        <v>0</v>
      </c>
      <c r="AG575" s="47">
        <v>0</v>
      </c>
      <c r="AH575" s="47">
        <v>0</v>
      </c>
      <c r="AI575" s="61">
        <v>0</v>
      </c>
      <c r="AJ575" s="45">
        <v>0</v>
      </c>
      <c r="AK575" s="47">
        <v>0</v>
      </c>
      <c r="AL575" s="47">
        <v>0</v>
      </c>
      <c r="AM575" s="47">
        <v>0</v>
      </c>
      <c r="AN575" s="47">
        <v>0</v>
      </c>
      <c r="AO575" s="47">
        <v>0</v>
      </c>
      <c r="AP575" s="61">
        <v>0</v>
      </c>
      <c r="AQ575" s="45">
        <v>0</v>
      </c>
      <c r="AR575" s="47">
        <v>0</v>
      </c>
      <c r="AS575" s="47">
        <f t="shared" si="79"/>
        <v>0</v>
      </c>
      <c r="AT575" s="47">
        <v>0</v>
      </c>
      <c r="AU575" s="47">
        <v>0</v>
      </c>
      <c r="AV575" s="47">
        <v>0</v>
      </c>
      <c r="AW575" s="47">
        <v>0</v>
      </c>
      <c r="AX575" s="47">
        <v>0</v>
      </c>
      <c r="AY575" s="47">
        <v>0</v>
      </c>
      <c r="AZ575" s="61">
        <v>0</v>
      </c>
      <c r="BA575" s="64" t="b">
        <f t="shared" si="73"/>
        <v>1</v>
      </c>
      <c r="BB575" s="45">
        <f t="shared" si="80"/>
        <v>0</v>
      </c>
      <c r="BC575" s="47">
        <v>0</v>
      </c>
      <c r="BD575" s="47">
        <v>0</v>
      </c>
      <c r="BE575" s="47">
        <v>0</v>
      </c>
      <c r="BF575" s="47">
        <v>0</v>
      </c>
      <c r="BG575" s="47">
        <v>0</v>
      </c>
      <c r="BH575" s="61">
        <v>0</v>
      </c>
      <c r="BI575" s="45">
        <v>0</v>
      </c>
      <c r="BJ575" s="47">
        <v>0</v>
      </c>
      <c r="BK575" s="47">
        <v>0</v>
      </c>
      <c r="BL575" s="47">
        <v>0</v>
      </c>
      <c r="BM575" s="47">
        <v>0</v>
      </c>
      <c r="BN575" s="47">
        <v>0</v>
      </c>
      <c r="BO575" s="61">
        <v>0</v>
      </c>
      <c r="BR575" s="95"/>
      <c r="BT575" s="95"/>
    </row>
    <row r="576" spans="2:72" x14ac:dyDescent="0.25">
      <c r="B576" s="4">
        <v>572</v>
      </c>
      <c r="C576" s="31">
        <v>0</v>
      </c>
      <c r="D576" s="31">
        <v>0</v>
      </c>
      <c r="E576" s="3">
        <v>0</v>
      </c>
      <c r="F576" s="5">
        <v>0</v>
      </c>
      <c r="G576" s="32">
        <v>0</v>
      </c>
      <c r="H576" s="33">
        <v>0</v>
      </c>
      <c r="I576" s="36">
        <f t="shared" si="74"/>
        <v>0</v>
      </c>
      <c r="J576" s="5">
        <f t="shared" si="75"/>
        <v>0</v>
      </c>
      <c r="K576" s="12">
        <v>0</v>
      </c>
      <c r="L576" s="3">
        <v>0</v>
      </c>
      <c r="M576" s="3">
        <f t="shared" si="72"/>
        <v>1</v>
      </c>
      <c r="N576" s="5">
        <v>1</v>
      </c>
      <c r="O576" s="12">
        <f t="shared" si="76"/>
        <v>0</v>
      </c>
      <c r="P576" s="3">
        <v>0</v>
      </c>
      <c r="Q576" s="3">
        <v>0</v>
      </c>
      <c r="R576" s="5">
        <v>0</v>
      </c>
      <c r="S576" s="45">
        <v>0</v>
      </c>
      <c r="T576" s="46">
        <v>0</v>
      </c>
      <c r="U576" s="47">
        <v>0</v>
      </c>
      <c r="V576" s="47">
        <f t="shared" si="77"/>
        <v>0</v>
      </c>
      <c r="W576" s="47">
        <v>0</v>
      </c>
      <c r="X576" s="47">
        <v>0</v>
      </c>
      <c r="Y576" s="47">
        <v>0</v>
      </c>
      <c r="Z576" s="47">
        <v>0</v>
      </c>
      <c r="AA576" s="47">
        <v>0</v>
      </c>
      <c r="AB576" s="5">
        <v>0</v>
      </c>
      <c r="AC576" s="45">
        <f t="shared" si="78"/>
        <v>0</v>
      </c>
      <c r="AD576" s="47">
        <v>0</v>
      </c>
      <c r="AE576" s="47">
        <v>0</v>
      </c>
      <c r="AF576" s="47">
        <v>0</v>
      </c>
      <c r="AG576" s="47">
        <v>0</v>
      </c>
      <c r="AH576" s="47">
        <v>0</v>
      </c>
      <c r="AI576" s="61">
        <v>0</v>
      </c>
      <c r="AJ576" s="45">
        <v>0</v>
      </c>
      <c r="AK576" s="47">
        <v>0</v>
      </c>
      <c r="AL576" s="47">
        <v>0</v>
      </c>
      <c r="AM576" s="47">
        <v>0</v>
      </c>
      <c r="AN576" s="47">
        <v>0</v>
      </c>
      <c r="AO576" s="47">
        <v>0</v>
      </c>
      <c r="AP576" s="61">
        <v>0</v>
      </c>
      <c r="AQ576" s="45">
        <v>0</v>
      </c>
      <c r="AR576" s="47">
        <v>0</v>
      </c>
      <c r="AS576" s="47">
        <f t="shared" si="79"/>
        <v>0</v>
      </c>
      <c r="AT576" s="47">
        <v>0</v>
      </c>
      <c r="AU576" s="47">
        <v>0</v>
      </c>
      <c r="AV576" s="47">
        <v>0</v>
      </c>
      <c r="AW576" s="47">
        <v>0</v>
      </c>
      <c r="AX576" s="47">
        <v>0</v>
      </c>
      <c r="AY576" s="47">
        <v>0</v>
      </c>
      <c r="AZ576" s="61">
        <v>0</v>
      </c>
      <c r="BA576" s="64" t="b">
        <f t="shared" si="73"/>
        <v>1</v>
      </c>
      <c r="BB576" s="45">
        <f t="shared" si="80"/>
        <v>0</v>
      </c>
      <c r="BC576" s="47">
        <v>0</v>
      </c>
      <c r="BD576" s="47">
        <v>0</v>
      </c>
      <c r="BE576" s="47">
        <v>0</v>
      </c>
      <c r="BF576" s="47">
        <v>0</v>
      </c>
      <c r="BG576" s="47">
        <v>0</v>
      </c>
      <c r="BH576" s="61">
        <v>0</v>
      </c>
      <c r="BI576" s="45">
        <v>0</v>
      </c>
      <c r="BJ576" s="47">
        <v>0</v>
      </c>
      <c r="BK576" s="47">
        <v>0</v>
      </c>
      <c r="BL576" s="47">
        <v>0</v>
      </c>
      <c r="BM576" s="47">
        <v>0</v>
      </c>
      <c r="BN576" s="47">
        <v>0</v>
      </c>
      <c r="BO576" s="61">
        <v>0</v>
      </c>
      <c r="BR576" s="95"/>
      <c r="BT576" s="95"/>
    </row>
    <row r="577" spans="2:72" x14ac:dyDescent="0.25">
      <c r="B577" s="4">
        <v>573</v>
      </c>
      <c r="C577" s="31">
        <v>0</v>
      </c>
      <c r="D577" s="31">
        <v>0</v>
      </c>
      <c r="E577" s="3">
        <v>0</v>
      </c>
      <c r="F577" s="5">
        <v>0</v>
      </c>
      <c r="G577" s="32">
        <v>0</v>
      </c>
      <c r="H577" s="33">
        <v>0</v>
      </c>
      <c r="I577" s="36">
        <f t="shared" si="74"/>
        <v>0</v>
      </c>
      <c r="J577" s="5">
        <f t="shared" si="75"/>
        <v>0</v>
      </c>
      <c r="K577" s="12">
        <v>0</v>
      </c>
      <c r="L577" s="3">
        <v>0</v>
      </c>
      <c r="M577" s="3">
        <f t="shared" si="72"/>
        <v>1</v>
      </c>
      <c r="N577" s="5">
        <v>1</v>
      </c>
      <c r="O577" s="12">
        <f t="shared" si="76"/>
        <v>0</v>
      </c>
      <c r="P577" s="3">
        <v>0</v>
      </c>
      <c r="Q577" s="3">
        <v>0</v>
      </c>
      <c r="R577" s="5">
        <v>0</v>
      </c>
      <c r="S577" s="45">
        <v>0</v>
      </c>
      <c r="T577" s="46">
        <v>0</v>
      </c>
      <c r="U577" s="47">
        <v>0</v>
      </c>
      <c r="V577" s="47">
        <f t="shared" si="77"/>
        <v>0</v>
      </c>
      <c r="W577" s="47">
        <v>0</v>
      </c>
      <c r="X577" s="47">
        <v>0</v>
      </c>
      <c r="Y577" s="47">
        <v>0</v>
      </c>
      <c r="Z577" s="47">
        <v>0</v>
      </c>
      <c r="AA577" s="47">
        <v>0</v>
      </c>
      <c r="AB577" s="5">
        <v>0</v>
      </c>
      <c r="AC577" s="45">
        <f t="shared" si="78"/>
        <v>0</v>
      </c>
      <c r="AD577" s="47">
        <v>0</v>
      </c>
      <c r="AE577" s="47">
        <v>0</v>
      </c>
      <c r="AF577" s="47">
        <v>0</v>
      </c>
      <c r="AG577" s="47">
        <v>0</v>
      </c>
      <c r="AH577" s="47">
        <v>0</v>
      </c>
      <c r="AI577" s="61">
        <v>0</v>
      </c>
      <c r="AJ577" s="45">
        <v>0</v>
      </c>
      <c r="AK577" s="47">
        <v>0</v>
      </c>
      <c r="AL577" s="47">
        <v>0</v>
      </c>
      <c r="AM577" s="47">
        <v>0</v>
      </c>
      <c r="AN577" s="47">
        <v>0</v>
      </c>
      <c r="AO577" s="47">
        <v>0</v>
      </c>
      <c r="AP577" s="61">
        <v>0</v>
      </c>
      <c r="AQ577" s="45">
        <v>0</v>
      </c>
      <c r="AR577" s="47">
        <v>0</v>
      </c>
      <c r="AS577" s="47">
        <f t="shared" si="79"/>
        <v>0</v>
      </c>
      <c r="AT577" s="47">
        <v>0</v>
      </c>
      <c r="AU577" s="47">
        <v>0</v>
      </c>
      <c r="AV577" s="47">
        <v>0</v>
      </c>
      <c r="AW577" s="47">
        <v>0</v>
      </c>
      <c r="AX577" s="47">
        <v>0</v>
      </c>
      <c r="AY577" s="47">
        <v>0</v>
      </c>
      <c r="AZ577" s="61">
        <v>0</v>
      </c>
      <c r="BA577" s="64" t="b">
        <f t="shared" si="73"/>
        <v>1</v>
      </c>
      <c r="BB577" s="45">
        <f t="shared" si="80"/>
        <v>0</v>
      </c>
      <c r="BC577" s="47">
        <v>0</v>
      </c>
      <c r="BD577" s="47">
        <v>0</v>
      </c>
      <c r="BE577" s="47">
        <v>0</v>
      </c>
      <c r="BF577" s="47">
        <v>0</v>
      </c>
      <c r="BG577" s="47">
        <v>0</v>
      </c>
      <c r="BH577" s="61">
        <v>0</v>
      </c>
      <c r="BI577" s="45">
        <v>0</v>
      </c>
      <c r="BJ577" s="47">
        <v>0</v>
      </c>
      <c r="BK577" s="47">
        <v>0</v>
      </c>
      <c r="BL577" s="47">
        <v>0</v>
      </c>
      <c r="BM577" s="47">
        <v>0</v>
      </c>
      <c r="BN577" s="47">
        <v>0</v>
      </c>
      <c r="BO577" s="61">
        <v>0</v>
      </c>
      <c r="BR577" s="95"/>
      <c r="BT577" s="95"/>
    </row>
    <row r="578" spans="2:72" x14ac:dyDescent="0.25">
      <c r="B578" s="4">
        <v>574</v>
      </c>
      <c r="C578" s="31">
        <v>0</v>
      </c>
      <c r="D578" s="31">
        <v>0</v>
      </c>
      <c r="E578" s="3">
        <v>0</v>
      </c>
      <c r="F578" s="5">
        <v>0</v>
      </c>
      <c r="G578" s="32">
        <v>0</v>
      </c>
      <c r="H578" s="33">
        <v>0</v>
      </c>
      <c r="I578" s="36">
        <f t="shared" si="74"/>
        <v>0</v>
      </c>
      <c r="J578" s="5">
        <f t="shared" si="75"/>
        <v>0</v>
      </c>
      <c r="K578" s="12">
        <v>0</v>
      </c>
      <c r="L578" s="3">
        <v>0</v>
      </c>
      <c r="M578" s="3">
        <f t="shared" si="72"/>
        <v>1</v>
      </c>
      <c r="N578" s="5">
        <v>1</v>
      </c>
      <c r="O578" s="12">
        <f t="shared" si="76"/>
        <v>0</v>
      </c>
      <c r="P578" s="3">
        <v>0</v>
      </c>
      <c r="Q578" s="3">
        <v>0</v>
      </c>
      <c r="R578" s="5">
        <v>0</v>
      </c>
      <c r="S578" s="45">
        <v>0</v>
      </c>
      <c r="T578" s="46">
        <v>0</v>
      </c>
      <c r="U578" s="47">
        <v>0</v>
      </c>
      <c r="V578" s="47">
        <f t="shared" si="77"/>
        <v>0</v>
      </c>
      <c r="W578" s="47">
        <v>0</v>
      </c>
      <c r="X578" s="47">
        <v>0</v>
      </c>
      <c r="Y578" s="47">
        <v>0</v>
      </c>
      <c r="Z578" s="47">
        <v>0</v>
      </c>
      <c r="AA578" s="47">
        <v>0</v>
      </c>
      <c r="AB578" s="5">
        <v>0</v>
      </c>
      <c r="AC578" s="45">
        <f t="shared" si="78"/>
        <v>0</v>
      </c>
      <c r="AD578" s="47">
        <v>0</v>
      </c>
      <c r="AE578" s="47">
        <v>0</v>
      </c>
      <c r="AF578" s="47">
        <v>0</v>
      </c>
      <c r="AG578" s="47">
        <v>0</v>
      </c>
      <c r="AH578" s="47">
        <v>0</v>
      </c>
      <c r="AI578" s="61">
        <v>0</v>
      </c>
      <c r="AJ578" s="45">
        <v>0</v>
      </c>
      <c r="AK578" s="47">
        <v>0</v>
      </c>
      <c r="AL578" s="47">
        <v>0</v>
      </c>
      <c r="AM578" s="47">
        <v>0</v>
      </c>
      <c r="AN578" s="47">
        <v>0</v>
      </c>
      <c r="AO578" s="47">
        <v>0</v>
      </c>
      <c r="AP578" s="61">
        <v>0</v>
      </c>
      <c r="AQ578" s="45">
        <v>0</v>
      </c>
      <c r="AR578" s="47">
        <v>0</v>
      </c>
      <c r="AS578" s="47">
        <f t="shared" si="79"/>
        <v>0</v>
      </c>
      <c r="AT578" s="47">
        <v>0</v>
      </c>
      <c r="AU578" s="47">
        <v>0</v>
      </c>
      <c r="AV578" s="47">
        <v>0</v>
      </c>
      <c r="AW578" s="47">
        <v>0</v>
      </c>
      <c r="AX578" s="47">
        <v>0</v>
      </c>
      <c r="AY578" s="47">
        <v>0</v>
      </c>
      <c r="AZ578" s="61">
        <v>0</v>
      </c>
      <c r="BA578" s="64" t="b">
        <f t="shared" si="73"/>
        <v>1</v>
      </c>
      <c r="BB578" s="45">
        <f t="shared" si="80"/>
        <v>0</v>
      </c>
      <c r="BC578" s="47">
        <v>0</v>
      </c>
      <c r="BD578" s="47">
        <v>0</v>
      </c>
      <c r="BE578" s="47">
        <v>0</v>
      </c>
      <c r="BF578" s="47">
        <v>0</v>
      </c>
      <c r="BG578" s="47">
        <v>0</v>
      </c>
      <c r="BH578" s="61">
        <v>0</v>
      </c>
      <c r="BI578" s="45">
        <v>0</v>
      </c>
      <c r="BJ578" s="47">
        <v>0</v>
      </c>
      <c r="BK578" s="47">
        <v>0</v>
      </c>
      <c r="BL578" s="47">
        <v>0</v>
      </c>
      <c r="BM578" s="47">
        <v>0</v>
      </c>
      <c r="BN578" s="47">
        <v>0</v>
      </c>
      <c r="BO578" s="61">
        <v>0</v>
      </c>
      <c r="BR578" s="95"/>
      <c r="BT578" s="95"/>
    </row>
    <row r="579" spans="2:72" x14ac:dyDescent="0.25">
      <c r="B579" s="4">
        <v>575</v>
      </c>
      <c r="C579" s="31">
        <v>0</v>
      </c>
      <c r="D579" s="31">
        <v>0</v>
      </c>
      <c r="E579" s="3">
        <v>0</v>
      </c>
      <c r="F579" s="5">
        <v>0</v>
      </c>
      <c r="G579" s="32">
        <v>0</v>
      </c>
      <c r="H579" s="33">
        <v>0</v>
      </c>
      <c r="I579" s="36">
        <f t="shared" si="74"/>
        <v>0</v>
      </c>
      <c r="J579" s="5">
        <f t="shared" si="75"/>
        <v>0</v>
      </c>
      <c r="K579" s="12">
        <v>0</v>
      </c>
      <c r="L579" s="3">
        <v>0</v>
      </c>
      <c r="M579" s="3">
        <f t="shared" si="72"/>
        <v>1</v>
      </c>
      <c r="N579" s="5">
        <v>1</v>
      </c>
      <c r="O579" s="12">
        <f t="shared" si="76"/>
        <v>0</v>
      </c>
      <c r="P579" s="3">
        <v>0</v>
      </c>
      <c r="Q579" s="3">
        <v>0</v>
      </c>
      <c r="R579" s="5">
        <v>0</v>
      </c>
      <c r="S579" s="45">
        <v>0</v>
      </c>
      <c r="T579" s="46">
        <v>0</v>
      </c>
      <c r="U579" s="47">
        <v>0</v>
      </c>
      <c r="V579" s="47">
        <f t="shared" si="77"/>
        <v>0</v>
      </c>
      <c r="W579" s="47">
        <v>0</v>
      </c>
      <c r="X579" s="47">
        <v>0</v>
      </c>
      <c r="Y579" s="47">
        <v>0</v>
      </c>
      <c r="Z579" s="47">
        <v>0</v>
      </c>
      <c r="AA579" s="47">
        <v>0</v>
      </c>
      <c r="AB579" s="5">
        <v>0</v>
      </c>
      <c r="AC579" s="45">
        <f t="shared" si="78"/>
        <v>0</v>
      </c>
      <c r="AD579" s="47">
        <v>0</v>
      </c>
      <c r="AE579" s="47">
        <v>0</v>
      </c>
      <c r="AF579" s="47">
        <v>0</v>
      </c>
      <c r="AG579" s="47">
        <v>0</v>
      </c>
      <c r="AH579" s="47">
        <v>0</v>
      </c>
      <c r="AI579" s="61">
        <v>0</v>
      </c>
      <c r="AJ579" s="45">
        <v>0</v>
      </c>
      <c r="AK579" s="47">
        <v>0</v>
      </c>
      <c r="AL579" s="47">
        <v>0</v>
      </c>
      <c r="AM579" s="47">
        <v>0</v>
      </c>
      <c r="AN579" s="47">
        <v>0</v>
      </c>
      <c r="AO579" s="47">
        <v>0</v>
      </c>
      <c r="AP579" s="61">
        <v>0</v>
      </c>
      <c r="AQ579" s="45">
        <v>0</v>
      </c>
      <c r="AR579" s="47">
        <v>0</v>
      </c>
      <c r="AS579" s="47">
        <f t="shared" si="79"/>
        <v>0</v>
      </c>
      <c r="AT579" s="47">
        <v>0</v>
      </c>
      <c r="AU579" s="47">
        <v>0</v>
      </c>
      <c r="AV579" s="47">
        <v>0</v>
      </c>
      <c r="AW579" s="47">
        <v>0</v>
      </c>
      <c r="AX579" s="47">
        <v>0</v>
      </c>
      <c r="AY579" s="47">
        <v>0</v>
      </c>
      <c r="AZ579" s="61">
        <v>0</v>
      </c>
      <c r="BA579" s="64" t="b">
        <f t="shared" si="73"/>
        <v>1</v>
      </c>
      <c r="BB579" s="45">
        <f t="shared" si="80"/>
        <v>0</v>
      </c>
      <c r="BC579" s="47">
        <v>0</v>
      </c>
      <c r="BD579" s="47">
        <v>0</v>
      </c>
      <c r="BE579" s="47">
        <v>0</v>
      </c>
      <c r="BF579" s="47">
        <v>0</v>
      </c>
      <c r="BG579" s="47">
        <v>0</v>
      </c>
      <c r="BH579" s="61">
        <v>0</v>
      </c>
      <c r="BI579" s="45">
        <v>0</v>
      </c>
      <c r="BJ579" s="47">
        <v>0</v>
      </c>
      <c r="BK579" s="47">
        <v>0</v>
      </c>
      <c r="BL579" s="47">
        <v>0</v>
      </c>
      <c r="BM579" s="47">
        <v>0</v>
      </c>
      <c r="BN579" s="47">
        <v>0</v>
      </c>
      <c r="BO579" s="61">
        <v>0</v>
      </c>
      <c r="BR579" s="95"/>
      <c r="BT579" s="95"/>
    </row>
    <row r="580" spans="2:72" x14ac:dyDescent="0.25">
      <c r="B580" s="4">
        <v>576</v>
      </c>
      <c r="C580" s="31">
        <v>0</v>
      </c>
      <c r="D580" s="31">
        <v>0</v>
      </c>
      <c r="E580" s="3">
        <v>0</v>
      </c>
      <c r="F580" s="5">
        <v>0</v>
      </c>
      <c r="G580" s="32">
        <v>0</v>
      </c>
      <c r="H580" s="33">
        <v>0</v>
      </c>
      <c r="I580" s="36">
        <f t="shared" si="74"/>
        <v>0</v>
      </c>
      <c r="J580" s="5">
        <f t="shared" si="75"/>
        <v>0</v>
      </c>
      <c r="K580" s="12">
        <v>0</v>
      </c>
      <c r="L580" s="3">
        <v>0</v>
      </c>
      <c r="M580" s="3">
        <f t="shared" si="72"/>
        <v>1</v>
      </c>
      <c r="N580" s="5">
        <v>1</v>
      </c>
      <c r="O580" s="12">
        <f t="shared" si="76"/>
        <v>0</v>
      </c>
      <c r="P580" s="3">
        <v>0</v>
      </c>
      <c r="Q580" s="3">
        <v>0</v>
      </c>
      <c r="R580" s="5">
        <v>0</v>
      </c>
      <c r="S580" s="45">
        <v>0</v>
      </c>
      <c r="T580" s="46">
        <v>0</v>
      </c>
      <c r="U580" s="47">
        <v>0</v>
      </c>
      <c r="V580" s="47">
        <f t="shared" si="77"/>
        <v>0</v>
      </c>
      <c r="W580" s="47">
        <v>0</v>
      </c>
      <c r="X580" s="47">
        <v>0</v>
      </c>
      <c r="Y580" s="47">
        <v>0</v>
      </c>
      <c r="Z580" s="47">
        <v>0</v>
      </c>
      <c r="AA580" s="47">
        <v>0</v>
      </c>
      <c r="AB580" s="5">
        <v>0</v>
      </c>
      <c r="AC580" s="45">
        <f t="shared" si="78"/>
        <v>0</v>
      </c>
      <c r="AD580" s="47">
        <v>0</v>
      </c>
      <c r="AE580" s="47">
        <v>0</v>
      </c>
      <c r="AF580" s="47">
        <v>0</v>
      </c>
      <c r="AG580" s="47">
        <v>0</v>
      </c>
      <c r="AH580" s="47">
        <v>0</v>
      </c>
      <c r="AI580" s="61">
        <v>0</v>
      </c>
      <c r="AJ580" s="45">
        <v>0</v>
      </c>
      <c r="AK580" s="47">
        <v>0</v>
      </c>
      <c r="AL580" s="47">
        <v>0</v>
      </c>
      <c r="AM580" s="47">
        <v>0</v>
      </c>
      <c r="AN580" s="47">
        <v>0</v>
      </c>
      <c r="AO580" s="47">
        <v>0</v>
      </c>
      <c r="AP580" s="61">
        <v>0</v>
      </c>
      <c r="AQ580" s="45">
        <v>0</v>
      </c>
      <c r="AR580" s="47">
        <v>0</v>
      </c>
      <c r="AS580" s="47">
        <f t="shared" si="79"/>
        <v>0</v>
      </c>
      <c r="AT580" s="47">
        <v>0</v>
      </c>
      <c r="AU580" s="47">
        <v>0</v>
      </c>
      <c r="AV580" s="47">
        <v>0</v>
      </c>
      <c r="AW580" s="47">
        <v>0</v>
      </c>
      <c r="AX580" s="47">
        <v>0</v>
      </c>
      <c r="AY580" s="47">
        <v>0</v>
      </c>
      <c r="AZ580" s="61">
        <v>0</v>
      </c>
      <c r="BA580" s="64" t="b">
        <f t="shared" si="73"/>
        <v>1</v>
      </c>
      <c r="BB580" s="45">
        <f t="shared" si="80"/>
        <v>0</v>
      </c>
      <c r="BC580" s="47">
        <v>0</v>
      </c>
      <c r="BD580" s="47">
        <v>0</v>
      </c>
      <c r="BE580" s="47">
        <v>0</v>
      </c>
      <c r="BF580" s="47">
        <v>0</v>
      </c>
      <c r="BG580" s="47">
        <v>0</v>
      </c>
      <c r="BH580" s="61">
        <v>0</v>
      </c>
      <c r="BI580" s="45">
        <v>0</v>
      </c>
      <c r="BJ580" s="47">
        <v>0</v>
      </c>
      <c r="BK580" s="47">
        <v>0</v>
      </c>
      <c r="BL580" s="47">
        <v>0</v>
      </c>
      <c r="BM580" s="47">
        <v>0</v>
      </c>
      <c r="BN580" s="47">
        <v>0</v>
      </c>
      <c r="BO580" s="61">
        <v>0</v>
      </c>
      <c r="BR580" s="95"/>
      <c r="BT580" s="95"/>
    </row>
    <row r="581" spans="2:72" x14ac:dyDescent="0.25">
      <c r="B581" s="4">
        <v>577</v>
      </c>
      <c r="C581" s="31">
        <v>0</v>
      </c>
      <c r="D581" s="31">
        <v>0</v>
      </c>
      <c r="E581" s="3">
        <v>0</v>
      </c>
      <c r="F581" s="5">
        <v>0</v>
      </c>
      <c r="G581" s="32">
        <v>0</v>
      </c>
      <c r="H581" s="33">
        <v>0</v>
      </c>
      <c r="I581" s="36">
        <f t="shared" si="74"/>
        <v>0</v>
      </c>
      <c r="J581" s="5">
        <f t="shared" si="75"/>
        <v>0</v>
      </c>
      <c r="K581" s="12">
        <v>0</v>
      </c>
      <c r="L581" s="3">
        <v>0</v>
      </c>
      <c r="M581" s="3">
        <f t="shared" ref="M581:M644" si="81">IF(OR(D581=Pol_Year*12,AB581=0),1,_xlfn.XLOOKUP(E581,Arr.LapseTable.Year,Arr.LapseTable.Rates,0,-1)/100)</f>
        <v>1</v>
      </c>
      <c r="N581" s="5">
        <v>1</v>
      </c>
      <c r="O581" s="12">
        <f t="shared" si="76"/>
        <v>0</v>
      </c>
      <c r="P581" s="3">
        <v>0</v>
      </c>
      <c r="Q581" s="3">
        <v>0</v>
      </c>
      <c r="R581" s="5">
        <v>0</v>
      </c>
      <c r="S581" s="45">
        <v>0</v>
      </c>
      <c r="T581" s="46">
        <v>0</v>
      </c>
      <c r="U581" s="47">
        <v>0</v>
      </c>
      <c r="V581" s="47">
        <f t="shared" si="77"/>
        <v>0</v>
      </c>
      <c r="W581" s="47">
        <v>0</v>
      </c>
      <c r="X581" s="47">
        <v>0</v>
      </c>
      <c r="Y581" s="47">
        <v>0</v>
      </c>
      <c r="Z581" s="47">
        <v>0</v>
      </c>
      <c r="AA581" s="47">
        <v>0</v>
      </c>
      <c r="AB581" s="5">
        <v>0</v>
      </c>
      <c r="AC581" s="45">
        <f t="shared" si="78"/>
        <v>0</v>
      </c>
      <c r="AD581" s="47">
        <v>0</v>
      </c>
      <c r="AE581" s="47">
        <v>0</v>
      </c>
      <c r="AF581" s="47">
        <v>0</v>
      </c>
      <c r="AG581" s="47">
        <v>0</v>
      </c>
      <c r="AH581" s="47">
        <v>0</v>
      </c>
      <c r="AI581" s="61">
        <v>0</v>
      </c>
      <c r="AJ581" s="45">
        <v>0</v>
      </c>
      <c r="AK581" s="47">
        <v>0</v>
      </c>
      <c r="AL581" s="47">
        <v>0</v>
      </c>
      <c r="AM581" s="47">
        <v>0</v>
      </c>
      <c r="AN581" s="47">
        <v>0</v>
      </c>
      <c r="AO581" s="47">
        <v>0</v>
      </c>
      <c r="AP581" s="61">
        <v>0</v>
      </c>
      <c r="AQ581" s="45">
        <v>0</v>
      </c>
      <c r="AR581" s="47">
        <v>0</v>
      </c>
      <c r="AS581" s="47">
        <f t="shared" si="79"/>
        <v>0</v>
      </c>
      <c r="AT581" s="47">
        <v>0</v>
      </c>
      <c r="AU581" s="47">
        <v>0</v>
      </c>
      <c r="AV581" s="47">
        <v>0</v>
      </c>
      <c r="AW581" s="47">
        <v>0</v>
      </c>
      <c r="AX581" s="47">
        <v>0</v>
      </c>
      <c r="AY581" s="47">
        <v>0</v>
      </c>
      <c r="AZ581" s="61">
        <v>0</v>
      </c>
      <c r="BA581" s="64" t="b">
        <f t="shared" si="73"/>
        <v>1</v>
      </c>
      <c r="BB581" s="45">
        <f t="shared" si="80"/>
        <v>0</v>
      </c>
      <c r="BC581" s="47">
        <v>0</v>
      </c>
      <c r="BD581" s="47">
        <v>0</v>
      </c>
      <c r="BE581" s="47">
        <v>0</v>
      </c>
      <c r="BF581" s="47">
        <v>0</v>
      </c>
      <c r="BG581" s="47">
        <v>0</v>
      </c>
      <c r="BH581" s="61">
        <v>0</v>
      </c>
      <c r="BI581" s="45">
        <v>0</v>
      </c>
      <c r="BJ581" s="47">
        <v>0</v>
      </c>
      <c r="BK581" s="47">
        <v>0</v>
      </c>
      <c r="BL581" s="47">
        <v>0</v>
      </c>
      <c r="BM581" s="47">
        <v>0</v>
      </c>
      <c r="BN581" s="47">
        <v>0</v>
      </c>
      <c r="BO581" s="61">
        <v>0</v>
      </c>
      <c r="BR581" s="95"/>
      <c r="BT581" s="95"/>
    </row>
    <row r="582" spans="2:72" x14ac:dyDescent="0.25">
      <c r="B582" s="4">
        <v>578</v>
      </c>
      <c r="C582" s="31">
        <v>0</v>
      </c>
      <c r="D582" s="31">
        <v>0</v>
      </c>
      <c r="E582" s="3">
        <v>0</v>
      </c>
      <c r="F582" s="5">
        <v>0</v>
      </c>
      <c r="G582" s="32">
        <v>0</v>
      </c>
      <c r="H582" s="33">
        <v>0</v>
      </c>
      <c r="I582" s="36">
        <f t="shared" si="74"/>
        <v>0</v>
      </c>
      <c r="J582" s="5">
        <f t="shared" si="75"/>
        <v>0</v>
      </c>
      <c r="K582" s="12">
        <v>0</v>
      </c>
      <c r="L582" s="3">
        <v>0</v>
      </c>
      <c r="M582" s="3">
        <f t="shared" si="81"/>
        <v>1</v>
      </c>
      <c r="N582" s="5">
        <v>1</v>
      </c>
      <c r="O582" s="12">
        <f t="shared" si="76"/>
        <v>0</v>
      </c>
      <c r="P582" s="3">
        <v>0</v>
      </c>
      <c r="Q582" s="3">
        <v>0</v>
      </c>
      <c r="R582" s="5">
        <v>0</v>
      </c>
      <c r="S582" s="45">
        <v>0</v>
      </c>
      <c r="T582" s="46">
        <v>0</v>
      </c>
      <c r="U582" s="47">
        <v>0</v>
      </c>
      <c r="V582" s="47">
        <f t="shared" si="77"/>
        <v>0</v>
      </c>
      <c r="W582" s="47">
        <v>0</v>
      </c>
      <c r="X582" s="47">
        <v>0</v>
      </c>
      <c r="Y582" s="47">
        <v>0</v>
      </c>
      <c r="Z582" s="47">
        <v>0</v>
      </c>
      <c r="AA582" s="47">
        <v>0</v>
      </c>
      <c r="AB582" s="5">
        <v>0</v>
      </c>
      <c r="AC582" s="45">
        <f t="shared" si="78"/>
        <v>0</v>
      </c>
      <c r="AD582" s="47">
        <v>0</v>
      </c>
      <c r="AE582" s="47">
        <v>0</v>
      </c>
      <c r="AF582" s="47">
        <v>0</v>
      </c>
      <c r="AG582" s="47">
        <v>0</v>
      </c>
      <c r="AH582" s="47">
        <v>0</v>
      </c>
      <c r="AI582" s="61">
        <v>0</v>
      </c>
      <c r="AJ582" s="45">
        <v>0</v>
      </c>
      <c r="AK582" s="47">
        <v>0</v>
      </c>
      <c r="AL582" s="47">
        <v>0</v>
      </c>
      <c r="AM582" s="47">
        <v>0</v>
      </c>
      <c r="AN582" s="47">
        <v>0</v>
      </c>
      <c r="AO582" s="47">
        <v>0</v>
      </c>
      <c r="AP582" s="61">
        <v>0</v>
      </c>
      <c r="AQ582" s="45">
        <v>0</v>
      </c>
      <c r="AR582" s="47">
        <v>0</v>
      </c>
      <c r="AS582" s="47">
        <f t="shared" si="79"/>
        <v>0</v>
      </c>
      <c r="AT582" s="47">
        <v>0</v>
      </c>
      <c r="AU582" s="47">
        <v>0</v>
      </c>
      <c r="AV582" s="47">
        <v>0</v>
      </c>
      <c r="AW582" s="47">
        <v>0</v>
      </c>
      <c r="AX582" s="47">
        <v>0</v>
      </c>
      <c r="AY582" s="47">
        <v>0</v>
      </c>
      <c r="AZ582" s="61">
        <v>0</v>
      </c>
      <c r="BA582" s="64" t="b">
        <f t="shared" ref="BA582:BA645" si="82">ROUND(AA582*R582-AZ582,5)=0</f>
        <v>1</v>
      </c>
      <c r="BB582" s="45">
        <f t="shared" si="80"/>
        <v>0</v>
      </c>
      <c r="BC582" s="47">
        <v>0</v>
      </c>
      <c r="BD582" s="47">
        <v>0</v>
      </c>
      <c r="BE582" s="47">
        <v>0</v>
      </c>
      <c r="BF582" s="47">
        <v>0</v>
      </c>
      <c r="BG582" s="47">
        <v>0</v>
      </c>
      <c r="BH582" s="61">
        <v>0</v>
      </c>
      <c r="BI582" s="45">
        <v>0</v>
      </c>
      <c r="BJ582" s="47">
        <v>0</v>
      </c>
      <c r="BK582" s="47">
        <v>0</v>
      </c>
      <c r="BL582" s="47">
        <v>0</v>
      </c>
      <c r="BM582" s="47">
        <v>0</v>
      </c>
      <c r="BN582" s="47">
        <v>0</v>
      </c>
      <c r="BO582" s="61">
        <v>0</v>
      </c>
      <c r="BR582" s="95"/>
      <c r="BT582" s="95"/>
    </row>
    <row r="583" spans="2:72" x14ac:dyDescent="0.25">
      <c r="B583" s="4">
        <v>579</v>
      </c>
      <c r="C583" s="31">
        <v>0</v>
      </c>
      <c r="D583" s="31">
        <v>0</v>
      </c>
      <c r="E583" s="3">
        <v>0</v>
      </c>
      <c r="F583" s="5">
        <v>0</v>
      </c>
      <c r="G583" s="32">
        <v>0</v>
      </c>
      <c r="H583" s="33">
        <v>0</v>
      </c>
      <c r="I583" s="36">
        <f t="shared" ref="I583:I646" si="83">I582/(1+H582)*C583</f>
        <v>0</v>
      </c>
      <c r="J583" s="5">
        <f t="shared" ref="J583:J646" si="84">J582/(1+H583)*C583</f>
        <v>0</v>
      </c>
      <c r="K583" s="12">
        <v>0</v>
      </c>
      <c r="L583" s="3">
        <v>0</v>
      </c>
      <c r="M583" s="3">
        <f t="shared" si="81"/>
        <v>1</v>
      </c>
      <c r="N583" s="5">
        <v>1</v>
      </c>
      <c r="O583" s="12">
        <f t="shared" ref="O583:O646" si="85">R582</f>
        <v>0</v>
      </c>
      <c r="P583" s="3">
        <v>0</v>
      </c>
      <c r="Q583" s="3">
        <v>0</v>
      </c>
      <c r="R583" s="5">
        <v>0</v>
      </c>
      <c r="S583" s="45">
        <v>0</v>
      </c>
      <c r="T583" s="46">
        <v>0</v>
      </c>
      <c r="U583" s="47">
        <v>0</v>
      </c>
      <c r="V583" s="47">
        <f t="shared" ref="V583:V646" si="86">AA582*C583</f>
        <v>0</v>
      </c>
      <c r="W583" s="47">
        <v>0</v>
      </c>
      <c r="X583" s="47">
        <v>0</v>
      </c>
      <c r="Y583" s="47">
        <v>0</v>
      </c>
      <c r="Z583" s="47">
        <v>0</v>
      </c>
      <c r="AA583" s="47">
        <v>0</v>
      </c>
      <c r="AB583" s="5">
        <v>0</v>
      </c>
      <c r="AC583" s="45">
        <f t="shared" ref="AC583:AC646" si="87">AI582</f>
        <v>0</v>
      </c>
      <c r="AD583" s="47">
        <v>0</v>
      </c>
      <c r="AE583" s="47">
        <v>0</v>
      </c>
      <c r="AF583" s="47">
        <v>0</v>
      </c>
      <c r="AG583" s="47">
        <v>0</v>
      </c>
      <c r="AH583" s="47">
        <v>0</v>
      </c>
      <c r="AI583" s="61">
        <v>0</v>
      </c>
      <c r="AJ583" s="45">
        <v>0</v>
      </c>
      <c r="AK583" s="47">
        <v>0</v>
      </c>
      <c r="AL583" s="47">
        <v>0</v>
      </c>
      <c r="AM583" s="47">
        <v>0</v>
      </c>
      <c r="AN583" s="47">
        <v>0</v>
      </c>
      <c r="AO583" s="47">
        <v>0</v>
      </c>
      <c r="AP583" s="61">
        <v>0</v>
      </c>
      <c r="AQ583" s="45">
        <v>0</v>
      </c>
      <c r="AR583" s="47">
        <v>0</v>
      </c>
      <c r="AS583" s="47">
        <f t="shared" ref="AS583:AS646" si="88">AZ582</f>
        <v>0</v>
      </c>
      <c r="AT583" s="47">
        <v>0</v>
      </c>
      <c r="AU583" s="47">
        <v>0</v>
      </c>
      <c r="AV583" s="47">
        <v>0</v>
      </c>
      <c r="AW583" s="47">
        <v>0</v>
      </c>
      <c r="AX583" s="47">
        <v>0</v>
      </c>
      <c r="AY583" s="47">
        <v>0</v>
      </c>
      <c r="AZ583" s="61">
        <v>0</v>
      </c>
      <c r="BA583" s="64" t="b">
        <f t="shared" si="82"/>
        <v>1</v>
      </c>
      <c r="BB583" s="45">
        <f t="shared" ref="BB583:BB646" si="89">BH582</f>
        <v>0</v>
      </c>
      <c r="BC583" s="47">
        <v>0</v>
      </c>
      <c r="BD583" s="47">
        <v>0</v>
      </c>
      <c r="BE583" s="47">
        <v>0</v>
      </c>
      <c r="BF583" s="47">
        <v>0</v>
      </c>
      <c r="BG583" s="47">
        <v>0</v>
      </c>
      <c r="BH583" s="61">
        <v>0</v>
      </c>
      <c r="BI583" s="45">
        <v>0</v>
      </c>
      <c r="BJ583" s="47">
        <v>0</v>
      </c>
      <c r="BK583" s="47">
        <v>0</v>
      </c>
      <c r="BL583" s="47">
        <v>0</v>
      </c>
      <c r="BM583" s="47">
        <v>0</v>
      </c>
      <c r="BN583" s="47">
        <v>0</v>
      </c>
      <c r="BO583" s="61">
        <v>0</v>
      </c>
      <c r="BR583" s="95"/>
      <c r="BT583" s="95"/>
    </row>
    <row r="584" spans="2:72" x14ac:dyDescent="0.25">
      <c r="B584" s="4">
        <v>580</v>
      </c>
      <c r="C584" s="31">
        <v>0</v>
      </c>
      <c r="D584" s="31">
        <v>0</v>
      </c>
      <c r="E584" s="3">
        <v>0</v>
      </c>
      <c r="F584" s="5">
        <v>0</v>
      </c>
      <c r="G584" s="32">
        <v>0</v>
      </c>
      <c r="H584" s="33">
        <v>0</v>
      </c>
      <c r="I584" s="36">
        <f t="shared" si="83"/>
        <v>0</v>
      </c>
      <c r="J584" s="5">
        <f t="shared" si="84"/>
        <v>0</v>
      </c>
      <c r="K584" s="12">
        <v>0</v>
      </c>
      <c r="L584" s="3">
        <v>0</v>
      </c>
      <c r="M584" s="3">
        <f t="shared" si="81"/>
        <v>1</v>
      </c>
      <c r="N584" s="5">
        <v>1</v>
      </c>
      <c r="O584" s="12">
        <f t="shared" si="85"/>
        <v>0</v>
      </c>
      <c r="P584" s="3">
        <v>0</v>
      </c>
      <c r="Q584" s="3">
        <v>0</v>
      </c>
      <c r="R584" s="5">
        <v>0</v>
      </c>
      <c r="S584" s="45">
        <v>0</v>
      </c>
      <c r="T584" s="46">
        <v>0</v>
      </c>
      <c r="U584" s="47">
        <v>0</v>
      </c>
      <c r="V584" s="47">
        <f t="shared" si="86"/>
        <v>0</v>
      </c>
      <c r="W584" s="47">
        <v>0</v>
      </c>
      <c r="X584" s="47">
        <v>0</v>
      </c>
      <c r="Y584" s="47">
        <v>0</v>
      </c>
      <c r="Z584" s="47">
        <v>0</v>
      </c>
      <c r="AA584" s="47">
        <v>0</v>
      </c>
      <c r="AB584" s="5">
        <v>0</v>
      </c>
      <c r="AC584" s="45">
        <f t="shared" si="87"/>
        <v>0</v>
      </c>
      <c r="AD584" s="47">
        <v>0</v>
      </c>
      <c r="AE584" s="47">
        <v>0</v>
      </c>
      <c r="AF584" s="47">
        <v>0</v>
      </c>
      <c r="AG584" s="47">
        <v>0</v>
      </c>
      <c r="AH584" s="47">
        <v>0</v>
      </c>
      <c r="AI584" s="61">
        <v>0</v>
      </c>
      <c r="AJ584" s="45">
        <v>0</v>
      </c>
      <c r="AK584" s="47">
        <v>0</v>
      </c>
      <c r="AL584" s="47">
        <v>0</v>
      </c>
      <c r="AM584" s="47">
        <v>0</v>
      </c>
      <c r="AN584" s="47">
        <v>0</v>
      </c>
      <c r="AO584" s="47">
        <v>0</v>
      </c>
      <c r="AP584" s="61">
        <v>0</v>
      </c>
      <c r="AQ584" s="45">
        <v>0</v>
      </c>
      <c r="AR584" s="47">
        <v>0</v>
      </c>
      <c r="AS584" s="47">
        <f t="shared" si="88"/>
        <v>0</v>
      </c>
      <c r="AT584" s="47">
        <v>0</v>
      </c>
      <c r="AU584" s="47">
        <v>0</v>
      </c>
      <c r="AV584" s="47">
        <v>0</v>
      </c>
      <c r="AW584" s="47">
        <v>0</v>
      </c>
      <c r="AX584" s="47">
        <v>0</v>
      </c>
      <c r="AY584" s="47">
        <v>0</v>
      </c>
      <c r="AZ584" s="61">
        <v>0</v>
      </c>
      <c r="BA584" s="64" t="b">
        <f t="shared" si="82"/>
        <v>1</v>
      </c>
      <c r="BB584" s="45">
        <f t="shared" si="89"/>
        <v>0</v>
      </c>
      <c r="BC584" s="47">
        <v>0</v>
      </c>
      <c r="BD584" s="47">
        <v>0</v>
      </c>
      <c r="BE584" s="47">
        <v>0</v>
      </c>
      <c r="BF584" s="47">
        <v>0</v>
      </c>
      <c r="BG584" s="47">
        <v>0</v>
      </c>
      <c r="BH584" s="61">
        <v>0</v>
      </c>
      <c r="BI584" s="45">
        <v>0</v>
      </c>
      <c r="BJ584" s="47">
        <v>0</v>
      </c>
      <c r="BK584" s="47">
        <v>0</v>
      </c>
      <c r="BL584" s="47">
        <v>0</v>
      </c>
      <c r="BM584" s="47">
        <v>0</v>
      </c>
      <c r="BN584" s="47">
        <v>0</v>
      </c>
      <c r="BO584" s="61">
        <v>0</v>
      </c>
      <c r="BR584" s="95"/>
      <c r="BT584" s="95"/>
    </row>
    <row r="585" spans="2:72" x14ac:dyDescent="0.25">
      <c r="B585" s="4">
        <v>581</v>
      </c>
      <c r="C585" s="31">
        <v>0</v>
      </c>
      <c r="D585" s="31">
        <v>0</v>
      </c>
      <c r="E585" s="3">
        <v>0</v>
      </c>
      <c r="F585" s="5">
        <v>0</v>
      </c>
      <c r="G585" s="32">
        <v>0</v>
      </c>
      <c r="H585" s="33">
        <v>0</v>
      </c>
      <c r="I585" s="36">
        <f t="shared" si="83"/>
        <v>0</v>
      </c>
      <c r="J585" s="5">
        <f t="shared" si="84"/>
        <v>0</v>
      </c>
      <c r="K585" s="12">
        <v>0</v>
      </c>
      <c r="L585" s="3">
        <v>0</v>
      </c>
      <c r="M585" s="3">
        <f t="shared" si="81"/>
        <v>1</v>
      </c>
      <c r="N585" s="5">
        <v>1</v>
      </c>
      <c r="O585" s="12">
        <f t="shared" si="85"/>
        <v>0</v>
      </c>
      <c r="P585" s="3">
        <v>0</v>
      </c>
      <c r="Q585" s="3">
        <v>0</v>
      </c>
      <c r="R585" s="5">
        <v>0</v>
      </c>
      <c r="S585" s="45">
        <v>0</v>
      </c>
      <c r="T585" s="46">
        <v>0</v>
      </c>
      <c r="U585" s="47">
        <v>0</v>
      </c>
      <c r="V585" s="47">
        <f t="shared" si="86"/>
        <v>0</v>
      </c>
      <c r="W585" s="47">
        <v>0</v>
      </c>
      <c r="X585" s="47">
        <v>0</v>
      </c>
      <c r="Y585" s="47">
        <v>0</v>
      </c>
      <c r="Z585" s="47">
        <v>0</v>
      </c>
      <c r="AA585" s="47">
        <v>0</v>
      </c>
      <c r="AB585" s="5">
        <v>0</v>
      </c>
      <c r="AC585" s="45">
        <f t="shared" si="87"/>
        <v>0</v>
      </c>
      <c r="AD585" s="47">
        <v>0</v>
      </c>
      <c r="AE585" s="47">
        <v>0</v>
      </c>
      <c r="AF585" s="47">
        <v>0</v>
      </c>
      <c r="AG585" s="47">
        <v>0</v>
      </c>
      <c r="AH585" s="47">
        <v>0</v>
      </c>
      <c r="AI585" s="61">
        <v>0</v>
      </c>
      <c r="AJ585" s="45">
        <v>0</v>
      </c>
      <c r="AK585" s="47">
        <v>0</v>
      </c>
      <c r="AL585" s="47">
        <v>0</v>
      </c>
      <c r="AM585" s="47">
        <v>0</v>
      </c>
      <c r="AN585" s="47">
        <v>0</v>
      </c>
      <c r="AO585" s="47">
        <v>0</v>
      </c>
      <c r="AP585" s="61">
        <v>0</v>
      </c>
      <c r="AQ585" s="45">
        <v>0</v>
      </c>
      <c r="AR585" s="47">
        <v>0</v>
      </c>
      <c r="AS585" s="47">
        <f t="shared" si="88"/>
        <v>0</v>
      </c>
      <c r="AT585" s="47">
        <v>0</v>
      </c>
      <c r="AU585" s="47">
        <v>0</v>
      </c>
      <c r="AV585" s="47">
        <v>0</v>
      </c>
      <c r="AW585" s="47">
        <v>0</v>
      </c>
      <c r="AX585" s="47">
        <v>0</v>
      </c>
      <c r="AY585" s="47">
        <v>0</v>
      </c>
      <c r="AZ585" s="61">
        <v>0</v>
      </c>
      <c r="BA585" s="64" t="b">
        <f t="shared" si="82"/>
        <v>1</v>
      </c>
      <c r="BB585" s="45">
        <f t="shared" si="89"/>
        <v>0</v>
      </c>
      <c r="BC585" s="47">
        <v>0</v>
      </c>
      <c r="BD585" s="47">
        <v>0</v>
      </c>
      <c r="BE585" s="47">
        <v>0</v>
      </c>
      <c r="BF585" s="47">
        <v>0</v>
      </c>
      <c r="BG585" s="47">
        <v>0</v>
      </c>
      <c r="BH585" s="61">
        <v>0</v>
      </c>
      <c r="BI585" s="45">
        <v>0</v>
      </c>
      <c r="BJ585" s="47">
        <v>0</v>
      </c>
      <c r="BK585" s="47">
        <v>0</v>
      </c>
      <c r="BL585" s="47">
        <v>0</v>
      </c>
      <c r="BM585" s="47">
        <v>0</v>
      </c>
      <c r="BN585" s="47">
        <v>0</v>
      </c>
      <c r="BO585" s="61">
        <v>0</v>
      </c>
      <c r="BR585" s="95"/>
      <c r="BT585" s="95"/>
    </row>
    <row r="586" spans="2:72" x14ac:dyDescent="0.25">
      <c r="B586" s="4">
        <v>582</v>
      </c>
      <c r="C586" s="31">
        <v>0</v>
      </c>
      <c r="D586" s="31">
        <v>0</v>
      </c>
      <c r="E586" s="3">
        <v>0</v>
      </c>
      <c r="F586" s="5">
        <v>0</v>
      </c>
      <c r="G586" s="32">
        <v>0</v>
      </c>
      <c r="H586" s="33">
        <v>0</v>
      </c>
      <c r="I586" s="36">
        <f t="shared" si="83"/>
        <v>0</v>
      </c>
      <c r="J586" s="5">
        <f t="shared" si="84"/>
        <v>0</v>
      </c>
      <c r="K586" s="12">
        <v>0</v>
      </c>
      <c r="L586" s="3">
        <v>0</v>
      </c>
      <c r="M586" s="3">
        <f t="shared" si="81"/>
        <v>1</v>
      </c>
      <c r="N586" s="5">
        <v>1</v>
      </c>
      <c r="O586" s="12">
        <f t="shared" si="85"/>
        <v>0</v>
      </c>
      <c r="P586" s="3">
        <v>0</v>
      </c>
      <c r="Q586" s="3">
        <v>0</v>
      </c>
      <c r="R586" s="5">
        <v>0</v>
      </c>
      <c r="S586" s="45">
        <v>0</v>
      </c>
      <c r="T586" s="46">
        <v>0</v>
      </c>
      <c r="U586" s="47">
        <v>0</v>
      </c>
      <c r="V586" s="47">
        <f t="shared" si="86"/>
        <v>0</v>
      </c>
      <c r="W586" s="47">
        <v>0</v>
      </c>
      <c r="X586" s="47">
        <v>0</v>
      </c>
      <c r="Y586" s="47">
        <v>0</v>
      </c>
      <c r="Z586" s="47">
        <v>0</v>
      </c>
      <c r="AA586" s="47">
        <v>0</v>
      </c>
      <c r="AB586" s="5">
        <v>0</v>
      </c>
      <c r="AC586" s="45">
        <f t="shared" si="87"/>
        <v>0</v>
      </c>
      <c r="AD586" s="47">
        <v>0</v>
      </c>
      <c r="AE586" s="47">
        <v>0</v>
      </c>
      <c r="AF586" s="47">
        <v>0</v>
      </c>
      <c r="AG586" s="47">
        <v>0</v>
      </c>
      <c r="AH586" s="47">
        <v>0</v>
      </c>
      <c r="AI586" s="61">
        <v>0</v>
      </c>
      <c r="AJ586" s="45">
        <v>0</v>
      </c>
      <c r="AK586" s="47">
        <v>0</v>
      </c>
      <c r="AL586" s="47">
        <v>0</v>
      </c>
      <c r="AM586" s="47">
        <v>0</v>
      </c>
      <c r="AN586" s="47">
        <v>0</v>
      </c>
      <c r="AO586" s="47">
        <v>0</v>
      </c>
      <c r="AP586" s="61">
        <v>0</v>
      </c>
      <c r="AQ586" s="45">
        <v>0</v>
      </c>
      <c r="AR586" s="47">
        <v>0</v>
      </c>
      <c r="AS586" s="47">
        <f t="shared" si="88"/>
        <v>0</v>
      </c>
      <c r="AT586" s="47">
        <v>0</v>
      </c>
      <c r="AU586" s="47">
        <v>0</v>
      </c>
      <c r="AV586" s="47">
        <v>0</v>
      </c>
      <c r="AW586" s="47">
        <v>0</v>
      </c>
      <c r="AX586" s="47">
        <v>0</v>
      </c>
      <c r="AY586" s="47">
        <v>0</v>
      </c>
      <c r="AZ586" s="61">
        <v>0</v>
      </c>
      <c r="BA586" s="64" t="b">
        <f t="shared" si="82"/>
        <v>1</v>
      </c>
      <c r="BB586" s="45">
        <f t="shared" si="89"/>
        <v>0</v>
      </c>
      <c r="BC586" s="47">
        <v>0</v>
      </c>
      <c r="BD586" s="47">
        <v>0</v>
      </c>
      <c r="BE586" s="47">
        <v>0</v>
      </c>
      <c r="BF586" s="47">
        <v>0</v>
      </c>
      <c r="BG586" s="47">
        <v>0</v>
      </c>
      <c r="BH586" s="61">
        <v>0</v>
      </c>
      <c r="BI586" s="45">
        <v>0</v>
      </c>
      <c r="BJ586" s="47">
        <v>0</v>
      </c>
      <c r="BK586" s="47">
        <v>0</v>
      </c>
      <c r="BL586" s="47">
        <v>0</v>
      </c>
      <c r="BM586" s="47">
        <v>0</v>
      </c>
      <c r="BN586" s="47">
        <v>0</v>
      </c>
      <c r="BO586" s="61">
        <v>0</v>
      </c>
      <c r="BR586" s="95"/>
      <c r="BT586" s="95"/>
    </row>
    <row r="587" spans="2:72" x14ac:dyDescent="0.25">
      <c r="B587" s="4">
        <v>583</v>
      </c>
      <c r="C587" s="31">
        <v>0</v>
      </c>
      <c r="D587" s="31">
        <v>0</v>
      </c>
      <c r="E587" s="3">
        <v>0</v>
      </c>
      <c r="F587" s="5">
        <v>0</v>
      </c>
      <c r="G587" s="32">
        <v>0</v>
      </c>
      <c r="H587" s="33">
        <v>0</v>
      </c>
      <c r="I587" s="36">
        <f t="shared" si="83"/>
        <v>0</v>
      </c>
      <c r="J587" s="5">
        <f t="shared" si="84"/>
        <v>0</v>
      </c>
      <c r="K587" s="12">
        <v>0</v>
      </c>
      <c r="L587" s="3">
        <v>0</v>
      </c>
      <c r="M587" s="3">
        <f t="shared" si="81"/>
        <v>1</v>
      </c>
      <c r="N587" s="5">
        <v>1</v>
      </c>
      <c r="O587" s="12">
        <f t="shared" si="85"/>
        <v>0</v>
      </c>
      <c r="P587" s="3">
        <v>0</v>
      </c>
      <c r="Q587" s="3">
        <v>0</v>
      </c>
      <c r="R587" s="5">
        <v>0</v>
      </c>
      <c r="S587" s="45">
        <v>0</v>
      </c>
      <c r="T587" s="46">
        <v>0</v>
      </c>
      <c r="U587" s="47">
        <v>0</v>
      </c>
      <c r="V587" s="47">
        <f t="shared" si="86"/>
        <v>0</v>
      </c>
      <c r="W587" s="47">
        <v>0</v>
      </c>
      <c r="X587" s="47">
        <v>0</v>
      </c>
      <c r="Y587" s="47">
        <v>0</v>
      </c>
      <c r="Z587" s="47">
        <v>0</v>
      </c>
      <c r="AA587" s="47">
        <v>0</v>
      </c>
      <c r="AB587" s="5">
        <v>0</v>
      </c>
      <c r="AC587" s="45">
        <f t="shared" si="87"/>
        <v>0</v>
      </c>
      <c r="AD587" s="47">
        <v>0</v>
      </c>
      <c r="AE587" s="47">
        <v>0</v>
      </c>
      <c r="AF587" s="47">
        <v>0</v>
      </c>
      <c r="AG587" s="47">
        <v>0</v>
      </c>
      <c r="AH587" s="47">
        <v>0</v>
      </c>
      <c r="AI587" s="61">
        <v>0</v>
      </c>
      <c r="AJ587" s="45">
        <v>0</v>
      </c>
      <c r="AK587" s="47">
        <v>0</v>
      </c>
      <c r="AL587" s="47">
        <v>0</v>
      </c>
      <c r="AM587" s="47">
        <v>0</v>
      </c>
      <c r="AN587" s="47">
        <v>0</v>
      </c>
      <c r="AO587" s="47">
        <v>0</v>
      </c>
      <c r="AP587" s="61">
        <v>0</v>
      </c>
      <c r="AQ587" s="45">
        <v>0</v>
      </c>
      <c r="AR587" s="47">
        <v>0</v>
      </c>
      <c r="AS587" s="47">
        <f t="shared" si="88"/>
        <v>0</v>
      </c>
      <c r="AT587" s="47">
        <v>0</v>
      </c>
      <c r="AU587" s="47">
        <v>0</v>
      </c>
      <c r="AV587" s="47">
        <v>0</v>
      </c>
      <c r="AW587" s="47">
        <v>0</v>
      </c>
      <c r="AX587" s="47">
        <v>0</v>
      </c>
      <c r="AY587" s="47">
        <v>0</v>
      </c>
      <c r="AZ587" s="61">
        <v>0</v>
      </c>
      <c r="BA587" s="64" t="b">
        <f t="shared" si="82"/>
        <v>1</v>
      </c>
      <c r="BB587" s="45">
        <f t="shared" si="89"/>
        <v>0</v>
      </c>
      <c r="BC587" s="47">
        <v>0</v>
      </c>
      <c r="BD587" s="47">
        <v>0</v>
      </c>
      <c r="BE587" s="47">
        <v>0</v>
      </c>
      <c r="BF587" s="47">
        <v>0</v>
      </c>
      <c r="BG587" s="47">
        <v>0</v>
      </c>
      <c r="BH587" s="61">
        <v>0</v>
      </c>
      <c r="BI587" s="45">
        <v>0</v>
      </c>
      <c r="BJ587" s="47">
        <v>0</v>
      </c>
      <c r="BK587" s="47">
        <v>0</v>
      </c>
      <c r="BL587" s="47">
        <v>0</v>
      </c>
      <c r="BM587" s="47">
        <v>0</v>
      </c>
      <c r="BN587" s="47">
        <v>0</v>
      </c>
      <c r="BO587" s="61">
        <v>0</v>
      </c>
      <c r="BR587" s="95"/>
      <c r="BT587" s="95"/>
    </row>
    <row r="588" spans="2:72" x14ac:dyDescent="0.25">
      <c r="B588" s="4">
        <v>584</v>
      </c>
      <c r="C588" s="31">
        <v>0</v>
      </c>
      <c r="D588" s="31">
        <v>0</v>
      </c>
      <c r="E588" s="3">
        <v>0</v>
      </c>
      <c r="F588" s="5">
        <v>0</v>
      </c>
      <c r="G588" s="32">
        <v>0</v>
      </c>
      <c r="H588" s="33">
        <v>0</v>
      </c>
      <c r="I588" s="36">
        <f t="shared" si="83"/>
        <v>0</v>
      </c>
      <c r="J588" s="5">
        <f t="shared" si="84"/>
        <v>0</v>
      </c>
      <c r="K588" s="12">
        <v>0</v>
      </c>
      <c r="L588" s="3">
        <v>0</v>
      </c>
      <c r="M588" s="3">
        <f t="shared" si="81"/>
        <v>1</v>
      </c>
      <c r="N588" s="5">
        <v>1</v>
      </c>
      <c r="O588" s="12">
        <f t="shared" si="85"/>
        <v>0</v>
      </c>
      <c r="P588" s="3">
        <v>0</v>
      </c>
      <c r="Q588" s="3">
        <v>0</v>
      </c>
      <c r="R588" s="5">
        <v>0</v>
      </c>
      <c r="S588" s="45">
        <v>0</v>
      </c>
      <c r="T588" s="46">
        <v>0</v>
      </c>
      <c r="U588" s="47">
        <v>0</v>
      </c>
      <c r="V588" s="47">
        <f t="shared" si="86"/>
        <v>0</v>
      </c>
      <c r="W588" s="47">
        <v>0</v>
      </c>
      <c r="X588" s="47">
        <v>0</v>
      </c>
      <c r="Y588" s="47">
        <v>0</v>
      </c>
      <c r="Z588" s="47">
        <v>0</v>
      </c>
      <c r="AA588" s="47">
        <v>0</v>
      </c>
      <c r="AB588" s="5">
        <v>0</v>
      </c>
      <c r="AC588" s="45">
        <f t="shared" si="87"/>
        <v>0</v>
      </c>
      <c r="AD588" s="47">
        <v>0</v>
      </c>
      <c r="AE588" s="47">
        <v>0</v>
      </c>
      <c r="AF588" s="47">
        <v>0</v>
      </c>
      <c r="AG588" s="47">
        <v>0</v>
      </c>
      <c r="AH588" s="47">
        <v>0</v>
      </c>
      <c r="AI588" s="61">
        <v>0</v>
      </c>
      <c r="AJ588" s="45">
        <v>0</v>
      </c>
      <c r="AK588" s="47">
        <v>0</v>
      </c>
      <c r="AL588" s="47">
        <v>0</v>
      </c>
      <c r="AM588" s="47">
        <v>0</v>
      </c>
      <c r="AN588" s="47">
        <v>0</v>
      </c>
      <c r="AO588" s="47">
        <v>0</v>
      </c>
      <c r="AP588" s="61">
        <v>0</v>
      </c>
      <c r="AQ588" s="45">
        <v>0</v>
      </c>
      <c r="AR588" s="47">
        <v>0</v>
      </c>
      <c r="AS588" s="47">
        <f t="shared" si="88"/>
        <v>0</v>
      </c>
      <c r="AT588" s="47">
        <v>0</v>
      </c>
      <c r="AU588" s="47">
        <v>0</v>
      </c>
      <c r="AV588" s="47">
        <v>0</v>
      </c>
      <c r="AW588" s="47">
        <v>0</v>
      </c>
      <c r="AX588" s="47">
        <v>0</v>
      </c>
      <c r="AY588" s="47">
        <v>0</v>
      </c>
      <c r="AZ588" s="61">
        <v>0</v>
      </c>
      <c r="BA588" s="64" t="b">
        <f t="shared" si="82"/>
        <v>1</v>
      </c>
      <c r="BB588" s="45">
        <f t="shared" si="89"/>
        <v>0</v>
      </c>
      <c r="BC588" s="47">
        <v>0</v>
      </c>
      <c r="BD588" s="47">
        <v>0</v>
      </c>
      <c r="BE588" s="47">
        <v>0</v>
      </c>
      <c r="BF588" s="47">
        <v>0</v>
      </c>
      <c r="BG588" s="47">
        <v>0</v>
      </c>
      <c r="BH588" s="61">
        <v>0</v>
      </c>
      <c r="BI588" s="45">
        <v>0</v>
      </c>
      <c r="BJ588" s="47">
        <v>0</v>
      </c>
      <c r="BK588" s="47">
        <v>0</v>
      </c>
      <c r="BL588" s="47">
        <v>0</v>
      </c>
      <c r="BM588" s="47">
        <v>0</v>
      </c>
      <c r="BN588" s="47">
        <v>0</v>
      </c>
      <c r="BO588" s="61">
        <v>0</v>
      </c>
      <c r="BR588" s="95"/>
      <c r="BT588" s="95"/>
    </row>
    <row r="589" spans="2:72" x14ac:dyDescent="0.25">
      <c r="B589" s="4">
        <v>585</v>
      </c>
      <c r="C589" s="31">
        <v>0</v>
      </c>
      <c r="D589" s="31">
        <v>0</v>
      </c>
      <c r="E589" s="3">
        <v>0</v>
      </c>
      <c r="F589" s="5">
        <v>0</v>
      </c>
      <c r="G589" s="32">
        <v>0</v>
      </c>
      <c r="H589" s="33">
        <v>0</v>
      </c>
      <c r="I589" s="36">
        <f t="shared" si="83"/>
        <v>0</v>
      </c>
      <c r="J589" s="5">
        <f t="shared" si="84"/>
        <v>0</v>
      </c>
      <c r="K589" s="12">
        <v>0</v>
      </c>
      <c r="L589" s="3">
        <v>0</v>
      </c>
      <c r="M589" s="3">
        <f t="shared" si="81"/>
        <v>1</v>
      </c>
      <c r="N589" s="5">
        <v>1</v>
      </c>
      <c r="O589" s="12">
        <f t="shared" si="85"/>
        <v>0</v>
      </c>
      <c r="P589" s="3">
        <v>0</v>
      </c>
      <c r="Q589" s="3">
        <v>0</v>
      </c>
      <c r="R589" s="5">
        <v>0</v>
      </c>
      <c r="S589" s="45">
        <v>0</v>
      </c>
      <c r="T589" s="46">
        <v>0</v>
      </c>
      <c r="U589" s="47">
        <v>0</v>
      </c>
      <c r="V589" s="47">
        <f t="shared" si="86"/>
        <v>0</v>
      </c>
      <c r="W589" s="47">
        <v>0</v>
      </c>
      <c r="X589" s="47">
        <v>0</v>
      </c>
      <c r="Y589" s="47">
        <v>0</v>
      </c>
      <c r="Z589" s="47">
        <v>0</v>
      </c>
      <c r="AA589" s="47">
        <v>0</v>
      </c>
      <c r="AB589" s="5">
        <v>0</v>
      </c>
      <c r="AC589" s="45">
        <f t="shared" si="87"/>
        <v>0</v>
      </c>
      <c r="AD589" s="47">
        <v>0</v>
      </c>
      <c r="AE589" s="47">
        <v>0</v>
      </c>
      <c r="AF589" s="47">
        <v>0</v>
      </c>
      <c r="AG589" s="47">
        <v>0</v>
      </c>
      <c r="AH589" s="47">
        <v>0</v>
      </c>
      <c r="AI589" s="61">
        <v>0</v>
      </c>
      <c r="AJ589" s="45">
        <v>0</v>
      </c>
      <c r="AK589" s="47">
        <v>0</v>
      </c>
      <c r="AL589" s="47">
        <v>0</v>
      </c>
      <c r="AM589" s="47">
        <v>0</v>
      </c>
      <c r="AN589" s="47">
        <v>0</v>
      </c>
      <c r="AO589" s="47">
        <v>0</v>
      </c>
      <c r="AP589" s="61">
        <v>0</v>
      </c>
      <c r="AQ589" s="45">
        <v>0</v>
      </c>
      <c r="AR589" s="47">
        <v>0</v>
      </c>
      <c r="AS589" s="47">
        <f t="shared" si="88"/>
        <v>0</v>
      </c>
      <c r="AT589" s="47">
        <v>0</v>
      </c>
      <c r="AU589" s="47">
        <v>0</v>
      </c>
      <c r="AV589" s="47">
        <v>0</v>
      </c>
      <c r="AW589" s="47">
        <v>0</v>
      </c>
      <c r="AX589" s="47">
        <v>0</v>
      </c>
      <c r="AY589" s="47">
        <v>0</v>
      </c>
      <c r="AZ589" s="61">
        <v>0</v>
      </c>
      <c r="BA589" s="64" t="b">
        <f t="shared" si="82"/>
        <v>1</v>
      </c>
      <c r="BB589" s="45">
        <f t="shared" si="89"/>
        <v>0</v>
      </c>
      <c r="BC589" s="47">
        <v>0</v>
      </c>
      <c r="BD589" s="47">
        <v>0</v>
      </c>
      <c r="BE589" s="47">
        <v>0</v>
      </c>
      <c r="BF589" s="47">
        <v>0</v>
      </c>
      <c r="BG589" s="47">
        <v>0</v>
      </c>
      <c r="BH589" s="61">
        <v>0</v>
      </c>
      <c r="BI589" s="45">
        <v>0</v>
      </c>
      <c r="BJ589" s="47">
        <v>0</v>
      </c>
      <c r="BK589" s="47">
        <v>0</v>
      </c>
      <c r="BL589" s="47">
        <v>0</v>
      </c>
      <c r="BM589" s="47">
        <v>0</v>
      </c>
      <c r="BN589" s="47">
        <v>0</v>
      </c>
      <c r="BO589" s="61">
        <v>0</v>
      </c>
      <c r="BR589" s="95"/>
      <c r="BT589" s="95"/>
    </row>
    <row r="590" spans="2:72" x14ac:dyDescent="0.25">
      <c r="B590" s="4">
        <v>586</v>
      </c>
      <c r="C590" s="31">
        <v>0</v>
      </c>
      <c r="D590" s="31">
        <v>0</v>
      </c>
      <c r="E590" s="3">
        <v>0</v>
      </c>
      <c r="F590" s="5">
        <v>0</v>
      </c>
      <c r="G590" s="32">
        <v>0</v>
      </c>
      <c r="H590" s="33">
        <v>0</v>
      </c>
      <c r="I590" s="36">
        <f t="shared" si="83"/>
        <v>0</v>
      </c>
      <c r="J590" s="5">
        <f t="shared" si="84"/>
        <v>0</v>
      </c>
      <c r="K590" s="12">
        <v>0</v>
      </c>
      <c r="L590" s="3">
        <v>0</v>
      </c>
      <c r="M590" s="3">
        <f t="shared" si="81"/>
        <v>1</v>
      </c>
      <c r="N590" s="5">
        <v>1</v>
      </c>
      <c r="O590" s="12">
        <f t="shared" si="85"/>
        <v>0</v>
      </c>
      <c r="P590" s="3">
        <v>0</v>
      </c>
      <c r="Q590" s="3">
        <v>0</v>
      </c>
      <c r="R590" s="5">
        <v>0</v>
      </c>
      <c r="S590" s="45">
        <v>0</v>
      </c>
      <c r="T590" s="46">
        <v>0</v>
      </c>
      <c r="U590" s="47">
        <v>0</v>
      </c>
      <c r="V590" s="47">
        <f t="shared" si="86"/>
        <v>0</v>
      </c>
      <c r="W590" s="47">
        <v>0</v>
      </c>
      <c r="X590" s="47">
        <v>0</v>
      </c>
      <c r="Y590" s="47">
        <v>0</v>
      </c>
      <c r="Z590" s="47">
        <v>0</v>
      </c>
      <c r="AA590" s="47">
        <v>0</v>
      </c>
      <c r="AB590" s="5">
        <v>0</v>
      </c>
      <c r="AC590" s="45">
        <f t="shared" si="87"/>
        <v>0</v>
      </c>
      <c r="AD590" s="47">
        <v>0</v>
      </c>
      <c r="AE590" s="47">
        <v>0</v>
      </c>
      <c r="AF590" s="47">
        <v>0</v>
      </c>
      <c r="AG590" s="47">
        <v>0</v>
      </c>
      <c r="AH590" s="47">
        <v>0</v>
      </c>
      <c r="AI590" s="61">
        <v>0</v>
      </c>
      <c r="AJ590" s="45">
        <v>0</v>
      </c>
      <c r="AK590" s="47">
        <v>0</v>
      </c>
      <c r="AL590" s="47">
        <v>0</v>
      </c>
      <c r="AM590" s="47">
        <v>0</v>
      </c>
      <c r="AN590" s="47">
        <v>0</v>
      </c>
      <c r="AO590" s="47">
        <v>0</v>
      </c>
      <c r="AP590" s="61">
        <v>0</v>
      </c>
      <c r="AQ590" s="45">
        <v>0</v>
      </c>
      <c r="AR590" s="47">
        <v>0</v>
      </c>
      <c r="AS590" s="47">
        <f t="shared" si="88"/>
        <v>0</v>
      </c>
      <c r="AT590" s="47">
        <v>0</v>
      </c>
      <c r="AU590" s="47">
        <v>0</v>
      </c>
      <c r="AV590" s="47">
        <v>0</v>
      </c>
      <c r="AW590" s="47">
        <v>0</v>
      </c>
      <c r="AX590" s="47">
        <v>0</v>
      </c>
      <c r="AY590" s="47">
        <v>0</v>
      </c>
      <c r="AZ590" s="61">
        <v>0</v>
      </c>
      <c r="BA590" s="64" t="b">
        <f t="shared" si="82"/>
        <v>1</v>
      </c>
      <c r="BB590" s="45">
        <f t="shared" si="89"/>
        <v>0</v>
      </c>
      <c r="BC590" s="47">
        <v>0</v>
      </c>
      <c r="BD590" s="47">
        <v>0</v>
      </c>
      <c r="BE590" s="47">
        <v>0</v>
      </c>
      <c r="BF590" s="47">
        <v>0</v>
      </c>
      <c r="BG590" s="47">
        <v>0</v>
      </c>
      <c r="BH590" s="61">
        <v>0</v>
      </c>
      <c r="BI590" s="45">
        <v>0</v>
      </c>
      <c r="BJ590" s="47">
        <v>0</v>
      </c>
      <c r="BK590" s="47">
        <v>0</v>
      </c>
      <c r="BL590" s="47">
        <v>0</v>
      </c>
      <c r="BM590" s="47">
        <v>0</v>
      </c>
      <c r="BN590" s="47">
        <v>0</v>
      </c>
      <c r="BO590" s="61">
        <v>0</v>
      </c>
      <c r="BR590" s="95"/>
      <c r="BT590" s="95"/>
    </row>
    <row r="591" spans="2:72" x14ac:dyDescent="0.25">
      <c r="B591" s="4">
        <v>587</v>
      </c>
      <c r="C591" s="31">
        <v>0</v>
      </c>
      <c r="D591" s="31">
        <v>0</v>
      </c>
      <c r="E591" s="3">
        <v>0</v>
      </c>
      <c r="F591" s="5">
        <v>0</v>
      </c>
      <c r="G591" s="32">
        <v>0</v>
      </c>
      <c r="H591" s="33">
        <v>0</v>
      </c>
      <c r="I591" s="36">
        <f t="shared" si="83"/>
        <v>0</v>
      </c>
      <c r="J591" s="5">
        <f t="shared" si="84"/>
        <v>0</v>
      </c>
      <c r="K591" s="12">
        <v>0</v>
      </c>
      <c r="L591" s="3">
        <v>0</v>
      </c>
      <c r="M591" s="3">
        <f t="shared" si="81"/>
        <v>1</v>
      </c>
      <c r="N591" s="5">
        <v>1</v>
      </c>
      <c r="O591" s="12">
        <f t="shared" si="85"/>
        <v>0</v>
      </c>
      <c r="P591" s="3">
        <v>0</v>
      </c>
      <c r="Q591" s="3">
        <v>0</v>
      </c>
      <c r="R591" s="5">
        <v>0</v>
      </c>
      <c r="S591" s="45">
        <v>0</v>
      </c>
      <c r="T591" s="46">
        <v>0</v>
      </c>
      <c r="U591" s="47">
        <v>0</v>
      </c>
      <c r="V591" s="47">
        <f t="shared" si="86"/>
        <v>0</v>
      </c>
      <c r="W591" s="47">
        <v>0</v>
      </c>
      <c r="X591" s="47">
        <v>0</v>
      </c>
      <c r="Y591" s="47">
        <v>0</v>
      </c>
      <c r="Z591" s="47">
        <v>0</v>
      </c>
      <c r="AA591" s="47">
        <v>0</v>
      </c>
      <c r="AB591" s="5">
        <v>0</v>
      </c>
      <c r="AC591" s="45">
        <f t="shared" si="87"/>
        <v>0</v>
      </c>
      <c r="AD591" s="47">
        <v>0</v>
      </c>
      <c r="AE591" s="47">
        <v>0</v>
      </c>
      <c r="AF591" s="47">
        <v>0</v>
      </c>
      <c r="AG591" s="47">
        <v>0</v>
      </c>
      <c r="AH591" s="47">
        <v>0</v>
      </c>
      <c r="AI591" s="61">
        <v>0</v>
      </c>
      <c r="AJ591" s="45">
        <v>0</v>
      </c>
      <c r="AK591" s="47">
        <v>0</v>
      </c>
      <c r="AL591" s="47">
        <v>0</v>
      </c>
      <c r="AM591" s="47">
        <v>0</v>
      </c>
      <c r="AN591" s="47">
        <v>0</v>
      </c>
      <c r="AO591" s="47">
        <v>0</v>
      </c>
      <c r="AP591" s="61">
        <v>0</v>
      </c>
      <c r="AQ591" s="45">
        <v>0</v>
      </c>
      <c r="AR591" s="47">
        <v>0</v>
      </c>
      <c r="AS591" s="47">
        <f t="shared" si="88"/>
        <v>0</v>
      </c>
      <c r="AT591" s="47">
        <v>0</v>
      </c>
      <c r="AU591" s="47">
        <v>0</v>
      </c>
      <c r="AV591" s="47">
        <v>0</v>
      </c>
      <c r="AW591" s="47">
        <v>0</v>
      </c>
      <c r="AX591" s="47">
        <v>0</v>
      </c>
      <c r="AY591" s="47">
        <v>0</v>
      </c>
      <c r="AZ591" s="61">
        <v>0</v>
      </c>
      <c r="BA591" s="64" t="b">
        <f t="shared" si="82"/>
        <v>1</v>
      </c>
      <c r="BB591" s="45">
        <f t="shared" si="89"/>
        <v>0</v>
      </c>
      <c r="BC591" s="47">
        <v>0</v>
      </c>
      <c r="BD591" s="47">
        <v>0</v>
      </c>
      <c r="BE591" s="47">
        <v>0</v>
      </c>
      <c r="BF591" s="47">
        <v>0</v>
      </c>
      <c r="BG591" s="47">
        <v>0</v>
      </c>
      <c r="BH591" s="61">
        <v>0</v>
      </c>
      <c r="BI591" s="45">
        <v>0</v>
      </c>
      <c r="BJ591" s="47">
        <v>0</v>
      </c>
      <c r="BK591" s="47">
        <v>0</v>
      </c>
      <c r="BL591" s="47">
        <v>0</v>
      </c>
      <c r="BM591" s="47">
        <v>0</v>
      </c>
      <c r="BN591" s="47">
        <v>0</v>
      </c>
      <c r="BO591" s="61">
        <v>0</v>
      </c>
      <c r="BR591" s="95"/>
      <c r="BT591" s="95"/>
    </row>
    <row r="592" spans="2:72" x14ac:dyDescent="0.25">
      <c r="B592" s="4">
        <v>588</v>
      </c>
      <c r="C592" s="31">
        <v>0</v>
      </c>
      <c r="D592" s="31">
        <v>0</v>
      </c>
      <c r="E592" s="3">
        <v>0</v>
      </c>
      <c r="F592" s="5">
        <v>0</v>
      </c>
      <c r="G592" s="32">
        <v>0</v>
      </c>
      <c r="H592" s="33">
        <v>0</v>
      </c>
      <c r="I592" s="36">
        <f t="shared" si="83"/>
        <v>0</v>
      </c>
      <c r="J592" s="5">
        <f t="shared" si="84"/>
        <v>0</v>
      </c>
      <c r="K592" s="12">
        <v>0</v>
      </c>
      <c r="L592" s="3">
        <v>0</v>
      </c>
      <c r="M592" s="3">
        <f t="shared" si="81"/>
        <v>1</v>
      </c>
      <c r="N592" s="5">
        <v>1</v>
      </c>
      <c r="O592" s="12">
        <f t="shared" si="85"/>
        <v>0</v>
      </c>
      <c r="P592" s="3">
        <v>0</v>
      </c>
      <c r="Q592" s="3">
        <v>0</v>
      </c>
      <c r="R592" s="5">
        <v>0</v>
      </c>
      <c r="S592" s="45">
        <v>0</v>
      </c>
      <c r="T592" s="46">
        <v>0</v>
      </c>
      <c r="U592" s="47">
        <v>0</v>
      </c>
      <c r="V592" s="47">
        <f t="shared" si="86"/>
        <v>0</v>
      </c>
      <c r="W592" s="47">
        <v>0</v>
      </c>
      <c r="X592" s="47">
        <v>0</v>
      </c>
      <c r="Y592" s="47">
        <v>0</v>
      </c>
      <c r="Z592" s="47">
        <v>0</v>
      </c>
      <c r="AA592" s="47">
        <v>0</v>
      </c>
      <c r="AB592" s="5">
        <v>0</v>
      </c>
      <c r="AC592" s="45">
        <f t="shared" si="87"/>
        <v>0</v>
      </c>
      <c r="AD592" s="47">
        <v>0</v>
      </c>
      <c r="AE592" s="47">
        <v>0</v>
      </c>
      <c r="AF592" s="47">
        <v>0</v>
      </c>
      <c r="AG592" s="47">
        <v>0</v>
      </c>
      <c r="AH592" s="47">
        <v>0</v>
      </c>
      <c r="AI592" s="61">
        <v>0</v>
      </c>
      <c r="AJ592" s="45">
        <v>0</v>
      </c>
      <c r="AK592" s="47">
        <v>0</v>
      </c>
      <c r="AL592" s="47">
        <v>0</v>
      </c>
      <c r="AM592" s="47">
        <v>0</v>
      </c>
      <c r="AN592" s="47">
        <v>0</v>
      </c>
      <c r="AO592" s="47">
        <v>0</v>
      </c>
      <c r="AP592" s="61">
        <v>0</v>
      </c>
      <c r="AQ592" s="45">
        <v>0</v>
      </c>
      <c r="AR592" s="47">
        <v>0</v>
      </c>
      <c r="AS592" s="47">
        <f t="shared" si="88"/>
        <v>0</v>
      </c>
      <c r="AT592" s="47">
        <v>0</v>
      </c>
      <c r="AU592" s="47">
        <v>0</v>
      </c>
      <c r="AV592" s="47">
        <v>0</v>
      </c>
      <c r="AW592" s="47">
        <v>0</v>
      </c>
      <c r="AX592" s="47">
        <v>0</v>
      </c>
      <c r="AY592" s="47">
        <v>0</v>
      </c>
      <c r="AZ592" s="61">
        <v>0</v>
      </c>
      <c r="BA592" s="64" t="b">
        <f t="shared" si="82"/>
        <v>1</v>
      </c>
      <c r="BB592" s="45">
        <f t="shared" si="89"/>
        <v>0</v>
      </c>
      <c r="BC592" s="47">
        <v>0</v>
      </c>
      <c r="BD592" s="47">
        <v>0</v>
      </c>
      <c r="BE592" s="47">
        <v>0</v>
      </c>
      <c r="BF592" s="47">
        <v>0</v>
      </c>
      <c r="BG592" s="47">
        <v>0</v>
      </c>
      <c r="BH592" s="61">
        <v>0</v>
      </c>
      <c r="BI592" s="45">
        <v>0</v>
      </c>
      <c r="BJ592" s="47">
        <v>0</v>
      </c>
      <c r="BK592" s="47">
        <v>0</v>
      </c>
      <c r="BL592" s="47">
        <v>0</v>
      </c>
      <c r="BM592" s="47">
        <v>0</v>
      </c>
      <c r="BN592" s="47">
        <v>0</v>
      </c>
      <c r="BO592" s="61">
        <v>0</v>
      </c>
      <c r="BR592" s="95"/>
      <c r="BT592" s="95"/>
    </row>
    <row r="593" spans="2:72" x14ac:dyDescent="0.25">
      <c r="B593" s="4">
        <v>589</v>
      </c>
      <c r="C593" s="31">
        <v>0</v>
      </c>
      <c r="D593" s="31">
        <v>0</v>
      </c>
      <c r="E593" s="3">
        <v>0</v>
      </c>
      <c r="F593" s="5">
        <v>0</v>
      </c>
      <c r="G593" s="32">
        <v>0</v>
      </c>
      <c r="H593" s="33">
        <v>0</v>
      </c>
      <c r="I593" s="36">
        <f t="shared" si="83"/>
        <v>0</v>
      </c>
      <c r="J593" s="5">
        <f t="shared" si="84"/>
        <v>0</v>
      </c>
      <c r="K593" s="12">
        <v>0</v>
      </c>
      <c r="L593" s="3">
        <v>0</v>
      </c>
      <c r="M593" s="3">
        <f t="shared" si="81"/>
        <v>1</v>
      </c>
      <c r="N593" s="5">
        <v>1</v>
      </c>
      <c r="O593" s="12">
        <f t="shared" si="85"/>
        <v>0</v>
      </c>
      <c r="P593" s="3">
        <v>0</v>
      </c>
      <c r="Q593" s="3">
        <v>0</v>
      </c>
      <c r="R593" s="5">
        <v>0</v>
      </c>
      <c r="S593" s="45">
        <v>0</v>
      </c>
      <c r="T593" s="46">
        <v>0</v>
      </c>
      <c r="U593" s="47">
        <v>0</v>
      </c>
      <c r="V593" s="47">
        <f t="shared" si="86"/>
        <v>0</v>
      </c>
      <c r="W593" s="47">
        <v>0</v>
      </c>
      <c r="X593" s="47">
        <v>0</v>
      </c>
      <c r="Y593" s="47">
        <v>0</v>
      </c>
      <c r="Z593" s="47">
        <v>0</v>
      </c>
      <c r="AA593" s="47">
        <v>0</v>
      </c>
      <c r="AB593" s="5">
        <v>0</v>
      </c>
      <c r="AC593" s="45">
        <f t="shared" si="87"/>
        <v>0</v>
      </c>
      <c r="AD593" s="47">
        <v>0</v>
      </c>
      <c r="AE593" s="47">
        <v>0</v>
      </c>
      <c r="AF593" s="47">
        <v>0</v>
      </c>
      <c r="AG593" s="47">
        <v>0</v>
      </c>
      <c r="AH593" s="47">
        <v>0</v>
      </c>
      <c r="AI593" s="61">
        <v>0</v>
      </c>
      <c r="AJ593" s="45">
        <v>0</v>
      </c>
      <c r="AK593" s="47">
        <v>0</v>
      </c>
      <c r="AL593" s="47">
        <v>0</v>
      </c>
      <c r="AM593" s="47">
        <v>0</v>
      </c>
      <c r="AN593" s="47">
        <v>0</v>
      </c>
      <c r="AO593" s="47">
        <v>0</v>
      </c>
      <c r="AP593" s="61">
        <v>0</v>
      </c>
      <c r="AQ593" s="45">
        <v>0</v>
      </c>
      <c r="AR593" s="47">
        <v>0</v>
      </c>
      <c r="AS593" s="47">
        <f t="shared" si="88"/>
        <v>0</v>
      </c>
      <c r="AT593" s="47">
        <v>0</v>
      </c>
      <c r="AU593" s="47">
        <v>0</v>
      </c>
      <c r="AV593" s="47">
        <v>0</v>
      </c>
      <c r="AW593" s="47">
        <v>0</v>
      </c>
      <c r="AX593" s="47">
        <v>0</v>
      </c>
      <c r="AY593" s="47">
        <v>0</v>
      </c>
      <c r="AZ593" s="61">
        <v>0</v>
      </c>
      <c r="BA593" s="64" t="b">
        <f t="shared" si="82"/>
        <v>1</v>
      </c>
      <c r="BB593" s="45">
        <f t="shared" si="89"/>
        <v>0</v>
      </c>
      <c r="BC593" s="47">
        <v>0</v>
      </c>
      <c r="BD593" s="47">
        <v>0</v>
      </c>
      <c r="BE593" s="47">
        <v>0</v>
      </c>
      <c r="BF593" s="47">
        <v>0</v>
      </c>
      <c r="BG593" s="47">
        <v>0</v>
      </c>
      <c r="BH593" s="61">
        <v>0</v>
      </c>
      <c r="BI593" s="45">
        <v>0</v>
      </c>
      <c r="BJ593" s="47">
        <v>0</v>
      </c>
      <c r="BK593" s="47">
        <v>0</v>
      </c>
      <c r="BL593" s="47">
        <v>0</v>
      </c>
      <c r="BM593" s="47">
        <v>0</v>
      </c>
      <c r="BN593" s="47">
        <v>0</v>
      </c>
      <c r="BO593" s="61">
        <v>0</v>
      </c>
      <c r="BR593" s="95"/>
      <c r="BT593" s="95"/>
    </row>
    <row r="594" spans="2:72" x14ac:dyDescent="0.25">
      <c r="B594" s="4">
        <v>590</v>
      </c>
      <c r="C594" s="31">
        <v>0</v>
      </c>
      <c r="D594" s="31">
        <v>0</v>
      </c>
      <c r="E594" s="3">
        <v>0</v>
      </c>
      <c r="F594" s="5">
        <v>0</v>
      </c>
      <c r="G594" s="32">
        <v>0</v>
      </c>
      <c r="H594" s="33">
        <v>0</v>
      </c>
      <c r="I594" s="36">
        <f t="shared" si="83"/>
        <v>0</v>
      </c>
      <c r="J594" s="5">
        <f t="shared" si="84"/>
        <v>0</v>
      </c>
      <c r="K594" s="12">
        <v>0</v>
      </c>
      <c r="L594" s="3">
        <v>0</v>
      </c>
      <c r="M594" s="3">
        <f t="shared" si="81"/>
        <v>1</v>
      </c>
      <c r="N594" s="5">
        <v>1</v>
      </c>
      <c r="O594" s="12">
        <f t="shared" si="85"/>
        <v>0</v>
      </c>
      <c r="P594" s="3">
        <v>0</v>
      </c>
      <c r="Q594" s="3">
        <v>0</v>
      </c>
      <c r="R594" s="5">
        <v>0</v>
      </c>
      <c r="S594" s="45">
        <v>0</v>
      </c>
      <c r="T594" s="46">
        <v>0</v>
      </c>
      <c r="U594" s="47">
        <v>0</v>
      </c>
      <c r="V594" s="47">
        <f t="shared" si="86"/>
        <v>0</v>
      </c>
      <c r="W594" s="47">
        <v>0</v>
      </c>
      <c r="X594" s="47">
        <v>0</v>
      </c>
      <c r="Y594" s="47">
        <v>0</v>
      </c>
      <c r="Z594" s="47">
        <v>0</v>
      </c>
      <c r="AA594" s="47">
        <v>0</v>
      </c>
      <c r="AB594" s="5">
        <v>0</v>
      </c>
      <c r="AC594" s="45">
        <f t="shared" si="87"/>
        <v>0</v>
      </c>
      <c r="AD594" s="47">
        <v>0</v>
      </c>
      <c r="AE594" s="47">
        <v>0</v>
      </c>
      <c r="AF594" s="47">
        <v>0</v>
      </c>
      <c r="AG594" s="47">
        <v>0</v>
      </c>
      <c r="AH594" s="47">
        <v>0</v>
      </c>
      <c r="AI594" s="61">
        <v>0</v>
      </c>
      <c r="AJ594" s="45">
        <v>0</v>
      </c>
      <c r="AK594" s="47">
        <v>0</v>
      </c>
      <c r="AL594" s="47">
        <v>0</v>
      </c>
      <c r="AM594" s="47">
        <v>0</v>
      </c>
      <c r="AN594" s="47">
        <v>0</v>
      </c>
      <c r="AO594" s="47">
        <v>0</v>
      </c>
      <c r="AP594" s="61">
        <v>0</v>
      </c>
      <c r="AQ594" s="45">
        <v>0</v>
      </c>
      <c r="AR594" s="47">
        <v>0</v>
      </c>
      <c r="AS594" s="47">
        <f t="shared" si="88"/>
        <v>0</v>
      </c>
      <c r="AT594" s="47">
        <v>0</v>
      </c>
      <c r="AU594" s="47">
        <v>0</v>
      </c>
      <c r="AV594" s="47">
        <v>0</v>
      </c>
      <c r="AW594" s="47">
        <v>0</v>
      </c>
      <c r="AX594" s="47">
        <v>0</v>
      </c>
      <c r="AY594" s="47">
        <v>0</v>
      </c>
      <c r="AZ594" s="61">
        <v>0</v>
      </c>
      <c r="BA594" s="64" t="b">
        <f t="shared" si="82"/>
        <v>1</v>
      </c>
      <c r="BB594" s="45">
        <f t="shared" si="89"/>
        <v>0</v>
      </c>
      <c r="BC594" s="47">
        <v>0</v>
      </c>
      <c r="BD594" s="47">
        <v>0</v>
      </c>
      <c r="BE594" s="47">
        <v>0</v>
      </c>
      <c r="BF594" s="47">
        <v>0</v>
      </c>
      <c r="BG594" s="47">
        <v>0</v>
      </c>
      <c r="BH594" s="61">
        <v>0</v>
      </c>
      <c r="BI594" s="45">
        <v>0</v>
      </c>
      <c r="BJ594" s="47">
        <v>0</v>
      </c>
      <c r="BK594" s="47">
        <v>0</v>
      </c>
      <c r="BL594" s="47">
        <v>0</v>
      </c>
      <c r="BM594" s="47">
        <v>0</v>
      </c>
      <c r="BN594" s="47">
        <v>0</v>
      </c>
      <c r="BO594" s="61">
        <v>0</v>
      </c>
      <c r="BR594" s="95"/>
      <c r="BT594" s="95"/>
    </row>
    <row r="595" spans="2:72" x14ac:dyDescent="0.25">
      <c r="B595" s="4">
        <v>591</v>
      </c>
      <c r="C595" s="31">
        <v>0</v>
      </c>
      <c r="D595" s="31">
        <v>0</v>
      </c>
      <c r="E595" s="3">
        <v>0</v>
      </c>
      <c r="F595" s="5">
        <v>0</v>
      </c>
      <c r="G595" s="32">
        <v>0</v>
      </c>
      <c r="H595" s="33">
        <v>0</v>
      </c>
      <c r="I595" s="36">
        <f t="shared" si="83"/>
        <v>0</v>
      </c>
      <c r="J595" s="5">
        <f t="shared" si="84"/>
        <v>0</v>
      </c>
      <c r="K595" s="12">
        <v>0</v>
      </c>
      <c r="L595" s="3">
        <v>0</v>
      </c>
      <c r="M595" s="3">
        <f t="shared" si="81"/>
        <v>1</v>
      </c>
      <c r="N595" s="5">
        <v>1</v>
      </c>
      <c r="O595" s="12">
        <f t="shared" si="85"/>
        <v>0</v>
      </c>
      <c r="P595" s="3">
        <v>0</v>
      </c>
      <c r="Q595" s="3">
        <v>0</v>
      </c>
      <c r="R595" s="5">
        <v>0</v>
      </c>
      <c r="S595" s="45">
        <v>0</v>
      </c>
      <c r="T595" s="46">
        <v>0</v>
      </c>
      <c r="U595" s="47">
        <v>0</v>
      </c>
      <c r="V595" s="47">
        <f t="shared" si="86"/>
        <v>0</v>
      </c>
      <c r="W595" s="47">
        <v>0</v>
      </c>
      <c r="X595" s="47">
        <v>0</v>
      </c>
      <c r="Y595" s="47">
        <v>0</v>
      </c>
      <c r="Z595" s="47">
        <v>0</v>
      </c>
      <c r="AA595" s="47">
        <v>0</v>
      </c>
      <c r="AB595" s="5">
        <v>0</v>
      </c>
      <c r="AC595" s="45">
        <f t="shared" si="87"/>
        <v>0</v>
      </c>
      <c r="AD595" s="47">
        <v>0</v>
      </c>
      <c r="AE595" s="47">
        <v>0</v>
      </c>
      <c r="AF595" s="47">
        <v>0</v>
      </c>
      <c r="AG595" s="47">
        <v>0</v>
      </c>
      <c r="AH595" s="47">
        <v>0</v>
      </c>
      <c r="AI595" s="61">
        <v>0</v>
      </c>
      <c r="AJ595" s="45">
        <v>0</v>
      </c>
      <c r="AK595" s="47">
        <v>0</v>
      </c>
      <c r="AL595" s="47">
        <v>0</v>
      </c>
      <c r="AM595" s="47">
        <v>0</v>
      </c>
      <c r="AN595" s="47">
        <v>0</v>
      </c>
      <c r="AO595" s="47">
        <v>0</v>
      </c>
      <c r="AP595" s="61">
        <v>0</v>
      </c>
      <c r="AQ595" s="45">
        <v>0</v>
      </c>
      <c r="AR595" s="47">
        <v>0</v>
      </c>
      <c r="AS595" s="47">
        <f t="shared" si="88"/>
        <v>0</v>
      </c>
      <c r="AT595" s="47">
        <v>0</v>
      </c>
      <c r="AU595" s="47">
        <v>0</v>
      </c>
      <c r="AV595" s="47">
        <v>0</v>
      </c>
      <c r="AW595" s="47">
        <v>0</v>
      </c>
      <c r="AX595" s="47">
        <v>0</v>
      </c>
      <c r="AY595" s="47">
        <v>0</v>
      </c>
      <c r="AZ595" s="61">
        <v>0</v>
      </c>
      <c r="BA595" s="64" t="b">
        <f t="shared" si="82"/>
        <v>1</v>
      </c>
      <c r="BB595" s="45">
        <f t="shared" si="89"/>
        <v>0</v>
      </c>
      <c r="BC595" s="47">
        <v>0</v>
      </c>
      <c r="BD595" s="47">
        <v>0</v>
      </c>
      <c r="BE595" s="47">
        <v>0</v>
      </c>
      <c r="BF595" s="47">
        <v>0</v>
      </c>
      <c r="BG595" s="47">
        <v>0</v>
      </c>
      <c r="BH595" s="61">
        <v>0</v>
      </c>
      <c r="BI595" s="45">
        <v>0</v>
      </c>
      <c r="BJ595" s="47">
        <v>0</v>
      </c>
      <c r="BK595" s="47">
        <v>0</v>
      </c>
      <c r="BL595" s="47">
        <v>0</v>
      </c>
      <c r="BM595" s="47">
        <v>0</v>
      </c>
      <c r="BN595" s="47">
        <v>0</v>
      </c>
      <c r="BO595" s="61">
        <v>0</v>
      </c>
      <c r="BR595" s="95"/>
      <c r="BT595" s="95"/>
    </row>
    <row r="596" spans="2:72" x14ac:dyDescent="0.25">
      <c r="B596" s="4">
        <v>592</v>
      </c>
      <c r="C596" s="31">
        <v>0</v>
      </c>
      <c r="D596" s="31">
        <v>0</v>
      </c>
      <c r="E596" s="3">
        <v>0</v>
      </c>
      <c r="F596" s="5">
        <v>0</v>
      </c>
      <c r="G596" s="32">
        <v>0</v>
      </c>
      <c r="H596" s="33">
        <v>0</v>
      </c>
      <c r="I596" s="36">
        <f t="shared" si="83"/>
        <v>0</v>
      </c>
      <c r="J596" s="5">
        <f t="shared" si="84"/>
        <v>0</v>
      </c>
      <c r="K596" s="12">
        <v>0</v>
      </c>
      <c r="L596" s="3">
        <v>0</v>
      </c>
      <c r="M596" s="3">
        <f t="shared" si="81"/>
        <v>1</v>
      </c>
      <c r="N596" s="5">
        <v>1</v>
      </c>
      <c r="O596" s="12">
        <f t="shared" si="85"/>
        <v>0</v>
      </c>
      <c r="P596" s="3">
        <v>0</v>
      </c>
      <c r="Q596" s="3">
        <v>0</v>
      </c>
      <c r="R596" s="5">
        <v>0</v>
      </c>
      <c r="S596" s="45">
        <v>0</v>
      </c>
      <c r="T596" s="46">
        <v>0</v>
      </c>
      <c r="U596" s="47">
        <v>0</v>
      </c>
      <c r="V596" s="47">
        <f t="shared" si="86"/>
        <v>0</v>
      </c>
      <c r="W596" s="47">
        <v>0</v>
      </c>
      <c r="X596" s="47">
        <v>0</v>
      </c>
      <c r="Y596" s="47">
        <v>0</v>
      </c>
      <c r="Z596" s="47">
        <v>0</v>
      </c>
      <c r="AA596" s="47">
        <v>0</v>
      </c>
      <c r="AB596" s="5">
        <v>0</v>
      </c>
      <c r="AC596" s="45">
        <f t="shared" si="87"/>
        <v>0</v>
      </c>
      <c r="AD596" s="47">
        <v>0</v>
      </c>
      <c r="AE596" s="47">
        <v>0</v>
      </c>
      <c r="AF596" s="47">
        <v>0</v>
      </c>
      <c r="AG596" s="47">
        <v>0</v>
      </c>
      <c r="AH596" s="47">
        <v>0</v>
      </c>
      <c r="AI596" s="61">
        <v>0</v>
      </c>
      <c r="AJ596" s="45">
        <v>0</v>
      </c>
      <c r="AK596" s="47">
        <v>0</v>
      </c>
      <c r="AL596" s="47">
        <v>0</v>
      </c>
      <c r="AM596" s="47">
        <v>0</v>
      </c>
      <c r="AN596" s="47">
        <v>0</v>
      </c>
      <c r="AO596" s="47">
        <v>0</v>
      </c>
      <c r="AP596" s="61">
        <v>0</v>
      </c>
      <c r="AQ596" s="45">
        <v>0</v>
      </c>
      <c r="AR596" s="47">
        <v>0</v>
      </c>
      <c r="AS596" s="47">
        <f t="shared" si="88"/>
        <v>0</v>
      </c>
      <c r="AT596" s="47">
        <v>0</v>
      </c>
      <c r="AU596" s="47">
        <v>0</v>
      </c>
      <c r="AV596" s="47">
        <v>0</v>
      </c>
      <c r="AW596" s="47">
        <v>0</v>
      </c>
      <c r="AX596" s="47">
        <v>0</v>
      </c>
      <c r="AY596" s="47">
        <v>0</v>
      </c>
      <c r="AZ596" s="61">
        <v>0</v>
      </c>
      <c r="BA596" s="64" t="b">
        <f t="shared" si="82"/>
        <v>1</v>
      </c>
      <c r="BB596" s="45">
        <f t="shared" si="89"/>
        <v>0</v>
      </c>
      <c r="BC596" s="47">
        <v>0</v>
      </c>
      <c r="BD596" s="47">
        <v>0</v>
      </c>
      <c r="BE596" s="47">
        <v>0</v>
      </c>
      <c r="BF596" s="47">
        <v>0</v>
      </c>
      <c r="BG596" s="47">
        <v>0</v>
      </c>
      <c r="BH596" s="61">
        <v>0</v>
      </c>
      <c r="BI596" s="45">
        <v>0</v>
      </c>
      <c r="BJ596" s="47">
        <v>0</v>
      </c>
      <c r="BK596" s="47">
        <v>0</v>
      </c>
      <c r="BL596" s="47">
        <v>0</v>
      </c>
      <c r="BM596" s="47">
        <v>0</v>
      </c>
      <c r="BN596" s="47">
        <v>0</v>
      </c>
      <c r="BO596" s="61">
        <v>0</v>
      </c>
      <c r="BR596" s="95"/>
      <c r="BT596" s="95"/>
    </row>
    <row r="597" spans="2:72" x14ac:dyDescent="0.25">
      <c r="B597" s="4">
        <v>593</v>
      </c>
      <c r="C597" s="31">
        <v>0</v>
      </c>
      <c r="D597" s="31">
        <v>0</v>
      </c>
      <c r="E597" s="3">
        <v>0</v>
      </c>
      <c r="F597" s="5">
        <v>0</v>
      </c>
      <c r="G597" s="32">
        <v>0</v>
      </c>
      <c r="H597" s="33">
        <v>0</v>
      </c>
      <c r="I597" s="36">
        <f t="shared" si="83"/>
        <v>0</v>
      </c>
      <c r="J597" s="5">
        <f t="shared" si="84"/>
        <v>0</v>
      </c>
      <c r="K597" s="12">
        <v>0</v>
      </c>
      <c r="L597" s="3">
        <v>0</v>
      </c>
      <c r="M597" s="3">
        <f t="shared" si="81"/>
        <v>1</v>
      </c>
      <c r="N597" s="5">
        <v>1</v>
      </c>
      <c r="O597" s="12">
        <f t="shared" si="85"/>
        <v>0</v>
      </c>
      <c r="P597" s="3">
        <v>0</v>
      </c>
      <c r="Q597" s="3">
        <v>0</v>
      </c>
      <c r="R597" s="5">
        <v>0</v>
      </c>
      <c r="S597" s="45">
        <v>0</v>
      </c>
      <c r="T597" s="46">
        <v>0</v>
      </c>
      <c r="U597" s="47">
        <v>0</v>
      </c>
      <c r="V597" s="47">
        <f t="shared" si="86"/>
        <v>0</v>
      </c>
      <c r="W597" s="47">
        <v>0</v>
      </c>
      <c r="X597" s="47">
        <v>0</v>
      </c>
      <c r="Y597" s="47">
        <v>0</v>
      </c>
      <c r="Z597" s="47">
        <v>0</v>
      </c>
      <c r="AA597" s="47">
        <v>0</v>
      </c>
      <c r="AB597" s="5">
        <v>0</v>
      </c>
      <c r="AC597" s="45">
        <f t="shared" si="87"/>
        <v>0</v>
      </c>
      <c r="AD597" s="47">
        <v>0</v>
      </c>
      <c r="AE597" s="47">
        <v>0</v>
      </c>
      <c r="AF597" s="47">
        <v>0</v>
      </c>
      <c r="AG597" s="47">
        <v>0</v>
      </c>
      <c r="AH597" s="47">
        <v>0</v>
      </c>
      <c r="AI597" s="61">
        <v>0</v>
      </c>
      <c r="AJ597" s="45">
        <v>0</v>
      </c>
      <c r="AK597" s="47">
        <v>0</v>
      </c>
      <c r="AL597" s="47">
        <v>0</v>
      </c>
      <c r="AM597" s="47">
        <v>0</v>
      </c>
      <c r="AN597" s="47">
        <v>0</v>
      </c>
      <c r="AO597" s="47">
        <v>0</v>
      </c>
      <c r="AP597" s="61">
        <v>0</v>
      </c>
      <c r="AQ597" s="45">
        <v>0</v>
      </c>
      <c r="AR597" s="47">
        <v>0</v>
      </c>
      <c r="AS597" s="47">
        <f t="shared" si="88"/>
        <v>0</v>
      </c>
      <c r="AT597" s="47">
        <v>0</v>
      </c>
      <c r="AU597" s="47">
        <v>0</v>
      </c>
      <c r="AV597" s="47">
        <v>0</v>
      </c>
      <c r="AW597" s="47">
        <v>0</v>
      </c>
      <c r="AX597" s="47">
        <v>0</v>
      </c>
      <c r="AY597" s="47">
        <v>0</v>
      </c>
      <c r="AZ597" s="61">
        <v>0</v>
      </c>
      <c r="BA597" s="64" t="b">
        <f t="shared" si="82"/>
        <v>1</v>
      </c>
      <c r="BB597" s="45">
        <f t="shared" si="89"/>
        <v>0</v>
      </c>
      <c r="BC597" s="47">
        <v>0</v>
      </c>
      <c r="BD597" s="47">
        <v>0</v>
      </c>
      <c r="BE597" s="47">
        <v>0</v>
      </c>
      <c r="BF597" s="47">
        <v>0</v>
      </c>
      <c r="BG597" s="47">
        <v>0</v>
      </c>
      <c r="BH597" s="61">
        <v>0</v>
      </c>
      <c r="BI597" s="45">
        <v>0</v>
      </c>
      <c r="BJ597" s="47">
        <v>0</v>
      </c>
      <c r="BK597" s="47">
        <v>0</v>
      </c>
      <c r="BL597" s="47">
        <v>0</v>
      </c>
      <c r="BM597" s="47">
        <v>0</v>
      </c>
      <c r="BN597" s="47">
        <v>0</v>
      </c>
      <c r="BO597" s="61">
        <v>0</v>
      </c>
      <c r="BR597" s="95"/>
      <c r="BT597" s="95"/>
    </row>
    <row r="598" spans="2:72" x14ac:dyDescent="0.25">
      <c r="B598" s="4">
        <v>594</v>
      </c>
      <c r="C598" s="31">
        <v>0</v>
      </c>
      <c r="D598" s="31">
        <v>0</v>
      </c>
      <c r="E598" s="3">
        <v>0</v>
      </c>
      <c r="F598" s="5">
        <v>0</v>
      </c>
      <c r="G598" s="32">
        <v>0</v>
      </c>
      <c r="H598" s="33">
        <v>0</v>
      </c>
      <c r="I598" s="36">
        <f t="shared" si="83"/>
        <v>0</v>
      </c>
      <c r="J598" s="5">
        <f t="shared" si="84"/>
        <v>0</v>
      </c>
      <c r="K598" s="12">
        <v>0</v>
      </c>
      <c r="L598" s="3">
        <v>0</v>
      </c>
      <c r="M598" s="3">
        <f t="shared" si="81"/>
        <v>1</v>
      </c>
      <c r="N598" s="5">
        <v>1</v>
      </c>
      <c r="O598" s="12">
        <f t="shared" si="85"/>
        <v>0</v>
      </c>
      <c r="P598" s="3">
        <v>0</v>
      </c>
      <c r="Q598" s="3">
        <v>0</v>
      </c>
      <c r="R598" s="5">
        <v>0</v>
      </c>
      <c r="S598" s="45">
        <v>0</v>
      </c>
      <c r="T598" s="46">
        <v>0</v>
      </c>
      <c r="U598" s="47">
        <v>0</v>
      </c>
      <c r="V598" s="47">
        <f t="shared" si="86"/>
        <v>0</v>
      </c>
      <c r="W598" s="47">
        <v>0</v>
      </c>
      <c r="X598" s="47">
        <v>0</v>
      </c>
      <c r="Y598" s="47">
        <v>0</v>
      </c>
      <c r="Z598" s="47">
        <v>0</v>
      </c>
      <c r="AA598" s="47">
        <v>0</v>
      </c>
      <c r="AB598" s="5">
        <v>0</v>
      </c>
      <c r="AC598" s="45">
        <f t="shared" si="87"/>
        <v>0</v>
      </c>
      <c r="AD598" s="47">
        <v>0</v>
      </c>
      <c r="AE598" s="47">
        <v>0</v>
      </c>
      <c r="AF598" s="47">
        <v>0</v>
      </c>
      <c r="AG598" s="47">
        <v>0</v>
      </c>
      <c r="AH598" s="47">
        <v>0</v>
      </c>
      <c r="AI598" s="61">
        <v>0</v>
      </c>
      <c r="AJ598" s="45">
        <v>0</v>
      </c>
      <c r="AK598" s="47">
        <v>0</v>
      </c>
      <c r="AL598" s="47">
        <v>0</v>
      </c>
      <c r="AM598" s="47">
        <v>0</v>
      </c>
      <c r="AN598" s="47">
        <v>0</v>
      </c>
      <c r="AO598" s="47">
        <v>0</v>
      </c>
      <c r="AP598" s="61">
        <v>0</v>
      </c>
      <c r="AQ598" s="45">
        <v>0</v>
      </c>
      <c r="AR598" s="47">
        <v>0</v>
      </c>
      <c r="AS598" s="47">
        <f t="shared" si="88"/>
        <v>0</v>
      </c>
      <c r="AT598" s="47">
        <v>0</v>
      </c>
      <c r="AU598" s="47">
        <v>0</v>
      </c>
      <c r="AV598" s="47">
        <v>0</v>
      </c>
      <c r="AW598" s="47">
        <v>0</v>
      </c>
      <c r="AX598" s="47">
        <v>0</v>
      </c>
      <c r="AY598" s="47">
        <v>0</v>
      </c>
      <c r="AZ598" s="61">
        <v>0</v>
      </c>
      <c r="BA598" s="64" t="b">
        <f t="shared" si="82"/>
        <v>1</v>
      </c>
      <c r="BB598" s="45">
        <f t="shared" si="89"/>
        <v>0</v>
      </c>
      <c r="BC598" s="47">
        <v>0</v>
      </c>
      <c r="BD598" s="47">
        <v>0</v>
      </c>
      <c r="BE598" s="47">
        <v>0</v>
      </c>
      <c r="BF598" s="47">
        <v>0</v>
      </c>
      <c r="BG598" s="47">
        <v>0</v>
      </c>
      <c r="BH598" s="61">
        <v>0</v>
      </c>
      <c r="BI598" s="45">
        <v>0</v>
      </c>
      <c r="BJ598" s="47">
        <v>0</v>
      </c>
      <c r="BK598" s="47">
        <v>0</v>
      </c>
      <c r="BL598" s="47">
        <v>0</v>
      </c>
      <c r="BM598" s="47">
        <v>0</v>
      </c>
      <c r="BN598" s="47">
        <v>0</v>
      </c>
      <c r="BO598" s="61">
        <v>0</v>
      </c>
      <c r="BR598" s="95"/>
      <c r="BT598" s="95"/>
    </row>
    <row r="599" spans="2:72" x14ac:dyDescent="0.25">
      <c r="B599" s="4">
        <v>595</v>
      </c>
      <c r="C599" s="31">
        <v>0</v>
      </c>
      <c r="D599" s="31">
        <v>0</v>
      </c>
      <c r="E599" s="3">
        <v>0</v>
      </c>
      <c r="F599" s="5">
        <v>0</v>
      </c>
      <c r="G599" s="32">
        <v>0</v>
      </c>
      <c r="H599" s="33">
        <v>0</v>
      </c>
      <c r="I599" s="36">
        <f t="shared" si="83"/>
        <v>0</v>
      </c>
      <c r="J599" s="5">
        <f t="shared" si="84"/>
        <v>0</v>
      </c>
      <c r="K599" s="12">
        <v>0</v>
      </c>
      <c r="L599" s="3">
        <v>0</v>
      </c>
      <c r="M599" s="3">
        <f t="shared" si="81"/>
        <v>1</v>
      </c>
      <c r="N599" s="5">
        <v>1</v>
      </c>
      <c r="O599" s="12">
        <f t="shared" si="85"/>
        <v>0</v>
      </c>
      <c r="P599" s="3">
        <v>0</v>
      </c>
      <c r="Q599" s="3">
        <v>0</v>
      </c>
      <c r="R599" s="5">
        <v>0</v>
      </c>
      <c r="S599" s="45">
        <v>0</v>
      </c>
      <c r="T599" s="46">
        <v>0</v>
      </c>
      <c r="U599" s="47">
        <v>0</v>
      </c>
      <c r="V599" s="47">
        <f t="shared" si="86"/>
        <v>0</v>
      </c>
      <c r="W599" s="47">
        <v>0</v>
      </c>
      <c r="X599" s="47">
        <v>0</v>
      </c>
      <c r="Y599" s="47">
        <v>0</v>
      </c>
      <c r="Z599" s="47">
        <v>0</v>
      </c>
      <c r="AA599" s="47">
        <v>0</v>
      </c>
      <c r="AB599" s="5">
        <v>0</v>
      </c>
      <c r="AC599" s="45">
        <f t="shared" si="87"/>
        <v>0</v>
      </c>
      <c r="AD599" s="47">
        <v>0</v>
      </c>
      <c r="AE599" s="47">
        <v>0</v>
      </c>
      <c r="AF599" s="47">
        <v>0</v>
      </c>
      <c r="AG599" s="47">
        <v>0</v>
      </c>
      <c r="AH599" s="47">
        <v>0</v>
      </c>
      <c r="AI599" s="61">
        <v>0</v>
      </c>
      <c r="AJ599" s="45">
        <v>0</v>
      </c>
      <c r="AK599" s="47">
        <v>0</v>
      </c>
      <c r="AL599" s="47">
        <v>0</v>
      </c>
      <c r="AM599" s="47">
        <v>0</v>
      </c>
      <c r="AN599" s="47">
        <v>0</v>
      </c>
      <c r="AO599" s="47">
        <v>0</v>
      </c>
      <c r="AP599" s="61">
        <v>0</v>
      </c>
      <c r="AQ599" s="45">
        <v>0</v>
      </c>
      <c r="AR599" s="47">
        <v>0</v>
      </c>
      <c r="AS599" s="47">
        <f t="shared" si="88"/>
        <v>0</v>
      </c>
      <c r="AT599" s="47">
        <v>0</v>
      </c>
      <c r="AU599" s="47">
        <v>0</v>
      </c>
      <c r="AV599" s="47">
        <v>0</v>
      </c>
      <c r="AW599" s="47">
        <v>0</v>
      </c>
      <c r="AX599" s="47">
        <v>0</v>
      </c>
      <c r="AY599" s="47">
        <v>0</v>
      </c>
      <c r="AZ599" s="61">
        <v>0</v>
      </c>
      <c r="BA599" s="64" t="b">
        <f t="shared" si="82"/>
        <v>1</v>
      </c>
      <c r="BB599" s="45">
        <f t="shared" si="89"/>
        <v>0</v>
      </c>
      <c r="BC599" s="47">
        <v>0</v>
      </c>
      <c r="BD599" s="47">
        <v>0</v>
      </c>
      <c r="BE599" s="47">
        <v>0</v>
      </c>
      <c r="BF599" s="47">
        <v>0</v>
      </c>
      <c r="BG599" s="47">
        <v>0</v>
      </c>
      <c r="BH599" s="61">
        <v>0</v>
      </c>
      <c r="BI599" s="45">
        <v>0</v>
      </c>
      <c r="BJ599" s="47">
        <v>0</v>
      </c>
      <c r="BK599" s="47">
        <v>0</v>
      </c>
      <c r="BL599" s="47">
        <v>0</v>
      </c>
      <c r="BM599" s="47">
        <v>0</v>
      </c>
      <c r="BN599" s="47">
        <v>0</v>
      </c>
      <c r="BO599" s="61">
        <v>0</v>
      </c>
      <c r="BR599" s="95"/>
      <c r="BT599" s="95"/>
    </row>
    <row r="600" spans="2:72" x14ac:dyDescent="0.25">
      <c r="B600" s="4">
        <v>596</v>
      </c>
      <c r="C600" s="31">
        <v>0</v>
      </c>
      <c r="D600" s="31">
        <v>0</v>
      </c>
      <c r="E600" s="3">
        <v>0</v>
      </c>
      <c r="F600" s="5">
        <v>0</v>
      </c>
      <c r="G600" s="32">
        <v>0</v>
      </c>
      <c r="H600" s="33">
        <v>0</v>
      </c>
      <c r="I600" s="36">
        <f t="shared" si="83"/>
        <v>0</v>
      </c>
      <c r="J600" s="5">
        <f t="shared" si="84"/>
        <v>0</v>
      </c>
      <c r="K600" s="12">
        <v>0</v>
      </c>
      <c r="L600" s="3">
        <v>0</v>
      </c>
      <c r="M600" s="3">
        <f t="shared" si="81"/>
        <v>1</v>
      </c>
      <c r="N600" s="5">
        <v>1</v>
      </c>
      <c r="O600" s="12">
        <f t="shared" si="85"/>
        <v>0</v>
      </c>
      <c r="P600" s="3">
        <v>0</v>
      </c>
      <c r="Q600" s="3">
        <v>0</v>
      </c>
      <c r="R600" s="5">
        <v>0</v>
      </c>
      <c r="S600" s="45">
        <v>0</v>
      </c>
      <c r="T600" s="46">
        <v>0</v>
      </c>
      <c r="U600" s="47">
        <v>0</v>
      </c>
      <c r="V600" s="47">
        <f t="shared" si="86"/>
        <v>0</v>
      </c>
      <c r="W600" s="47">
        <v>0</v>
      </c>
      <c r="X600" s="47">
        <v>0</v>
      </c>
      <c r="Y600" s="47">
        <v>0</v>
      </c>
      <c r="Z600" s="47">
        <v>0</v>
      </c>
      <c r="AA600" s="47">
        <v>0</v>
      </c>
      <c r="AB600" s="5">
        <v>0</v>
      </c>
      <c r="AC600" s="45">
        <f t="shared" si="87"/>
        <v>0</v>
      </c>
      <c r="AD600" s="47">
        <v>0</v>
      </c>
      <c r="AE600" s="47">
        <v>0</v>
      </c>
      <c r="AF600" s="47">
        <v>0</v>
      </c>
      <c r="AG600" s="47">
        <v>0</v>
      </c>
      <c r="AH600" s="47">
        <v>0</v>
      </c>
      <c r="AI600" s="61">
        <v>0</v>
      </c>
      <c r="AJ600" s="45">
        <v>0</v>
      </c>
      <c r="AK600" s="47">
        <v>0</v>
      </c>
      <c r="AL600" s="47">
        <v>0</v>
      </c>
      <c r="AM600" s="47">
        <v>0</v>
      </c>
      <c r="AN600" s="47">
        <v>0</v>
      </c>
      <c r="AO600" s="47">
        <v>0</v>
      </c>
      <c r="AP600" s="61">
        <v>0</v>
      </c>
      <c r="AQ600" s="45">
        <v>0</v>
      </c>
      <c r="AR600" s="47">
        <v>0</v>
      </c>
      <c r="AS600" s="47">
        <f t="shared" si="88"/>
        <v>0</v>
      </c>
      <c r="AT600" s="47">
        <v>0</v>
      </c>
      <c r="AU600" s="47">
        <v>0</v>
      </c>
      <c r="AV600" s="47">
        <v>0</v>
      </c>
      <c r="AW600" s="47">
        <v>0</v>
      </c>
      <c r="AX600" s="47">
        <v>0</v>
      </c>
      <c r="AY600" s="47">
        <v>0</v>
      </c>
      <c r="AZ600" s="61">
        <v>0</v>
      </c>
      <c r="BA600" s="64" t="b">
        <f t="shared" si="82"/>
        <v>1</v>
      </c>
      <c r="BB600" s="45">
        <f t="shared" si="89"/>
        <v>0</v>
      </c>
      <c r="BC600" s="47">
        <v>0</v>
      </c>
      <c r="BD600" s="47">
        <v>0</v>
      </c>
      <c r="BE600" s="47">
        <v>0</v>
      </c>
      <c r="BF600" s="47">
        <v>0</v>
      </c>
      <c r="BG600" s="47">
        <v>0</v>
      </c>
      <c r="BH600" s="61">
        <v>0</v>
      </c>
      <c r="BI600" s="45">
        <v>0</v>
      </c>
      <c r="BJ600" s="47">
        <v>0</v>
      </c>
      <c r="BK600" s="47">
        <v>0</v>
      </c>
      <c r="BL600" s="47">
        <v>0</v>
      </c>
      <c r="BM600" s="47">
        <v>0</v>
      </c>
      <c r="BN600" s="47">
        <v>0</v>
      </c>
      <c r="BO600" s="61">
        <v>0</v>
      </c>
      <c r="BR600" s="95"/>
      <c r="BT600" s="95"/>
    </row>
    <row r="601" spans="2:72" x14ac:dyDescent="0.25">
      <c r="B601" s="4">
        <v>597</v>
      </c>
      <c r="C601" s="31">
        <v>0</v>
      </c>
      <c r="D601" s="31">
        <v>0</v>
      </c>
      <c r="E601" s="3">
        <v>0</v>
      </c>
      <c r="F601" s="5">
        <v>0</v>
      </c>
      <c r="G601" s="32">
        <v>0</v>
      </c>
      <c r="H601" s="33">
        <v>0</v>
      </c>
      <c r="I601" s="36">
        <f t="shared" si="83"/>
        <v>0</v>
      </c>
      <c r="J601" s="5">
        <f t="shared" si="84"/>
        <v>0</v>
      </c>
      <c r="K601" s="12">
        <v>0</v>
      </c>
      <c r="L601" s="3">
        <v>0</v>
      </c>
      <c r="M601" s="3">
        <f t="shared" si="81"/>
        <v>1</v>
      </c>
      <c r="N601" s="5">
        <v>1</v>
      </c>
      <c r="O601" s="12">
        <f t="shared" si="85"/>
        <v>0</v>
      </c>
      <c r="P601" s="3">
        <v>0</v>
      </c>
      <c r="Q601" s="3">
        <v>0</v>
      </c>
      <c r="R601" s="5">
        <v>0</v>
      </c>
      <c r="S601" s="45">
        <v>0</v>
      </c>
      <c r="T601" s="46">
        <v>0</v>
      </c>
      <c r="U601" s="47">
        <v>0</v>
      </c>
      <c r="V601" s="47">
        <f t="shared" si="86"/>
        <v>0</v>
      </c>
      <c r="W601" s="47">
        <v>0</v>
      </c>
      <c r="X601" s="47">
        <v>0</v>
      </c>
      <c r="Y601" s="47">
        <v>0</v>
      </c>
      <c r="Z601" s="47">
        <v>0</v>
      </c>
      <c r="AA601" s="47">
        <v>0</v>
      </c>
      <c r="AB601" s="5">
        <v>0</v>
      </c>
      <c r="AC601" s="45">
        <f t="shared" si="87"/>
        <v>0</v>
      </c>
      <c r="AD601" s="47">
        <v>0</v>
      </c>
      <c r="AE601" s="47">
        <v>0</v>
      </c>
      <c r="AF601" s="47">
        <v>0</v>
      </c>
      <c r="AG601" s="47">
        <v>0</v>
      </c>
      <c r="AH601" s="47">
        <v>0</v>
      </c>
      <c r="AI601" s="61">
        <v>0</v>
      </c>
      <c r="AJ601" s="45">
        <v>0</v>
      </c>
      <c r="AK601" s="47">
        <v>0</v>
      </c>
      <c r="AL601" s="47">
        <v>0</v>
      </c>
      <c r="AM601" s="47">
        <v>0</v>
      </c>
      <c r="AN601" s="47">
        <v>0</v>
      </c>
      <c r="AO601" s="47">
        <v>0</v>
      </c>
      <c r="AP601" s="61">
        <v>0</v>
      </c>
      <c r="AQ601" s="45">
        <v>0</v>
      </c>
      <c r="AR601" s="47">
        <v>0</v>
      </c>
      <c r="AS601" s="47">
        <f t="shared" si="88"/>
        <v>0</v>
      </c>
      <c r="AT601" s="47">
        <v>0</v>
      </c>
      <c r="AU601" s="47">
        <v>0</v>
      </c>
      <c r="AV601" s="47">
        <v>0</v>
      </c>
      <c r="AW601" s="47">
        <v>0</v>
      </c>
      <c r="AX601" s="47">
        <v>0</v>
      </c>
      <c r="AY601" s="47">
        <v>0</v>
      </c>
      <c r="AZ601" s="61">
        <v>0</v>
      </c>
      <c r="BA601" s="64" t="b">
        <f t="shared" si="82"/>
        <v>1</v>
      </c>
      <c r="BB601" s="45">
        <f t="shared" si="89"/>
        <v>0</v>
      </c>
      <c r="BC601" s="47">
        <v>0</v>
      </c>
      <c r="BD601" s="47">
        <v>0</v>
      </c>
      <c r="BE601" s="47">
        <v>0</v>
      </c>
      <c r="BF601" s="47">
        <v>0</v>
      </c>
      <c r="BG601" s="47">
        <v>0</v>
      </c>
      <c r="BH601" s="61">
        <v>0</v>
      </c>
      <c r="BI601" s="45">
        <v>0</v>
      </c>
      <c r="BJ601" s="47">
        <v>0</v>
      </c>
      <c r="BK601" s="47">
        <v>0</v>
      </c>
      <c r="BL601" s="47">
        <v>0</v>
      </c>
      <c r="BM601" s="47">
        <v>0</v>
      </c>
      <c r="BN601" s="47">
        <v>0</v>
      </c>
      <c r="BO601" s="61">
        <v>0</v>
      </c>
      <c r="BR601" s="95"/>
      <c r="BT601" s="95"/>
    </row>
    <row r="602" spans="2:72" x14ac:dyDescent="0.25">
      <c r="B602" s="4">
        <v>598</v>
      </c>
      <c r="C602" s="31">
        <v>0</v>
      </c>
      <c r="D602" s="31">
        <v>0</v>
      </c>
      <c r="E602" s="3">
        <v>0</v>
      </c>
      <c r="F602" s="5">
        <v>0</v>
      </c>
      <c r="G602" s="32">
        <v>0</v>
      </c>
      <c r="H602" s="33">
        <v>0</v>
      </c>
      <c r="I602" s="36">
        <f t="shared" si="83"/>
        <v>0</v>
      </c>
      <c r="J602" s="5">
        <f t="shared" si="84"/>
        <v>0</v>
      </c>
      <c r="K602" s="12">
        <v>0</v>
      </c>
      <c r="L602" s="3">
        <v>0</v>
      </c>
      <c r="M602" s="3">
        <f t="shared" si="81"/>
        <v>1</v>
      </c>
      <c r="N602" s="5">
        <v>1</v>
      </c>
      <c r="O602" s="12">
        <f t="shared" si="85"/>
        <v>0</v>
      </c>
      <c r="P602" s="3">
        <v>0</v>
      </c>
      <c r="Q602" s="3">
        <v>0</v>
      </c>
      <c r="R602" s="5">
        <v>0</v>
      </c>
      <c r="S602" s="45">
        <v>0</v>
      </c>
      <c r="T602" s="46">
        <v>0</v>
      </c>
      <c r="U602" s="47">
        <v>0</v>
      </c>
      <c r="V602" s="47">
        <f t="shared" si="86"/>
        <v>0</v>
      </c>
      <c r="W602" s="47">
        <v>0</v>
      </c>
      <c r="X602" s="47">
        <v>0</v>
      </c>
      <c r="Y602" s="47">
        <v>0</v>
      </c>
      <c r="Z602" s="47">
        <v>0</v>
      </c>
      <c r="AA602" s="47">
        <v>0</v>
      </c>
      <c r="AB602" s="5">
        <v>0</v>
      </c>
      <c r="AC602" s="45">
        <f t="shared" si="87"/>
        <v>0</v>
      </c>
      <c r="AD602" s="47">
        <v>0</v>
      </c>
      <c r="AE602" s="47">
        <v>0</v>
      </c>
      <c r="AF602" s="47">
        <v>0</v>
      </c>
      <c r="AG602" s="47">
        <v>0</v>
      </c>
      <c r="AH602" s="47">
        <v>0</v>
      </c>
      <c r="AI602" s="61">
        <v>0</v>
      </c>
      <c r="AJ602" s="45">
        <v>0</v>
      </c>
      <c r="AK602" s="47">
        <v>0</v>
      </c>
      <c r="AL602" s="47">
        <v>0</v>
      </c>
      <c r="AM602" s="47">
        <v>0</v>
      </c>
      <c r="AN602" s="47">
        <v>0</v>
      </c>
      <c r="AO602" s="47">
        <v>0</v>
      </c>
      <c r="AP602" s="61">
        <v>0</v>
      </c>
      <c r="AQ602" s="45">
        <v>0</v>
      </c>
      <c r="AR602" s="47">
        <v>0</v>
      </c>
      <c r="AS602" s="47">
        <f t="shared" si="88"/>
        <v>0</v>
      </c>
      <c r="AT602" s="47">
        <v>0</v>
      </c>
      <c r="AU602" s="47">
        <v>0</v>
      </c>
      <c r="AV602" s="47">
        <v>0</v>
      </c>
      <c r="AW602" s="47">
        <v>0</v>
      </c>
      <c r="AX602" s="47">
        <v>0</v>
      </c>
      <c r="AY602" s="47">
        <v>0</v>
      </c>
      <c r="AZ602" s="61">
        <v>0</v>
      </c>
      <c r="BA602" s="64" t="b">
        <f t="shared" si="82"/>
        <v>1</v>
      </c>
      <c r="BB602" s="45">
        <f t="shared" si="89"/>
        <v>0</v>
      </c>
      <c r="BC602" s="47">
        <v>0</v>
      </c>
      <c r="BD602" s="47">
        <v>0</v>
      </c>
      <c r="BE602" s="47">
        <v>0</v>
      </c>
      <c r="BF602" s="47">
        <v>0</v>
      </c>
      <c r="BG602" s="47">
        <v>0</v>
      </c>
      <c r="BH602" s="61">
        <v>0</v>
      </c>
      <c r="BI602" s="45">
        <v>0</v>
      </c>
      <c r="BJ602" s="47">
        <v>0</v>
      </c>
      <c r="BK602" s="47">
        <v>0</v>
      </c>
      <c r="BL602" s="47">
        <v>0</v>
      </c>
      <c r="BM602" s="47">
        <v>0</v>
      </c>
      <c r="BN602" s="47">
        <v>0</v>
      </c>
      <c r="BO602" s="61">
        <v>0</v>
      </c>
      <c r="BR602" s="95"/>
      <c r="BT602" s="95"/>
    </row>
    <row r="603" spans="2:72" x14ac:dyDescent="0.25">
      <c r="B603" s="4">
        <v>599</v>
      </c>
      <c r="C603" s="31">
        <v>0</v>
      </c>
      <c r="D603" s="31">
        <v>0</v>
      </c>
      <c r="E603" s="3">
        <v>0</v>
      </c>
      <c r="F603" s="5">
        <v>0</v>
      </c>
      <c r="G603" s="32">
        <v>0</v>
      </c>
      <c r="H603" s="33">
        <v>0</v>
      </c>
      <c r="I603" s="36">
        <f t="shared" si="83"/>
        <v>0</v>
      </c>
      <c r="J603" s="5">
        <f t="shared" si="84"/>
        <v>0</v>
      </c>
      <c r="K603" s="12">
        <v>0</v>
      </c>
      <c r="L603" s="3">
        <v>0</v>
      </c>
      <c r="M603" s="3">
        <f t="shared" si="81"/>
        <v>1</v>
      </c>
      <c r="N603" s="5">
        <v>1</v>
      </c>
      <c r="O603" s="12">
        <f t="shared" si="85"/>
        <v>0</v>
      </c>
      <c r="P603" s="3">
        <v>0</v>
      </c>
      <c r="Q603" s="3">
        <v>0</v>
      </c>
      <c r="R603" s="5">
        <v>0</v>
      </c>
      <c r="S603" s="45">
        <v>0</v>
      </c>
      <c r="T603" s="46">
        <v>0</v>
      </c>
      <c r="U603" s="47">
        <v>0</v>
      </c>
      <c r="V603" s="47">
        <f t="shared" si="86"/>
        <v>0</v>
      </c>
      <c r="W603" s="47">
        <v>0</v>
      </c>
      <c r="X603" s="47">
        <v>0</v>
      </c>
      <c r="Y603" s="47">
        <v>0</v>
      </c>
      <c r="Z603" s="47">
        <v>0</v>
      </c>
      <c r="AA603" s="47">
        <v>0</v>
      </c>
      <c r="AB603" s="5">
        <v>0</v>
      </c>
      <c r="AC603" s="45">
        <f t="shared" si="87"/>
        <v>0</v>
      </c>
      <c r="AD603" s="47">
        <v>0</v>
      </c>
      <c r="AE603" s="47">
        <v>0</v>
      </c>
      <c r="AF603" s="47">
        <v>0</v>
      </c>
      <c r="AG603" s="47">
        <v>0</v>
      </c>
      <c r="AH603" s="47">
        <v>0</v>
      </c>
      <c r="AI603" s="61">
        <v>0</v>
      </c>
      <c r="AJ603" s="45">
        <v>0</v>
      </c>
      <c r="AK603" s="47">
        <v>0</v>
      </c>
      <c r="AL603" s="47">
        <v>0</v>
      </c>
      <c r="AM603" s="47">
        <v>0</v>
      </c>
      <c r="AN603" s="47">
        <v>0</v>
      </c>
      <c r="AO603" s="47">
        <v>0</v>
      </c>
      <c r="AP603" s="61">
        <v>0</v>
      </c>
      <c r="AQ603" s="45">
        <v>0</v>
      </c>
      <c r="AR603" s="47">
        <v>0</v>
      </c>
      <c r="AS603" s="47">
        <f t="shared" si="88"/>
        <v>0</v>
      </c>
      <c r="AT603" s="47">
        <v>0</v>
      </c>
      <c r="AU603" s="47">
        <v>0</v>
      </c>
      <c r="AV603" s="47">
        <v>0</v>
      </c>
      <c r="AW603" s="47">
        <v>0</v>
      </c>
      <c r="AX603" s="47">
        <v>0</v>
      </c>
      <c r="AY603" s="47">
        <v>0</v>
      </c>
      <c r="AZ603" s="61">
        <v>0</v>
      </c>
      <c r="BA603" s="64" t="b">
        <f t="shared" si="82"/>
        <v>1</v>
      </c>
      <c r="BB603" s="45">
        <f t="shared" si="89"/>
        <v>0</v>
      </c>
      <c r="BC603" s="47">
        <v>0</v>
      </c>
      <c r="BD603" s="47">
        <v>0</v>
      </c>
      <c r="BE603" s="47">
        <v>0</v>
      </c>
      <c r="BF603" s="47">
        <v>0</v>
      </c>
      <c r="BG603" s="47">
        <v>0</v>
      </c>
      <c r="BH603" s="61">
        <v>0</v>
      </c>
      <c r="BI603" s="45">
        <v>0</v>
      </c>
      <c r="BJ603" s="47">
        <v>0</v>
      </c>
      <c r="BK603" s="47">
        <v>0</v>
      </c>
      <c r="BL603" s="47">
        <v>0</v>
      </c>
      <c r="BM603" s="47">
        <v>0</v>
      </c>
      <c r="BN603" s="47">
        <v>0</v>
      </c>
      <c r="BO603" s="61">
        <v>0</v>
      </c>
      <c r="BR603" s="95"/>
      <c r="BT603" s="95"/>
    </row>
    <row r="604" spans="2:72" x14ac:dyDescent="0.25">
      <c r="B604" s="4">
        <v>600</v>
      </c>
      <c r="C604" s="31">
        <v>0</v>
      </c>
      <c r="D604" s="31">
        <v>0</v>
      </c>
      <c r="E604" s="3">
        <v>0</v>
      </c>
      <c r="F604" s="5">
        <v>0</v>
      </c>
      <c r="G604" s="32">
        <v>0</v>
      </c>
      <c r="H604" s="33">
        <v>0</v>
      </c>
      <c r="I604" s="36">
        <f t="shared" si="83"/>
        <v>0</v>
      </c>
      <c r="J604" s="5">
        <f t="shared" si="84"/>
        <v>0</v>
      </c>
      <c r="K604" s="12">
        <v>0</v>
      </c>
      <c r="L604" s="3">
        <v>0</v>
      </c>
      <c r="M604" s="3">
        <f t="shared" si="81"/>
        <v>1</v>
      </c>
      <c r="N604" s="5">
        <v>1</v>
      </c>
      <c r="O604" s="12">
        <f t="shared" si="85"/>
        <v>0</v>
      </c>
      <c r="P604" s="3">
        <v>0</v>
      </c>
      <c r="Q604" s="3">
        <v>0</v>
      </c>
      <c r="R604" s="5">
        <v>0</v>
      </c>
      <c r="S604" s="45">
        <v>0</v>
      </c>
      <c r="T604" s="46">
        <v>0</v>
      </c>
      <c r="U604" s="47">
        <v>0</v>
      </c>
      <c r="V604" s="47">
        <f t="shared" si="86"/>
        <v>0</v>
      </c>
      <c r="W604" s="47">
        <v>0</v>
      </c>
      <c r="X604" s="47">
        <v>0</v>
      </c>
      <c r="Y604" s="47">
        <v>0</v>
      </c>
      <c r="Z604" s="47">
        <v>0</v>
      </c>
      <c r="AA604" s="47">
        <v>0</v>
      </c>
      <c r="AB604" s="5">
        <v>0</v>
      </c>
      <c r="AC604" s="45">
        <f t="shared" si="87"/>
        <v>0</v>
      </c>
      <c r="AD604" s="47">
        <v>0</v>
      </c>
      <c r="AE604" s="47">
        <v>0</v>
      </c>
      <c r="AF604" s="47">
        <v>0</v>
      </c>
      <c r="AG604" s="47">
        <v>0</v>
      </c>
      <c r="AH604" s="47">
        <v>0</v>
      </c>
      <c r="AI604" s="61">
        <v>0</v>
      </c>
      <c r="AJ604" s="45">
        <v>0</v>
      </c>
      <c r="AK604" s="47">
        <v>0</v>
      </c>
      <c r="AL604" s="47">
        <v>0</v>
      </c>
      <c r="AM604" s="47">
        <v>0</v>
      </c>
      <c r="AN604" s="47">
        <v>0</v>
      </c>
      <c r="AO604" s="47">
        <v>0</v>
      </c>
      <c r="AP604" s="61">
        <v>0</v>
      </c>
      <c r="AQ604" s="45">
        <v>0</v>
      </c>
      <c r="AR604" s="47">
        <v>0</v>
      </c>
      <c r="AS604" s="47">
        <f t="shared" si="88"/>
        <v>0</v>
      </c>
      <c r="AT604" s="47">
        <v>0</v>
      </c>
      <c r="AU604" s="47">
        <v>0</v>
      </c>
      <c r="AV604" s="47">
        <v>0</v>
      </c>
      <c r="AW604" s="47">
        <v>0</v>
      </c>
      <c r="AX604" s="47">
        <v>0</v>
      </c>
      <c r="AY604" s="47">
        <v>0</v>
      </c>
      <c r="AZ604" s="61">
        <v>0</v>
      </c>
      <c r="BA604" s="64" t="b">
        <f t="shared" si="82"/>
        <v>1</v>
      </c>
      <c r="BB604" s="45">
        <f t="shared" si="89"/>
        <v>0</v>
      </c>
      <c r="BC604" s="47">
        <v>0</v>
      </c>
      <c r="BD604" s="47">
        <v>0</v>
      </c>
      <c r="BE604" s="47">
        <v>0</v>
      </c>
      <c r="BF604" s="47">
        <v>0</v>
      </c>
      <c r="BG604" s="47">
        <v>0</v>
      </c>
      <c r="BH604" s="61">
        <v>0</v>
      </c>
      <c r="BI604" s="45">
        <v>0</v>
      </c>
      <c r="BJ604" s="47">
        <v>0</v>
      </c>
      <c r="BK604" s="47">
        <v>0</v>
      </c>
      <c r="BL604" s="47">
        <v>0</v>
      </c>
      <c r="BM604" s="47">
        <v>0</v>
      </c>
      <c r="BN604" s="47">
        <v>0</v>
      </c>
      <c r="BO604" s="61">
        <v>0</v>
      </c>
      <c r="BR604" s="95"/>
      <c r="BT604" s="95"/>
    </row>
    <row r="605" spans="2:72" x14ac:dyDescent="0.25">
      <c r="B605" s="4">
        <v>601</v>
      </c>
      <c r="C605" s="31">
        <v>0</v>
      </c>
      <c r="D605" s="31">
        <v>0</v>
      </c>
      <c r="E605" s="3">
        <v>0</v>
      </c>
      <c r="F605" s="5">
        <v>0</v>
      </c>
      <c r="G605" s="32">
        <v>0</v>
      </c>
      <c r="H605" s="33">
        <v>0</v>
      </c>
      <c r="I605" s="36">
        <f t="shared" si="83"/>
        <v>0</v>
      </c>
      <c r="J605" s="5">
        <f t="shared" si="84"/>
        <v>0</v>
      </c>
      <c r="K605" s="12">
        <v>0</v>
      </c>
      <c r="L605" s="3">
        <v>0</v>
      </c>
      <c r="M605" s="3">
        <f t="shared" si="81"/>
        <v>1</v>
      </c>
      <c r="N605" s="5">
        <v>1</v>
      </c>
      <c r="O605" s="12">
        <f t="shared" si="85"/>
        <v>0</v>
      </c>
      <c r="P605" s="3">
        <v>0</v>
      </c>
      <c r="Q605" s="3">
        <v>0</v>
      </c>
      <c r="R605" s="5">
        <v>0</v>
      </c>
      <c r="S605" s="45">
        <v>0</v>
      </c>
      <c r="T605" s="46">
        <v>0</v>
      </c>
      <c r="U605" s="47">
        <v>0</v>
      </c>
      <c r="V605" s="47">
        <f t="shared" si="86"/>
        <v>0</v>
      </c>
      <c r="W605" s="47">
        <v>0</v>
      </c>
      <c r="X605" s="47">
        <v>0</v>
      </c>
      <c r="Y605" s="47">
        <v>0</v>
      </c>
      <c r="Z605" s="47">
        <v>0</v>
      </c>
      <c r="AA605" s="47">
        <v>0</v>
      </c>
      <c r="AB605" s="5">
        <v>0</v>
      </c>
      <c r="AC605" s="45">
        <f t="shared" si="87"/>
        <v>0</v>
      </c>
      <c r="AD605" s="47">
        <v>0</v>
      </c>
      <c r="AE605" s="47">
        <v>0</v>
      </c>
      <c r="AF605" s="47">
        <v>0</v>
      </c>
      <c r="AG605" s="47">
        <v>0</v>
      </c>
      <c r="AH605" s="47">
        <v>0</v>
      </c>
      <c r="AI605" s="61">
        <v>0</v>
      </c>
      <c r="AJ605" s="45">
        <v>0</v>
      </c>
      <c r="AK605" s="47">
        <v>0</v>
      </c>
      <c r="AL605" s="47">
        <v>0</v>
      </c>
      <c r="AM605" s="47">
        <v>0</v>
      </c>
      <c r="AN605" s="47">
        <v>0</v>
      </c>
      <c r="AO605" s="47">
        <v>0</v>
      </c>
      <c r="AP605" s="61">
        <v>0</v>
      </c>
      <c r="AQ605" s="45">
        <v>0</v>
      </c>
      <c r="AR605" s="47">
        <v>0</v>
      </c>
      <c r="AS605" s="47">
        <f t="shared" si="88"/>
        <v>0</v>
      </c>
      <c r="AT605" s="47">
        <v>0</v>
      </c>
      <c r="AU605" s="47">
        <v>0</v>
      </c>
      <c r="AV605" s="47">
        <v>0</v>
      </c>
      <c r="AW605" s="47">
        <v>0</v>
      </c>
      <c r="AX605" s="47">
        <v>0</v>
      </c>
      <c r="AY605" s="47">
        <v>0</v>
      </c>
      <c r="AZ605" s="61">
        <v>0</v>
      </c>
      <c r="BA605" s="64" t="b">
        <f t="shared" si="82"/>
        <v>1</v>
      </c>
      <c r="BB605" s="45">
        <f t="shared" si="89"/>
        <v>0</v>
      </c>
      <c r="BC605" s="47">
        <v>0</v>
      </c>
      <c r="BD605" s="47">
        <v>0</v>
      </c>
      <c r="BE605" s="47">
        <v>0</v>
      </c>
      <c r="BF605" s="47">
        <v>0</v>
      </c>
      <c r="BG605" s="47">
        <v>0</v>
      </c>
      <c r="BH605" s="61">
        <v>0</v>
      </c>
      <c r="BI605" s="45">
        <v>0</v>
      </c>
      <c r="BJ605" s="47">
        <v>0</v>
      </c>
      <c r="BK605" s="47">
        <v>0</v>
      </c>
      <c r="BL605" s="47">
        <v>0</v>
      </c>
      <c r="BM605" s="47">
        <v>0</v>
      </c>
      <c r="BN605" s="47">
        <v>0</v>
      </c>
      <c r="BO605" s="61">
        <v>0</v>
      </c>
      <c r="BR605" s="95"/>
      <c r="BT605" s="95"/>
    </row>
    <row r="606" spans="2:72" x14ac:dyDescent="0.25">
      <c r="B606" s="4">
        <v>602</v>
      </c>
      <c r="C606" s="31">
        <v>0</v>
      </c>
      <c r="D606" s="31">
        <v>0</v>
      </c>
      <c r="E606" s="3">
        <v>0</v>
      </c>
      <c r="F606" s="5">
        <v>0</v>
      </c>
      <c r="G606" s="32">
        <v>0</v>
      </c>
      <c r="H606" s="33">
        <v>0</v>
      </c>
      <c r="I606" s="36">
        <f t="shared" si="83"/>
        <v>0</v>
      </c>
      <c r="J606" s="5">
        <f t="shared" si="84"/>
        <v>0</v>
      </c>
      <c r="K606" s="12">
        <v>0</v>
      </c>
      <c r="L606" s="3">
        <v>0</v>
      </c>
      <c r="M606" s="3">
        <f t="shared" si="81"/>
        <v>1</v>
      </c>
      <c r="N606" s="5">
        <v>1</v>
      </c>
      <c r="O606" s="12">
        <f t="shared" si="85"/>
        <v>0</v>
      </c>
      <c r="P606" s="3">
        <v>0</v>
      </c>
      <c r="Q606" s="3">
        <v>0</v>
      </c>
      <c r="R606" s="5">
        <v>0</v>
      </c>
      <c r="S606" s="45">
        <v>0</v>
      </c>
      <c r="T606" s="46">
        <v>0</v>
      </c>
      <c r="U606" s="47">
        <v>0</v>
      </c>
      <c r="V606" s="47">
        <f t="shared" si="86"/>
        <v>0</v>
      </c>
      <c r="W606" s="47">
        <v>0</v>
      </c>
      <c r="X606" s="47">
        <v>0</v>
      </c>
      <c r="Y606" s="47">
        <v>0</v>
      </c>
      <c r="Z606" s="47">
        <v>0</v>
      </c>
      <c r="AA606" s="47">
        <v>0</v>
      </c>
      <c r="AB606" s="5">
        <v>0</v>
      </c>
      <c r="AC606" s="45">
        <f t="shared" si="87"/>
        <v>0</v>
      </c>
      <c r="AD606" s="47">
        <v>0</v>
      </c>
      <c r="AE606" s="47">
        <v>0</v>
      </c>
      <c r="AF606" s="47">
        <v>0</v>
      </c>
      <c r="AG606" s="47">
        <v>0</v>
      </c>
      <c r="AH606" s="47">
        <v>0</v>
      </c>
      <c r="AI606" s="61">
        <v>0</v>
      </c>
      <c r="AJ606" s="45">
        <v>0</v>
      </c>
      <c r="AK606" s="47">
        <v>0</v>
      </c>
      <c r="AL606" s="47">
        <v>0</v>
      </c>
      <c r="AM606" s="47">
        <v>0</v>
      </c>
      <c r="AN606" s="47">
        <v>0</v>
      </c>
      <c r="AO606" s="47">
        <v>0</v>
      </c>
      <c r="AP606" s="61">
        <v>0</v>
      </c>
      <c r="AQ606" s="45">
        <v>0</v>
      </c>
      <c r="AR606" s="47">
        <v>0</v>
      </c>
      <c r="AS606" s="47">
        <f t="shared" si="88"/>
        <v>0</v>
      </c>
      <c r="AT606" s="47">
        <v>0</v>
      </c>
      <c r="AU606" s="47">
        <v>0</v>
      </c>
      <c r="AV606" s="47">
        <v>0</v>
      </c>
      <c r="AW606" s="47">
        <v>0</v>
      </c>
      <c r="AX606" s="47">
        <v>0</v>
      </c>
      <c r="AY606" s="47">
        <v>0</v>
      </c>
      <c r="AZ606" s="61">
        <v>0</v>
      </c>
      <c r="BA606" s="64" t="b">
        <f t="shared" si="82"/>
        <v>1</v>
      </c>
      <c r="BB606" s="45">
        <f t="shared" si="89"/>
        <v>0</v>
      </c>
      <c r="BC606" s="47">
        <v>0</v>
      </c>
      <c r="BD606" s="47">
        <v>0</v>
      </c>
      <c r="BE606" s="47">
        <v>0</v>
      </c>
      <c r="BF606" s="47">
        <v>0</v>
      </c>
      <c r="BG606" s="47">
        <v>0</v>
      </c>
      <c r="BH606" s="61">
        <v>0</v>
      </c>
      <c r="BI606" s="45">
        <v>0</v>
      </c>
      <c r="BJ606" s="47">
        <v>0</v>
      </c>
      <c r="BK606" s="47">
        <v>0</v>
      </c>
      <c r="BL606" s="47">
        <v>0</v>
      </c>
      <c r="BM606" s="47">
        <v>0</v>
      </c>
      <c r="BN606" s="47">
        <v>0</v>
      </c>
      <c r="BO606" s="61">
        <v>0</v>
      </c>
      <c r="BR606" s="95"/>
      <c r="BT606" s="95"/>
    </row>
    <row r="607" spans="2:72" x14ac:dyDescent="0.25">
      <c r="B607" s="4">
        <v>603</v>
      </c>
      <c r="C607" s="31">
        <v>0</v>
      </c>
      <c r="D607" s="31">
        <v>0</v>
      </c>
      <c r="E607" s="3">
        <v>0</v>
      </c>
      <c r="F607" s="5">
        <v>0</v>
      </c>
      <c r="G607" s="32">
        <v>0</v>
      </c>
      <c r="H607" s="33">
        <v>0</v>
      </c>
      <c r="I607" s="36">
        <f t="shared" si="83"/>
        <v>0</v>
      </c>
      <c r="J607" s="5">
        <f t="shared" si="84"/>
        <v>0</v>
      </c>
      <c r="K607" s="12">
        <v>0</v>
      </c>
      <c r="L607" s="3">
        <v>0</v>
      </c>
      <c r="M607" s="3">
        <f t="shared" si="81"/>
        <v>1</v>
      </c>
      <c r="N607" s="5">
        <v>1</v>
      </c>
      <c r="O607" s="12">
        <f t="shared" si="85"/>
        <v>0</v>
      </c>
      <c r="P607" s="3">
        <v>0</v>
      </c>
      <c r="Q607" s="3">
        <v>0</v>
      </c>
      <c r="R607" s="5">
        <v>0</v>
      </c>
      <c r="S607" s="45">
        <v>0</v>
      </c>
      <c r="T607" s="46">
        <v>0</v>
      </c>
      <c r="U607" s="47">
        <v>0</v>
      </c>
      <c r="V607" s="47">
        <f t="shared" si="86"/>
        <v>0</v>
      </c>
      <c r="W607" s="47">
        <v>0</v>
      </c>
      <c r="X607" s="47">
        <v>0</v>
      </c>
      <c r="Y607" s="47">
        <v>0</v>
      </c>
      <c r="Z607" s="47">
        <v>0</v>
      </c>
      <c r="AA607" s="47">
        <v>0</v>
      </c>
      <c r="AB607" s="5">
        <v>0</v>
      </c>
      <c r="AC607" s="45">
        <f t="shared" si="87"/>
        <v>0</v>
      </c>
      <c r="AD607" s="47">
        <v>0</v>
      </c>
      <c r="AE607" s="47">
        <v>0</v>
      </c>
      <c r="AF607" s="47">
        <v>0</v>
      </c>
      <c r="AG607" s="47">
        <v>0</v>
      </c>
      <c r="AH607" s="47">
        <v>0</v>
      </c>
      <c r="AI607" s="61">
        <v>0</v>
      </c>
      <c r="AJ607" s="45">
        <v>0</v>
      </c>
      <c r="AK607" s="47">
        <v>0</v>
      </c>
      <c r="AL607" s="47">
        <v>0</v>
      </c>
      <c r="AM607" s="47">
        <v>0</v>
      </c>
      <c r="AN607" s="47">
        <v>0</v>
      </c>
      <c r="AO607" s="47">
        <v>0</v>
      </c>
      <c r="AP607" s="61">
        <v>0</v>
      </c>
      <c r="AQ607" s="45">
        <v>0</v>
      </c>
      <c r="AR607" s="47">
        <v>0</v>
      </c>
      <c r="AS607" s="47">
        <f t="shared" si="88"/>
        <v>0</v>
      </c>
      <c r="AT607" s="47">
        <v>0</v>
      </c>
      <c r="AU607" s="47">
        <v>0</v>
      </c>
      <c r="AV607" s="47">
        <v>0</v>
      </c>
      <c r="AW607" s="47">
        <v>0</v>
      </c>
      <c r="AX607" s="47">
        <v>0</v>
      </c>
      <c r="AY607" s="47">
        <v>0</v>
      </c>
      <c r="AZ607" s="61">
        <v>0</v>
      </c>
      <c r="BA607" s="64" t="b">
        <f t="shared" si="82"/>
        <v>1</v>
      </c>
      <c r="BB607" s="45">
        <f t="shared" si="89"/>
        <v>0</v>
      </c>
      <c r="BC607" s="47">
        <v>0</v>
      </c>
      <c r="BD607" s="47">
        <v>0</v>
      </c>
      <c r="BE607" s="47">
        <v>0</v>
      </c>
      <c r="BF607" s="47">
        <v>0</v>
      </c>
      <c r="BG607" s="47">
        <v>0</v>
      </c>
      <c r="BH607" s="61">
        <v>0</v>
      </c>
      <c r="BI607" s="45">
        <v>0</v>
      </c>
      <c r="BJ607" s="47">
        <v>0</v>
      </c>
      <c r="BK607" s="47">
        <v>0</v>
      </c>
      <c r="BL607" s="47">
        <v>0</v>
      </c>
      <c r="BM607" s="47">
        <v>0</v>
      </c>
      <c r="BN607" s="47">
        <v>0</v>
      </c>
      <c r="BO607" s="61">
        <v>0</v>
      </c>
      <c r="BR607" s="95"/>
      <c r="BT607" s="95"/>
    </row>
    <row r="608" spans="2:72" x14ac:dyDescent="0.25">
      <c r="B608" s="4">
        <v>604</v>
      </c>
      <c r="C608" s="31">
        <v>0</v>
      </c>
      <c r="D608" s="31">
        <v>0</v>
      </c>
      <c r="E608" s="3">
        <v>0</v>
      </c>
      <c r="F608" s="5">
        <v>0</v>
      </c>
      <c r="G608" s="32">
        <v>0</v>
      </c>
      <c r="H608" s="33">
        <v>0</v>
      </c>
      <c r="I608" s="36">
        <f t="shared" si="83"/>
        <v>0</v>
      </c>
      <c r="J608" s="5">
        <f t="shared" si="84"/>
        <v>0</v>
      </c>
      <c r="K608" s="12">
        <v>0</v>
      </c>
      <c r="L608" s="3">
        <v>0</v>
      </c>
      <c r="M608" s="3">
        <f t="shared" si="81"/>
        <v>1</v>
      </c>
      <c r="N608" s="5">
        <v>1</v>
      </c>
      <c r="O608" s="12">
        <f t="shared" si="85"/>
        <v>0</v>
      </c>
      <c r="P608" s="3">
        <v>0</v>
      </c>
      <c r="Q608" s="3">
        <v>0</v>
      </c>
      <c r="R608" s="5">
        <v>0</v>
      </c>
      <c r="S608" s="45">
        <v>0</v>
      </c>
      <c r="T608" s="46">
        <v>0</v>
      </c>
      <c r="U608" s="47">
        <v>0</v>
      </c>
      <c r="V608" s="47">
        <f t="shared" si="86"/>
        <v>0</v>
      </c>
      <c r="W608" s="47">
        <v>0</v>
      </c>
      <c r="X608" s="47">
        <v>0</v>
      </c>
      <c r="Y608" s="47">
        <v>0</v>
      </c>
      <c r="Z608" s="47">
        <v>0</v>
      </c>
      <c r="AA608" s="47">
        <v>0</v>
      </c>
      <c r="AB608" s="5">
        <v>0</v>
      </c>
      <c r="AC608" s="45">
        <f t="shared" si="87"/>
        <v>0</v>
      </c>
      <c r="AD608" s="47">
        <v>0</v>
      </c>
      <c r="AE608" s="47">
        <v>0</v>
      </c>
      <c r="AF608" s="47">
        <v>0</v>
      </c>
      <c r="AG608" s="47">
        <v>0</v>
      </c>
      <c r="AH608" s="47">
        <v>0</v>
      </c>
      <c r="AI608" s="61">
        <v>0</v>
      </c>
      <c r="AJ608" s="45">
        <v>0</v>
      </c>
      <c r="AK608" s="47">
        <v>0</v>
      </c>
      <c r="AL608" s="47">
        <v>0</v>
      </c>
      <c r="AM608" s="47">
        <v>0</v>
      </c>
      <c r="AN608" s="47">
        <v>0</v>
      </c>
      <c r="AO608" s="47">
        <v>0</v>
      </c>
      <c r="AP608" s="61">
        <v>0</v>
      </c>
      <c r="AQ608" s="45">
        <v>0</v>
      </c>
      <c r="AR608" s="47">
        <v>0</v>
      </c>
      <c r="AS608" s="47">
        <f t="shared" si="88"/>
        <v>0</v>
      </c>
      <c r="AT608" s="47">
        <v>0</v>
      </c>
      <c r="AU608" s="47">
        <v>0</v>
      </c>
      <c r="AV608" s="47">
        <v>0</v>
      </c>
      <c r="AW608" s="47">
        <v>0</v>
      </c>
      <c r="AX608" s="47">
        <v>0</v>
      </c>
      <c r="AY608" s="47">
        <v>0</v>
      </c>
      <c r="AZ608" s="61">
        <v>0</v>
      </c>
      <c r="BA608" s="64" t="b">
        <f t="shared" si="82"/>
        <v>1</v>
      </c>
      <c r="BB608" s="45">
        <f t="shared" si="89"/>
        <v>0</v>
      </c>
      <c r="BC608" s="47">
        <v>0</v>
      </c>
      <c r="BD608" s="47">
        <v>0</v>
      </c>
      <c r="BE608" s="47">
        <v>0</v>
      </c>
      <c r="BF608" s="47">
        <v>0</v>
      </c>
      <c r="BG608" s="47">
        <v>0</v>
      </c>
      <c r="BH608" s="61">
        <v>0</v>
      </c>
      <c r="BI608" s="45">
        <v>0</v>
      </c>
      <c r="BJ608" s="47">
        <v>0</v>
      </c>
      <c r="BK608" s="47">
        <v>0</v>
      </c>
      <c r="BL608" s="47">
        <v>0</v>
      </c>
      <c r="BM608" s="47">
        <v>0</v>
      </c>
      <c r="BN608" s="47">
        <v>0</v>
      </c>
      <c r="BO608" s="61">
        <v>0</v>
      </c>
      <c r="BR608" s="95"/>
      <c r="BT608" s="95"/>
    </row>
    <row r="609" spans="2:72" x14ac:dyDescent="0.25">
      <c r="B609" s="4">
        <v>605</v>
      </c>
      <c r="C609" s="31">
        <v>0</v>
      </c>
      <c r="D609" s="31">
        <v>0</v>
      </c>
      <c r="E609" s="3">
        <v>0</v>
      </c>
      <c r="F609" s="5">
        <v>0</v>
      </c>
      <c r="G609" s="32">
        <v>0</v>
      </c>
      <c r="H609" s="33">
        <v>0</v>
      </c>
      <c r="I609" s="36">
        <f t="shared" si="83"/>
        <v>0</v>
      </c>
      <c r="J609" s="5">
        <f t="shared" si="84"/>
        <v>0</v>
      </c>
      <c r="K609" s="12">
        <v>0</v>
      </c>
      <c r="L609" s="3">
        <v>0</v>
      </c>
      <c r="M609" s="3">
        <f t="shared" si="81"/>
        <v>1</v>
      </c>
      <c r="N609" s="5">
        <v>1</v>
      </c>
      <c r="O609" s="12">
        <f t="shared" si="85"/>
        <v>0</v>
      </c>
      <c r="P609" s="3">
        <v>0</v>
      </c>
      <c r="Q609" s="3">
        <v>0</v>
      </c>
      <c r="R609" s="5">
        <v>0</v>
      </c>
      <c r="S609" s="45">
        <v>0</v>
      </c>
      <c r="T609" s="46">
        <v>0</v>
      </c>
      <c r="U609" s="47">
        <v>0</v>
      </c>
      <c r="V609" s="47">
        <f t="shared" si="86"/>
        <v>0</v>
      </c>
      <c r="W609" s="47">
        <v>0</v>
      </c>
      <c r="X609" s="47">
        <v>0</v>
      </c>
      <c r="Y609" s="47">
        <v>0</v>
      </c>
      <c r="Z609" s="47">
        <v>0</v>
      </c>
      <c r="AA609" s="47">
        <v>0</v>
      </c>
      <c r="AB609" s="5">
        <v>0</v>
      </c>
      <c r="AC609" s="45">
        <f t="shared" si="87"/>
        <v>0</v>
      </c>
      <c r="AD609" s="47">
        <v>0</v>
      </c>
      <c r="AE609" s="47">
        <v>0</v>
      </c>
      <c r="AF609" s="47">
        <v>0</v>
      </c>
      <c r="AG609" s="47">
        <v>0</v>
      </c>
      <c r="AH609" s="47">
        <v>0</v>
      </c>
      <c r="AI609" s="61">
        <v>0</v>
      </c>
      <c r="AJ609" s="45">
        <v>0</v>
      </c>
      <c r="AK609" s="47">
        <v>0</v>
      </c>
      <c r="AL609" s="47">
        <v>0</v>
      </c>
      <c r="AM609" s="47">
        <v>0</v>
      </c>
      <c r="AN609" s="47">
        <v>0</v>
      </c>
      <c r="AO609" s="47">
        <v>0</v>
      </c>
      <c r="AP609" s="61">
        <v>0</v>
      </c>
      <c r="AQ609" s="45">
        <v>0</v>
      </c>
      <c r="AR609" s="47">
        <v>0</v>
      </c>
      <c r="AS609" s="47">
        <f t="shared" si="88"/>
        <v>0</v>
      </c>
      <c r="AT609" s="47">
        <v>0</v>
      </c>
      <c r="AU609" s="47">
        <v>0</v>
      </c>
      <c r="AV609" s="47">
        <v>0</v>
      </c>
      <c r="AW609" s="47">
        <v>0</v>
      </c>
      <c r="AX609" s="47">
        <v>0</v>
      </c>
      <c r="AY609" s="47">
        <v>0</v>
      </c>
      <c r="AZ609" s="61">
        <v>0</v>
      </c>
      <c r="BA609" s="64" t="b">
        <f t="shared" si="82"/>
        <v>1</v>
      </c>
      <c r="BB609" s="45">
        <f t="shared" si="89"/>
        <v>0</v>
      </c>
      <c r="BC609" s="47">
        <v>0</v>
      </c>
      <c r="BD609" s="47">
        <v>0</v>
      </c>
      <c r="BE609" s="47">
        <v>0</v>
      </c>
      <c r="BF609" s="47">
        <v>0</v>
      </c>
      <c r="BG609" s="47">
        <v>0</v>
      </c>
      <c r="BH609" s="61">
        <v>0</v>
      </c>
      <c r="BI609" s="45">
        <v>0</v>
      </c>
      <c r="BJ609" s="47">
        <v>0</v>
      </c>
      <c r="BK609" s="47">
        <v>0</v>
      </c>
      <c r="BL609" s="47">
        <v>0</v>
      </c>
      <c r="BM609" s="47">
        <v>0</v>
      </c>
      <c r="BN609" s="47">
        <v>0</v>
      </c>
      <c r="BO609" s="61">
        <v>0</v>
      </c>
      <c r="BR609" s="95"/>
      <c r="BT609" s="95"/>
    </row>
    <row r="610" spans="2:72" x14ac:dyDescent="0.25">
      <c r="B610" s="4">
        <v>606</v>
      </c>
      <c r="C610" s="31">
        <v>0</v>
      </c>
      <c r="D610" s="31">
        <v>0</v>
      </c>
      <c r="E610" s="3">
        <v>0</v>
      </c>
      <c r="F610" s="5">
        <v>0</v>
      </c>
      <c r="G610" s="32">
        <v>0</v>
      </c>
      <c r="H610" s="33">
        <v>0</v>
      </c>
      <c r="I610" s="36">
        <f t="shared" si="83"/>
        <v>0</v>
      </c>
      <c r="J610" s="5">
        <f t="shared" si="84"/>
        <v>0</v>
      </c>
      <c r="K610" s="12">
        <v>0</v>
      </c>
      <c r="L610" s="3">
        <v>0</v>
      </c>
      <c r="M610" s="3">
        <f t="shared" si="81"/>
        <v>1</v>
      </c>
      <c r="N610" s="5">
        <v>1</v>
      </c>
      <c r="O610" s="12">
        <f t="shared" si="85"/>
        <v>0</v>
      </c>
      <c r="P610" s="3">
        <v>0</v>
      </c>
      <c r="Q610" s="3">
        <v>0</v>
      </c>
      <c r="R610" s="5">
        <v>0</v>
      </c>
      <c r="S610" s="45">
        <v>0</v>
      </c>
      <c r="T610" s="46">
        <v>0</v>
      </c>
      <c r="U610" s="47">
        <v>0</v>
      </c>
      <c r="V610" s="47">
        <f t="shared" si="86"/>
        <v>0</v>
      </c>
      <c r="W610" s="47">
        <v>0</v>
      </c>
      <c r="X610" s="47">
        <v>0</v>
      </c>
      <c r="Y610" s="47">
        <v>0</v>
      </c>
      <c r="Z610" s="47">
        <v>0</v>
      </c>
      <c r="AA610" s="47">
        <v>0</v>
      </c>
      <c r="AB610" s="5">
        <v>0</v>
      </c>
      <c r="AC610" s="45">
        <f t="shared" si="87"/>
        <v>0</v>
      </c>
      <c r="AD610" s="47">
        <v>0</v>
      </c>
      <c r="AE610" s="47">
        <v>0</v>
      </c>
      <c r="AF610" s="47">
        <v>0</v>
      </c>
      <c r="AG610" s="47">
        <v>0</v>
      </c>
      <c r="AH610" s="47">
        <v>0</v>
      </c>
      <c r="AI610" s="61">
        <v>0</v>
      </c>
      <c r="AJ610" s="45">
        <v>0</v>
      </c>
      <c r="AK610" s="47">
        <v>0</v>
      </c>
      <c r="AL610" s="47">
        <v>0</v>
      </c>
      <c r="AM610" s="47">
        <v>0</v>
      </c>
      <c r="AN610" s="47">
        <v>0</v>
      </c>
      <c r="AO610" s="47">
        <v>0</v>
      </c>
      <c r="AP610" s="61">
        <v>0</v>
      </c>
      <c r="AQ610" s="45">
        <v>0</v>
      </c>
      <c r="AR610" s="47">
        <v>0</v>
      </c>
      <c r="AS610" s="47">
        <f t="shared" si="88"/>
        <v>0</v>
      </c>
      <c r="AT610" s="47">
        <v>0</v>
      </c>
      <c r="AU610" s="47">
        <v>0</v>
      </c>
      <c r="AV610" s="47">
        <v>0</v>
      </c>
      <c r="AW610" s="47">
        <v>0</v>
      </c>
      <c r="AX610" s="47">
        <v>0</v>
      </c>
      <c r="AY610" s="47">
        <v>0</v>
      </c>
      <c r="AZ610" s="61">
        <v>0</v>
      </c>
      <c r="BA610" s="64" t="b">
        <f t="shared" si="82"/>
        <v>1</v>
      </c>
      <c r="BB610" s="45">
        <f t="shared" si="89"/>
        <v>0</v>
      </c>
      <c r="BC610" s="47">
        <v>0</v>
      </c>
      <c r="BD610" s="47">
        <v>0</v>
      </c>
      <c r="BE610" s="47">
        <v>0</v>
      </c>
      <c r="BF610" s="47">
        <v>0</v>
      </c>
      <c r="BG610" s="47">
        <v>0</v>
      </c>
      <c r="BH610" s="61">
        <v>0</v>
      </c>
      <c r="BI610" s="45">
        <v>0</v>
      </c>
      <c r="BJ610" s="47">
        <v>0</v>
      </c>
      <c r="BK610" s="47">
        <v>0</v>
      </c>
      <c r="BL610" s="47">
        <v>0</v>
      </c>
      <c r="BM610" s="47">
        <v>0</v>
      </c>
      <c r="BN610" s="47">
        <v>0</v>
      </c>
      <c r="BO610" s="61">
        <v>0</v>
      </c>
      <c r="BR610" s="95"/>
      <c r="BT610" s="95"/>
    </row>
    <row r="611" spans="2:72" x14ac:dyDescent="0.25">
      <c r="B611" s="4">
        <v>607</v>
      </c>
      <c r="C611" s="31">
        <v>0</v>
      </c>
      <c r="D611" s="31">
        <v>0</v>
      </c>
      <c r="E611" s="3">
        <v>0</v>
      </c>
      <c r="F611" s="5">
        <v>0</v>
      </c>
      <c r="G611" s="32">
        <v>0</v>
      </c>
      <c r="H611" s="33">
        <v>0</v>
      </c>
      <c r="I611" s="36">
        <f t="shared" si="83"/>
        <v>0</v>
      </c>
      <c r="J611" s="5">
        <f t="shared" si="84"/>
        <v>0</v>
      </c>
      <c r="K611" s="12">
        <v>0</v>
      </c>
      <c r="L611" s="3">
        <v>0</v>
      </c>
      <c r="M611" s="3">
        <f t="shared" si="81"/>
        <v>1</v>
      </c>
      <c r="N611" s="5">
        <v>1</v>
      </c>
      <c r="O611" s="12">
        <f t="shared" si="85"/>
        <v>0</v>
      </c>
      <c r="P611" s="3">
        <v>0</v>
      </c>
      <c r="Q611" s="3">
        <v>0</v>
      </c>
      <c r="R611" s="5">
        <v>0</v>
      </c>
      <c r="S611" s="45">
        <v>0</v>
      </c>
      <c r="T611" s="46">
        <v>0</v>
      </c>
      <c r="U611" s="47">
        <v>0</v>
      </c>
      <c r="V611" s="47">
        <f t="shared" si="86"/>
        <v>0</v>
      </c>
      <c r="W611" s="47">
        <v>0</v>
      </c>
      <c r="X611" s="47">
        <v>0</v>
      </c>
      <c r="Y611" s="47">
        <v>0</v>
      </c>
      <c r="Z611" s="47">
        <v>0</v>
      </c>
      <c r="AA611" s="47">
        <v>0</v>
      </c>
      <c r="AB611" s="5">
        <v>0</v>
      </c>
      <c r="AC611" s="45">
        <f t="shared" si="87"/>
        <v>0</v>
      </c>
      <c r="AD611" s="47">
        <v>0</v>
      </c>
      <c r="AE611" s="47">
        <v>0</v>
      </c>
      <c r="AF611" s="47">
        <v>0</v>
      </c>
      <c r="AG611" s="47">
        <v>0</v>
      </c>
      <c r="AH611" s="47">
        <v>0</v>
      </c>
      <c r="AI611" s="61">
        <v>0</v>
      </c>
      <c r="AJ611" s="45">
        <v>0</v>
      </c>
      <c r="AK611" s="47">
        <v>0</v>
      </c>
      <c r="AL611" s="47">
        <v>0</v>
      </c>
      <c r="AM611" s="47">
        <v>0</v>
      </c>
      <c r="AN611" s="47">
        <v>0</v>
      </c>
      <c r="AO611" s="47">
        <v>0</v>
      </c>
      <c r="AP611" s="61">
        <v>0</v>
      </c>
      <c r="AQ611" s="45">
        <v>0</v>
      </c>
      <c r="AR611" s="47">
        <v>0</v>
      </c>
      <c r="AS611" s="47">
        <f t="shared" si="88"/>
        <v>0</v>
      </c>
      <c r="AT611" s="47">
        <v>0</v>
      </c>
      <c r="AU611" s="47">
        <v>0</v>
      </c>
      <c r="AV611" s="47">
        <v>0</v>
      </c>
      <c r="AW611" s="47">
        <v>0</v>
      </c>
      <c r="AX611" s="47">
        <v>0</v>
      </c>
      <c r="AY611" s="47">
        <v>0</v>
      </c>
      <c r="AZ611" s="61">
        <v>0</v>
      </c>
      <c r="BA611" s="64" t="b">
        <f t="shared" si="82"/>
        <v>1</v>
      </c>
      <c r="BB611" s="45">
        <f t="shared" si="89"/>
        <v>0</v>
      </c>
      <c r="BC611" s="47">
        <v>0</v>
      </c>
      <c r="BD611" s="47">
        <v>0</v>
      </c>
      <c r="BE611" s="47">
        <v>0</v>
      </c>
      <c r="BF611" s="47">
        <v>0</v>
      </c>
      <c r="BG611" s="47">
        <v>0</v>
      </c>
      <c r="BH611" s="61">
        <v>0</v>
      </c>
      <c r="BI611" s="45">
        <v>0</v>
      </c>
      <c r="BJ611" s="47">
        <v>0</v>
      </c>
      <c r="BK611" s="47">
        <v>0</v>
      </c>
      <c r="BL611" s="47">
        <v>0</v>
      </c>
      <c r="BM611" s="47">
        <v>0</v>
      </c>
      <c r="BN611" s="47">
        <v>0</v>
      </c>
      <c r="BO611" s="61">
        <v>0</v>
      </c>
      <c r="BR611" s="95"/>
      <c r="BT611" s="95"/>
    </row>
    <row r="612" spans="2:72" x14ac:dyDescent="0.25">
      <c r="B612" s="4">
        <v>608</v>
      </c>
      <c r="C612" s="31">
        <v>0</v>
      </c>
      <c r="D612" s="31">
        <v>0</v>
      </c>
      <c r="E612" s="3">
        <v>0</v>
      </c>
      <c r="F612" s="5">
        <v>0</v>
      </c>
      <c r="G612" s="32">
        <v>0</v>
      </c>
      <c r="H612" s="33">
        <v>0</v>
      </c>
      <c r="I612" s="36">
        <f t="shared" si="83"/>
        <v>0</v>
      </c>
      <c r="J612" s="5">
        <f t="shared" si="84"/>
        <v>0</v>
      </c>
      <c r="K612" s="12">
        <v>0</v>
      </c>
      <c r="L612" s="3">
        <v>0</v>
      </c>
      <c r="M612" s="3">
        <f t="shared" si="81"/>
        <v>1</v>
      </c>
      <c r="N612" s="5">
        <v>1</v>
      </c>
      <c r="O612" s="12">
        <f t="shared" si="85"/>
        <v>0</v>
      </c>
      <c r="P612" s="3">
        <v>0</v>
      </c>
      <c r="Q612" s="3">
        <v>0</v>
      </c>
      <c r="R612" s="5">
        <v>0</v>
      </c>
      <c r="S612" s="45">
        <v>0</v>
      </c>
      <c r="T612" s="46">
        <v>0</v>
      </c>
      <c r="U612" s="47">
        <v>0</v>
      </c>
      <c r="V612" s="47">
        <f t="shared" si="86"/>
        <v>0</v>
      </c>
      <c r="W612" s="47">
        <v>0</v>
      </c>
      <c r="X612" s="47">
        <v>0</v>
      </c>
      <c r="Y612" s="47">
        <v>0</v>
      </c>
      <c r="Z612" s="47">
        <v>0</v>
      </c>
      <c r="AA612" s="47">
        <v>0</v>
      </c>
      <c r="AB612" s="5">
        <v>0</v>
      </c>
      <c r="AC612" s="45">
        <f t="shared" si="87"/>
        <v>0</v>
      </c>
      <c r="AD612" s="47">
        <v>0</v>
      </c>
      <c r="AE612" s="47">
        <v>0</v>
      </c>
      <c r="AF612" s="47">
        <v>0</v>
      </c>
      <c r="AG612" s="47">
        <v>0</v>
      </c>
      <c r="AH612" s="47">
        <v>0</v>
      </c>
      <c r="AI612" s="61">
        <v>0</v>
      </c>
      <c r="AJ612" s="45">
        <v>0</v>
      </c>
      <c r="AK612" s="47">
        <v>0</v>
      </c>
      <c r="AL612" s="47">
        <v>0</v>
      </c>
      <c r="AM612" s="47">
        <v>0</v>
      </c>
      <c r="AN612" s="47">
        <v>0</v>
      </c>
      <c r="AO612" s="47">
        <v>0</v>
      </c>
      <c r="AP612" s="61">
        <v>0</v>
      </c>
      <c r="AQ612" s="45">
        <v>0</v>
      </c>
      <c r="AR612" s="47">
        <v>0</v>
      </c>
      <c r="AS612" s="47">
        <f t="shared" si="88"/>
        <v>0</v>
      </c>
      <c r="AT612" s="47">
        <v>0</v>
      </c>
      <c r="AU612" s="47">
        <v>0</v>
      </c>
      <c r="AV612" s="47">
        <v>0</v>
      </c>
      <c r="AW612" s="47">
        <v>0</v>
      </c>
      <c r="AX612" s="47">
        <v>0</v>
      </c>
      <c r="AY612" s="47">
        <v>0</v>
      </c>
      <c r="AZ612" s="61">
        <v>0</v>
      </c>
      <c r="BA612" s="64" t="b">
        <f t="shared" si="82"/>
        <v>1</v>
      </c>
      <c r="BB612" s="45">
        <f t="shared" si="89"/>
        <v>0</v>
      </c>
      <c r="BC612" s="47">
        <v>0</v>
      </c>
      <c r="BD612" s="47">
        <v>0</v>
      </c>
      <c r="BE612" s="47">
        <v>0</v>
      </c>
      <c r="BF612" s="47">
        <v>0</v>
      </c>
      <c r="BG612" s="47">
        <v>0</v>
      </c>
      <c r="BH612" s="61">
        <v>0</v>
      </c>
      <c r="BI612" s="45">
        <v>0</v>
      </c>
      <c r="BJ612" s="47">
        <v>0</v>
      </c>
      <c r="BK612" s="47">
        <v>0</v>
      </c>
      <c r="BL612" s="47">
        <v>0</v>
      </c>
      <c r="BM612" s="47">
        <v>0</v>
      </c>
      <c r="BN612" s="47">
        <v>0</v>
      </c>
      <c r="BO612" s="61">
        <v>0</v>
      </c>
      <c r="BR612" s="95"/>
      <c r="BT612" s="95"/>
    </row>
    <row r="613" spans="2:72" x14ac:dyDescent="0.25">
      <c r="B613" s="4">
        <v>609</v>
      </c>
      <c r="C613" s="31">
        <v>0</v>
      </c>
      <c r="D613" s="31">
        <v>0</v>
      </c>
      <c r="E613" s="3">
        <v>0</v>
      </c>
      <c r="F613" s="5">
        <v>0</v>
      </c>
      <c r="G613" s="32">
        <v>0</v>
      </c>
      <c r="H613" s="33">
        <v>0</v>
      </c>
      <c r="I613" s="36">
        <f t="shared" si="83"/>
        <v>0</v>
      </c>
      <c r="J613" s="5">
        <f t="shared" si="84"/>
        <v>0</v>
      </c>
      <c r="K613" s="12">
        <v>0</v>
      </c>
      <c r="L613" s="3">
        <v>0</v>
      </c>
      <c r="M613" s="3">
        <f t="shared" si="81"/>
        <v>1</v>
      </c>
      <c r="N613" s="5">
        <v>1</v>
      </c>
      <c r="O613" s="12">
        <f t="shared" si="85"/>
        <v>0</v>
      </c>
      <c r="P613" s="3">
        <v>0</v>
      </c>
      <c r="Q613" s="3">
        <v>0</v>
      </c>
      <c r="R613" s="5">
        <v>0</v>
      </c>
      <c r="S613" s="45">
        <v>0</v>
      </c>
      <c r="T613" s="46">
        <v>0</v>
      </c>
      <c r="U613" s="47">
        <v>0</v>
      </c>
      <c r="V613" s="47">
        <f t="shared" si="86"/>
        <v>0</v>
      </c>
      <c r="W613" s="47">
        <v>0</v>
      </c>
      <c r="X613" s="47">
        <v>0</v>
      </c>
      <c r="Y613" s="47">
        <v>0</v>
      </c>
      <c r="Z613" s="47">
        <v>0</v>
      </c>
      <c r="AA613" s="47">
        <v>0</v>
      </c>
      <c r="AB613" s="5">
        <v>0</v>
      </c>
      <c r="AC613" s="45">
        <f t="shared" si="87"/>
        <v>0</v>
      </c>
      <c r="AD613" s="47">
        <v>0</v>
      </c>
      <c r="AE613" s="47">
        <v>0</v>
      </c>
      <c r="AF613" s="47">
        <v>0</v>
      </c>
      <c r="AG613" s="47">
        <v>0</v>
      </c>
      <c r="AH613" s="47">
        <v>0</v>
      </c>
      <c r="AI613" s="61">
        <v>0</v>
      </c>
      <c r="AJ613" s="45">
        <v>0</v>
      </c>
      <c r="AK613" s="47">
        <v>0</v>
      </c>
      <c r="AL613" s="47">
        <v>0</v>
      </c>
      <c r="AM613" s="47">
        <v>0</v>
      </c>
      <c r="AN613" s="47">
        <v>0</v>
      </c>
      <c r="AO613" s="47">
        <v>0</v>
      </c>
      <c r="AP613" s="61">
        <v>0</v>
      </c>
      <c r="AQ613" s="45">
        <v>0</v>
      </c>
      <c r="AR613" s="47">
        <v>0</v>
      </c>
      <c r="AS613" s="47">
        <f t="shared" si="88"/>
        <v>0</v>
      </c>
      <c r="AT613" s="47">
        <v>0</v>
      </c>
      <c r="AU613" s="47">
        <v>0</v>
      </c>
      <c r="AV613" s="47">
        <v>0</v>
      </c>
      <c r="AW613" s="47">
        <v>0</v>
      </c>
      <c r="AX613" s="47">
        <v>0</v>
      </c>
      <c r="AY613" s="47">
        <v>0</v>
      </c>
      <c r="AZ613" s="61">
        <v>0</v>
      </c>
      <c r="BA613" s="64" t="b">
        <f t="shared" si="82"/>
        <v>1</v>
      </c>
      <c r="BB613" s="45">
        <f t="shared" si="89"/>
        <v>0</v>
      </c>
      <c r="BC613" s="47">
        <v>0</v>
      </c>
      <c r="BD613" s="47">
        <v>0</v>
      </c>
      <c r="BE613" s="47">
        <v>0</v>
      </c>
      <c r="BF613" s="47">
        <v>0</v>
      </c>
      <c r="BG613" s="47">
        <v>0</v>
      </c>
      <c r="BH613" s="61">
        <v>0</v>
      </c>
      <c r="BI613" s="45">
        <v>0</v>
      </c>
      <c r="BJ613" s="47">
        <v>0</v>
      </c>
      <c r="BK613" s="47">
        <v>0</v>
      </c>
      <c r="BL613" s="47">
        <v>0</v>
      </c>
      <c r="BM613" s="47">
        <v>0</v>
      </c>
      <c r="BN613" s="47">
        <v>0</v>
      </c>
      <c r="BO613" s="61">
        <v>0</v>
      </c>
      <c r="BR613" s="95"/>
      <c r="BT613" s="95"/>
    </row>
    <row r="614" spans="2:72" x14ac:dyDescent="0.25">
      <c r="B614" s="4">
        <v>610</v>
      </c>
      <c r="C614" s="31">
        <v>0</v>
      </c>
      <c r="D614" s="31">
        <v>0</v>
      </c>
      <c r="E614" s="3">
        <v>0</v>
      </c>
      <c r="F614" s="5">
        <v>0</v>
      </c>
      <c r="G614" s="32">
        <v>0</v>
      </c>
      <c r="H614" s="33">
        <v>0</v>
      </c>
      <c r="I614" s="36">
        <f t="shared" si="83"/>
        <v>0</v>
      </c>
      <c r="J614" s="5">
        <f t="shared" si="84"/>
        <v>0</v>
      </c>
      <c r="K614" s="12">
        <v>0</v>
      </c>
      <c r="L614" s="3">
        <v>0</v>
      </c>
      <c r="M614" s="3">
        <f t="shared" si="81"/>
        <v>1</v>
      </c>
      <c r="N614" s="5">
        <v>1</v>
      </c>
      <c r="O614" s="12">
        <f t="shared" si="85"/>
        <v>0</v>
      </c>
      <c r="P614" s="3">
        <v>0</v>
      </c>
      <c r="Q614" s="3">
        <v>0</v>
      </c>
      <c r="R614" s="5">
        <v>0</v>
      </c>
      <c r="S614" s="45">
        <v>0</v>
      </c>
      <c r="T614" s="46">
        <v>0</v>
      </c>
      <c r="U614" s="47">
        <v>0</v>
      </c>
      <c r="V614" s="47">
        <f t="shared" si="86"/>
        <v>0</v>
      </c>
      <c r="W614" s="47">
        <v>0</v>
      </c>
      <c r="X614" s="47">
        <v>0</v>
      </c>
      <c r="Y614" s="47">
        <v>0</v>
      </c>
      <c r="Z614" s="47">
        <v>0</v>
      </c>
      <c r="AA614" s="47">
        <v>0</v>
      </c>
      <c r="AB614" s="5">
        <v>0</v>
      </c>
      <c r="AC614" s="45">
        <f t="shared" si="87"/>
        <v>0</v>
      </c>
      <c r="AD614" s="47">
        <v>0</v>
      </c>
      <c r="AE614" s="47">
        <v>0</v>
      </c>
      <c r="AF614" s="47">
        <v>0</v>
      </c>
      <c r="AG614" s="47">
        <v>0</v>
      </c>
      <c r="AH614" s="47">
        <v>0</v>
      </c>
      <c r="AI614" s="61">
        <v>0</v>
      </c>
      <c r="AJ614" s="45">
        <v>0</v>
      </c>
      <c r="AK614" s="47">
        <v>0</v>
      </c>
      <c r="AL614" s="47">
        <v>0</v>
      </c>
      <c r="AM614" s="47">
        <v>0</v>
      </c>
      <c r="AN614" s="47">
        <v>0</v>
      </c>
      <c r="AO614" s="47">
        <v>0</v>
      </c>
      <c r="AP614" s="61">
        <v>0</v>
      </c>
      <c r="AQ614" s="45">
        <v>0</v>
      </c>
      <c r="AR614" s="47">
        <v>0</v>
      </c>
      <c r="AS614" s="47">
        <f t="shared" si="88"/>
        <v>0</v>
      </c>
      <c r="AT614" s="47">
        <v>0</v>
      </c>
      <c r="AU614" s="47">
        <v>0</v>
      </c>
      <c r="AV614" s="47">
        <v>0</v>
      </c>
      <c r="AW614" s="47">
        <v>0</v>
      </c>
      <c r="AX614" s="47">
        <v>0</v>
      </c>
      <c r="AY614" s="47">
        <v>0</v>
      </c>
      <c r="AZ614" s="61">
        <v>0</v>
      </c>
      <c r="BA614" s="64" t="b">
        <f t="shared" si="82"/>
        <v>1</v>
      </c>
      <c r="BB614" s="45">
        <f t="shared" si="89"/>
        <v>0</v>
      </c>
      <c r="BC614" s="47">
        <v>0</v>
      </c>
      <c r="BD614" s="47">
        <v>0</v>
      </c>
      <c r="BE614" s="47">
        <v>0</v>
      </c>
      <c r="BF614" s="47">
        <v>0</v>
      </c>
      <c r="BG614" s="47">
        <v>0</v>
      </c>
      <c r="BH614" s="61">
        <v>0</v>
      </c>
      <c r="BI614" s="45">
        <v>0</v>
      </c>
      <c r="BJ614" s="47">
        <v>0</v>
      </c>
      <c r="BK614" s="47">
        <v>0</v>
      </c>
      <c r="BL614" s="47">
        <v>0</v>
      </c>
      <c r="BM614" s="47">
        <v>0</v>
      </c>
      <c r="BN614" s="47">
        <v>0</v>
      </c>
      <c r="BO614" s="61">
        <v>0</v>
      </c>
      <c r="BR614" s="95"/>
      <c r="BT614" s="95"/>
    </row>
    <row r="615" spans="2:72" x14ac:dyDescent="0.25">
      <c r="B615" s="4">
        <v>611</v>
      </c>
      <c r="C615" s="31">
        <v>0</v>
      </c>
      <c r="D615" s="31">
        <v>0</v>
      </c>
      <c r="E615" s="3">
        <v>0</v>
      </c>
      <c r="F615" s="5">
        <v>0</v>
      </c>
      <c r="G615" s="32">
        <v>0</v>
      </c>
      <c r="H615" s="33">
        <v>0</v>
      </c>
      <c r="I615" s="36">
        <f t="shared" si="83"/>
        <v>0</v>
      </c>
      <c r="J615" s="5">
        <f t="shared" si="84"/>
        <v>0</v>
      </c>
      <c r="K615" s="12">
        <v>0</v>
      </c>
      <c r="L615" s="3">
        <v>0</v>
      </c>
      <c r="M615" s="3">
        <f t="shared" si="81"/>
        <v>1</v>
      </c>
      <c r="N615" s="5">
        <v>1</v>
      </c>
      <c r="O615" s="12">
        <f t="shared" si="85"/>
        <v>0</v>
      </c>
      <c r="P615" s="3">
        <v>0</v>
      </c>
      <c r="Q615" s="3">
        <v>0</v>
      </c>
      <c r="R615" s="5">
        <v>0</v>
      </c>
      <c r="S615" s="45">
        <v>0</v>
      </c>
      <c r="T615" s="46">
        <v>0</v>
      </c>
      <c r="U615" s="47">
        <v>0</v>
      </c>
      <c r="V615" s="47">
        <f t="shared" si="86"/>
        <v>0</v>
      </c>
      <c r="W615" s="47">
        <v>0</v>
      </c>
      <c r="X615" s="47">
        <v>0</v>
      </c>
      <c r="Y615" s="47">
        <v>0</v>
      </c>
      <c r="Z615" s="47">
        <v>0</v>
      </c>
      <c r="AA615" s="47">
        <v>0</v>
      </c>
      <c r="AB615" s="5">
        <v>0</v>
      </c>
      <c r="AC615" s="45">
        <f t="shared" si="87"/>
        <v>0</v>
      </c>
      <c r="AD615" s="47">
        <v>0</v>
      </c>
      <c r="AE615" s="47">
        <v>0</v>
      </c>
      <c r="AF615" s="47">
        <v>0</v>
      </c>
      <c r="AG615" s="47">
        <v>0</v>
      </c>
      <c r="AH615" s="47">
        <v>0</v>
      </c>
      <c r="AI615" s="61">
        <v>0</v>
      </c>
      <c r="AJ615" s="45">
        <v>0</v>
      </c>
      <c r="AK615" s="47">
        <v>0</v>
      </c>
      <c r="AL615" s="47">
        <v>0</v>
      </c>
      <c r="AM615" s="47">
        <v>0</v>
      </c>
      <c r="AN615" s="47">
        <v>0</v>
      </c>
      <c r="AO615" s="47">
        <v>0</v>
      </c>
      <c r="AP615" s="61">
        <v>0</v>
      </c>
      <c r="AQ615" s="45">
        <v>0</v>
      </c>
      <c r="AR615" s="47">
        <v>0</v>
      </c>
      <c r="AS615" s="47">
        <f t="shared" si="88"/>
        <v>0</v>
      </c>
      <c r="AT615" s="47">
        <v>0</v>
      </c>
      <c r="AU615" s="47">
        <v>0</v>
      </c>
      <c r="AV615" s="47">
        <v>0</v>
      </c>
      <c r="AW615" s="47">
        <v>0</v>
      </c>
      <c r="AX615" s="47">
        <v>0</v>
      </c>
      <c r="AY615" s="47">
        <v>0</v>
      </c>
      <c r="AZ615" s="61">
        <v>0</v>
      </c>
      <c r="BA615" s="64" t="b">
        <f t="shared" si="82"/>
        <v>1</v>
      </c>
      <c r="BB615" s="45">
        <f t="shared" si="89"/>
        <v>0</v>
      </c>
      <c r="BC615" s="47">
        <v>0</v>
      </c>
      <c r="BD615" s="47">
        <v>0</v>
      </c>
      <c r="BE615" s="47">
        <v>0</v>
      </c>
      <c r="BF615" s="47">
        <v>0</v>
      </c>
      <c r="BG615" s="47">
        <v>0</v>
      </c>
      <c r="BH615" s="61">
        <v>0</v>
      </c>
      <c r="BI615" s="45">
        <v>0</v>
      </c>
      <c r="BJ615" s="47">
        <v>0</v>
      </c>
      <c r="BK615" s="47">
        <v>0</v>
      </c>
      <c r="BL615" s="47">
        <v>0</v>
      </c>
      <c r="BM615" s="47">
        <v>0</v>
      </c>
      <c r="BN615" s="47">
        <v>0</v>
      </c>
      <c r="BO615" s="61">
        <v>0</v>
      </c>
      <c r="BR615" s="95"/>
      <c r="BT615" s="95"/>
    </row>
    <row r="616" spans="2:72" x14ac:dyDescent="0.25">
      <c r="B616" s="4">
        <v>612</v>
      </c>
      <c r="C616" s="31">
        <v>0</v>
      </c>
      <c r="D616" s="31">
        <v>0</v>
      </c>
      <c r="E616" s="3">
        <v>0</v>
      </c>
      <c r="F616" s="5">
        <v>0</v>
      </c>
      <c r="G616" s="32">
        <v>0</v>
      </c>
      <c r="H616" s="33">
        <v>0</v>
      </c>
      <c r="I616" s="36">
        <f t="shared" si="83"/>
        <v>0</v>
      </c>
      <c r="J616" s="5">
        <f t="shared" si="84"/>
        <v>0</v>
      </c>
      <c r="K616" s="12">
        <v>0</v>
      </c>
      <c r="L616" s="3">
        <v>0</v>
      </c>
      <c r="M616" s="3">
        <f t="shared" si="81"/>
        <v>1</v>
      </c>
      <c r="N616" s="5">
        <v>1</v>
      </c>
      <c r="O616" s="12">
        <f t="shared" si="85"/>
        <v>0</v>
      </c>
      <c r="P616" s="3">
        <v>0</v>
      </c>
      <c r="Q616" s="3">
        <v>0</v>
      </c>
      <c r="R616" s="5">
        <v>0</v>
      </c>
      <c r="S616" s="45">
        <v>0</v>
      </c>
      <c r="T616" s="46">
        <v>0</v>
      </c>
      <c r="U616" s="47">
        <v>0</v>
      </c>
      <c r="V616" s="47">
        <f t="shared" si="86"/>
        <v>0</v>
      </c>
      <c r="W616" s="47">
        <v>0</v>
      </c>
      <c r="X616" s="47">
        <v>0</v>
      </c>
      <c r="Y616" s="47">
        <v>0</v>
      </c>
      <c r="Z616" s="47">
        <v>0</v>
      </c>
      <c r="AA616" s="47">
        <v>0</v>
      </c>
      <c r="AB616" s="5">
        <v>0</v>
      </c>
      <c r="AC616" s="45">
        <f t="shared" si="87"/>
        <v>0</v>
      </c>
      <c r="AD616" s="47">
        <v>0</v>
      </c>
      <c r="AE616" s="47">
        <v>0</v>
      </c>
      <c r="AF616" s="47">
        <v>0</v>
      </c>
      <c r="AG616" s="47">
        <v>0</v>
      </c>
      <c r="AH616" s="47">
        <v>0</v>
      </c>
      <c r="AI616" s="61">
        <v>0</v>
      </c>
      <c r="AJ616" s="45">
        <v>0</v>
      </c>
      <c r="AK616" s="47">
        <v>0</v>
      </c>
      <c r="AL616" s="47">
        <v>0</v>
      </c>
      <c r="AM616" s="47">
        <v>0</v>
      </c>
      <c r="AN616" s="47">
        <v>0</v>
      </c>
      <c r="AO616" s="47">
        <v>0</v>
      </c>
      <c r="AP616" s="61">
        <v>0</v>
      </c>
      <c r="AQ616" s="45">
        <v>0</v>
      </c>
      <c r="AR616" s="47">
        <v>0</v>
      </c>
      <c r="AS616" s="47">
        <f t="shared" si="88"/>
        <v>0</v>
      </c>
      <c r="AT616" s="47">
        <v>0</v>
      </c>
      <c r="AU616" s="47">
        <v>0</v>
      </c>
      <c r="AV616" s="47">
        <v>0</v>
      </c>
      <c r="AW616" s="47">
        <v>0</v>
      </c>
      <c r="AX616" s="47">
        <v>0</v>
      </c>
      <c r="AY616" s="47">
        <v>0</v>
      </c>
      <c r="AZ616" s="61">
        <v>0</v>
      </c>
      <c r="BA616" s="64" t="b">
        <f t="shared" si="82"/>
        <v>1</v>
      </c>
      <c r="BB616" s="45">
        <f t="shared" si="89"/>
        <v>0</v>
      </c>
      <c r="BC616" s="47">
        <v>0</v>
      </c>
      <c r="BD616" s="47">
        <v>0</v>
      </c>
      <c r="BE616" s="47">
        <v>0</v>
      </c>
      <c r="BF616" s="47">
        <v>0</v>
      </c>
      <c r="BG616" s="47">
        <v>0</v>
      </c>
      <c r="BH616" s="61">
        <v>0</v>
      </c>
      <c r="BI616" s="45">
        <v>0</v>
      </c>
      <c r="BJ616" s="47">
        <v>0</v>
      </c>
      <c r="BK616" s="47">
        <v>0</v>
      </c>
      <c r="BL616" s="47">
        <v>0</v>
      </c>
      <c r="BM616" s="47">
        <v>0</v>
      </c>
      <c r="BN616" s="47">
        <v>0</v>
      </c>
      <c r="BO616" s="61">
        <v>0</v>
      </c>
      <c r="BR616" s="95"/>
      <c r="BT616" s="95"/>
    </row>
    <row r="617" spans="2:72" x14ac:dyDescent="0.25">
      <c r="B617" s="4">
        <v>613</v>
      </c>
      <c r="C617" s="31">
        <v>0</v>
      </c>
      <c r="D617" s="31">
        <v>0</v>
      </c>
      <c r="E617" s="3">
        <v>0</v>
      </c>
      <c r="F617" s="5">
        <v>0</v>
      </c>
      <c r="G617" s="32">
        <v>0</v>
      </c>
      <c r="H617" s="33">
        <v>0</v>
      </c>
      <c r="I617" s="36">
        <f t="shared" si="83"/>
        <v>0</v>
      </c>
      <c r="J617" s="5">
        <f t="shared" si="84"/>
        <v>0</v>
      </c>
      <c r="K617" s="12">
        <v>0</v>
      </c>
      <c r="L617" s="3">
        <v>0</v>
      </c>
      <c r="M617" s="3">
        <f t="shared" si="81"/>
        <v>1</v>
      </c>
      <c r="N617" s="5">
        <v>1</v>
      </c>
      <c r="O617" s="12">
        <f t="shared" si="85"/>
        <v>0</v>
      </c>
      <c r="P617" s="3">
        <v>0</v>
      </c>
      <c r="Q617" s="3">
        <v>0</v>
      </c>
      <c r="R617" s="5">
        <v>0</v>
      </c>
      <c r="S617" s="45">
        <v>0</v>
      </c>
      <c r="T617" s="46">
        <v>0</v>
      </c>
      <c r="U617" s="47">
        <v>0</v>
      </c>
      <c r="V617" s="47">
        <f t="shared" si="86"/>
        <v>0</v>
      </c>
      <c r="W617" s="47">
        <v>0</v>
      </c>
      <c r="X617" s="47">
        <v>0</v>
      </c>
      <c r="Y617" s="47">
        <v>0</v>
      </c>
      <c r="Z617" s="47">
        <v>0</v>
      </c>
      <c r="AA617" s="47">
        <v>0</v>
      </c>
      <c r="AB617" s="5">
        <v>0</v>
      </c>
      <c r="AC617" s="45">
        <f t="shared" si="87"/>
        <v>0</v>
      </c>
      <c r="AD617" s="47">
        <v>0</v>
      </c>
      <c r="AE617" s="47">
        <v>0</v>
      </c>
      <c r="AF617" s="47">
        <v>0</v>
      </c>
      <c r="AG617" s="47">
        <v>0</v>
      </c>
      <c r="AH617" s="47">
        <v>0</v>
      </c>
      <c r="AI617" s="61">
        <v>0</v>
      </c>
      <c r="AJ617" s="45">
        <v>0</v>
      </c>
      <c r="AK617" s="47">
        <v>0</v>
      </c>
      <c r="AL617" s="47">
        <v>0</v>
      </c>
      <c r="AM617" s="47">
        <v>0</v>
      </c>
      <c r="AN617" s="47">
        <v>0</v>
      </c>
      <c r="AO617" s="47">
        <v>0</v>
      </c>
      <c r="AP617" s="61">
        <v>0</v>
      </c>
      <c r="AQ617" s="45">
        <v>0</v>
      </c>
      <c r="AR617" s="47">
        <v>0</v>
      </c>
      <c r="AS617" s="47">
        <f t="shared" si="88"/>
        <v>0</v>
      </c>
      <c r="AT617" s="47">
        <v>0</v>
      </c>
      <c r="AU617" s="47">
        <v>0</v>
      </c>
      <c r="AV617" s="47">
        <v>0</v>
      </c>
      <c r="AW617" s="47">
        <v>0</v>
      </c>
      <c r="AX617" s="47">
        <v>0</v>
      </c>
      <c r="AY617" s="47">
        <v>0</v>
      </c>
      <c r="AZ617" s="61">
        <v>0</v>
      </c>
      <c r="BA617" s="64" t="b">
        <f t="shared" si="82"/>
        <v>1</v>
      </c>
      <c r="BB617" s="45">
        <f t="shared" si="89"/>
        <v>0</v>
      </c>
      <c r="BC617" s="47">
        <v>0</v>
      </c>
      <c r="BD617" s="47">
        <v>0</v>
      </c>
      <c r="BE617" s="47">
        <v>0</v>
      </c>
      <c r="BF617" s="47">
        <v>0</v>
      </c>
      <c r="BG617" s="47">
        <v>0</v>
      </c>
      <c r="BH617" s="61">
        <v>0</v>
      </c>
      <c r="BI617" s="45">
        <v>0</v>
      </c>
      <c r="BJ617" s="47">
        <v>0</v>
      </c>
      <c r="BK617" s="47">
        <v>0</v>
      </c>
      <c r="BL617" s="47">
        <v>0</v>
      </c>
      <c r="BM617" s="47">
        <v>0</v>
      </c>
      <c r="BN617" s="47">
        <v>0</v>
      </c>
      <c r="BO617" s="61">
        <v>0</v>
      </c>
      <c r="BR617" s="95"/>
      <c r="BT617" s="95"/>
    </row>
    <row r="618" spans="2:72" x14ac:dyDescent="0.25">
      <c r="B618" s="4">
        <v>614</v>
      </c>
      <c r="C618" s="31">
        <v>0</v>
      </c>
      <c r="D618" s="31">
        <v>0</v>
      </c>
      <c r="E618" s="3">
        <v>0</v>
      </c>
      <c r="F618" s="5">
        <v>0</v>
      </c>
      <c r="G618" s="32">
        <v>0</v>
      </c>
      <c r="H618" s="33">
        <v>0</v>
      </c>
      <c r="I618" s="36">
        <f t="shared" si="83"/>
        <v>0</v>
      </c>
      <c r="J618" s="5">
        <f t="shared" si="84"/>
        <v>0</v>
      </c>
      <c r="K618" s="12">
        <v>0</v>
      </c>
      <c r="L618" s="3">
        <v>0</v>
      </c>
      <c r="M618" s="3">
        <f t="shared" si="81"/>
        <v>1</v>
      </c>
      <c r="N618" s="5">
        <v>1</v>
      </c>
      <c r="O618" s="12">
        <f t="shared" si="85"/>
        <v>0</v>
      </c>
      <c r="P618" s="3">
        <v>0</v>
      </c>
      <c r="Q618" s="3">
        <v>0</v>
      </c>
      <c r="R618" s="5">
        <v>0</v>
      </c>
      <c r="S618" s="45">
        <v>0</v>
      </c>
      <c r="T618" s="46">
        <v>0</v>
      </c>
      <c r="U618" s="47">
        <v>0</v>
      </c>
      <c r="V618" s="47">
        <f t="shared" si="86"/>
        <v>0</v>
      </c>
      <c r="W618" s="47">
        <v>0</v>
      </c>
      <c r="X618" s="47">
        <v>0</v>
      </c>
      <c r="Y618" s="47">
        <v>0</v>
      </c>
      <c r="Z618" s="47">
        <v>0</v>
      </c>
      <c r="AA618" s="47">
        <v>0</v>
      </c>
      <c r="AB618" s="5">
        <v>0</v>
      </c>
      <c r="AC618" s="45">
        <f t="shared" si="87"/>
        <v>0</v>
      </c>
      <c r="AD618" s="47">
        <v>0</v>
      </c>
      <c r="AE618" s="47">
        <v>0</v>
      </c>
      <c r="AF618" s="47">
        <v>0</v>
      </c>
      <c r="AG618" s="47">
        <v>0</v>
      </c>
      <c r="AH618" s="47">
        <v>0</v>
      </c>
      <c r="AI618" s="61">
        <v>0</v>
      </c>
      <c r="AJ618" s="45">
        <v>0</v>
      </c>
      <c r="AK618" s="47">
        <v>0</v>
      </c>
      <c r="AL618" s="47">
        <v>0</v>
      </c>
      <c r="AM618" s="47">
        <v>0</v>
      </c>
      <c r="AN618" s="47">
        <v>0</v>
      </c>
      <c r="AO618" s="47">
        <v>0</v>
      </c>
      <c r="AP618" s="61">
        <v>0</v>
      </c>
      <c r="AQ618" s="45">
        <v>0</v>
      </c>
      <c r="AR618" s="47">
        <v>0</v>
      </c>
      <c r="AS618" s="47">
        <f t="shared" si="88"/>
        <v>0</v>
      </c>
      <c r="AT618" s="47">
        <v>0</v>
      </c>
      <c r="AU618" s="47">
        <v>0</v>
      </c>
      <c r="AV618" s="47">
        <v>0</v>
      </c>
      <c r="AW618" s="47">
        <v>0</v>
      </c>
      <c r="AX618" s="47">
        <v>0</v>
      </c>
      <c r="AY618" s="47">
        <v>0</v>
      </c>
      <c r="AZ618" s="61">
        <v>0</v>
      </c>
      <c r="BA618" s="64" t="b">
        <f t="shared" si="82"/>
        <v>1</v>
      </c>
      <c r="BB618" s="45">
        <f t="shared" si="89"/>
        <v>0</v>
      </c>
      <c r="BC618" s="47">
        <v>0</v>
      </c>
      <c r="BD618" s="47">
        <v>0</v>
      </c>
      <c r="BE618" s="47">
        <v>0</v>
      </c>
      <c r="BF618" s="47">
        <v>0</v>
      </c>
      <c r="BG618" s="47">
        <v>0</v>
      </c>
      <c r="BH618" s="61">
        <v>0</v>
      </c>
      <c r="BI618" s="45">
        <v>0</v>
      </c>
      <c r="BJ618" s="47">
        <v>0</v>
      </c>
      <c r="BK618" s="47">
        <v>0</v>
      </c>
      <c r="BL618" s="47">
        <v>0</v>
      </c>
      <c r="BM618" s="47">
        <v>0</v>
      </c>
      <c r="BN618" s="47">
        <v>0</v>
      </c>
      <c r="BO618" s="61">
        <v>0</v>
      </c>
      <c r="BR618" s="95"/>
      <c r="BT618" s="95"/>
    </row>
    <row r="619" spans="2:72" x14ac:dyDescent="0.25">
      <c r="B619" s="4">
        <v>615</v>
      </c>
      <c r="C619" s="31">
        <v>0</v>
      </c>
      <c r="D619" s="31">
        <v>0</v>
      </c>
      <c r="E619" s="3">
        <v>0</v>
      </c>
      <c r="F619" s="5">
        <v>0</v>
      </c>
      <c r="G619" s="32">
        <v>0</v>
      </c>
      <c r="H619" s="33">
        <v>0</v>
      </c>
      <c r="I619" s="36">
        <f t="shared" si="83"/>
        <v>0</v>
      </c>
      <c r="J619" s="5">
        <f t="shared" si="84"/>
        <v>0</v>
      </c>
      <c r="K619" s="12">
        <v>0</v>
      </c>
      <c r="L619" s="3">
        <v>0</v>
      </c>
      <c r="M619" s="3">
        <f t="shared" si="81"/>
        <v>1</v>
      </c>
      <c r="N619" s="5">
        <v>1</v>
      </c>
      <c r="O619" s="12">
        <f t="shared" si="85"/>
        <v>0</v>
      </c>
      <c r="P619" s="3">
        <v>0</v>
      </c>
      <c r="Q619" s="3">
        <v>0</v>
      </c>
      <c r="R619" s="5">
        <v>0</v>
      </c>
      <c r="S619" s="45">
        <v>0</v>
      </c>
      <c r="T619" s="46">
        <v>0</v>
      </c>
      <c r="U619" s="47">
        <v>0</v>
      </c>
      <c r="V619" s="47">
        <f t="shared" si="86"/>
        <v>0</v>
      </c>
      <c r="W619" s="47">
        <v>0</v>
      </c>
      <c r="X619" s="47">
        <v>0</v>
      </c>
      <c r="Y619" s="47">
        <v>0</v>
      </c>
      <c r="Z619" s="47">
        <v>0</v>
      </c>
      <c r="AA619" s="47">
        <v>0</v>
      </c>
      <c r="AB619" s="5">
        <v>0</v>
      </c>
      <c r="AC619" s="45">
        <f t="shared" si="87"/>
        <v>0</v>
      </c>
      <c r="AD619" s="47">
        <v>0</v>
      </c>
      <c r="AE619" s="47">
        <v>0</v>
      </c>
      <c r="AF619" s="47">
        <v>0</v>
      </c>
      <c r="AG619" s="47">
        <v>0</v>
      </c>
      <c r="AH619" s="47">
        <v>0</v>
      </c>
      <c r="AI619" s="61">
        <v>0</v>
      </c>
      <c r="AJ619" s="45">
        <v>0</v>
      </c>
      <c r="AK619" s="47">
        <v>0</v>
      </c>
      <c r="AL619" s="47">
        <v>0</v>
      </c>
      <c r="AM619" s="47">
        <v>0</v>
      </c>
      <c r="AN619" s="47">
        <v>0</v>
      </c>
      <c r="AO619" s="47">
        <v>0</v>
      </c>
      <c r="AP619" s="61">
        <v>0</v>
      </c>
      <c r="AQ619" s="45">
        <v>0</v>
      </c>
      <c r="AR619" s="47">
        <v>0</v>
      </c>
      <c r="AS619" s="47">
        <f t="shared" si="88"/>
        <v>0</v>
      </c>
      <c r="AT619" s="47">
        <v>0</v>
      </c>
      <c r="AU619" s="47">
        <v>0</v>
      </c>
      <c r="AV619" s="47">
        <v>0</v>
      </c>
      <c r="AW619" s="47">
        <v>0</v>
      </c>
      <c r="AX619" s="47">
        <v>0</v>
      </c>
      <c r="AY619" s="47">
        <v>0</v>
      </c>
      <c r="AZ619" s="61">
        <v>0</v>
      </c>
      <c r="BA619" s="64" t="b">
        <f t="shared" si="82"/>
        <v>1</v>
      </c>
      <c r="BB619" s="45">
        <f t="shared" si="89"/>
        <v>0</v>
      </c>
      <c r="BC619" s="47">
        <v>0</v>
      </c>
      <c r="BD619" s="47">
        <v>0</v>
      </c>
      <c r="BE619" s="47">
        <v>0</v>
      </c>
      <c r="BF619" s="47">
        <v>0</v>
      </c>
      <c r="BG619" s="47">
        <v>0</v>
      </c>
      <c r="BH619" s="61">
        <v>0</v>
      </c>
      <c r="BI619" s="45">
        <v>0</v>
      </c>
      <c r="BJ619" s="47">
        <v>0</v>
      </c>
      <c r="BK619" s="47">
        <v>0</v>
      </c>
      <c r="BL619" s="47">
        <v>0</v>
      </c>
      <c r="BM619" s="47">
        <v>0</v>
      </c>
      <c r="BN619" s="47">
        <v>0</v>
      </c>
      <c r="BO619" s="61">
        <v>0</v>
      </c>
      <c r="BR619" s="95"/>
      <c r="BT619" s="95"/>
    </row>
    <row r="620" spans="2:72" x14ac:dyDescent="0.25">
      <c r="B620" s="4">
        <v>616</v>
      </c>
      <c r="C620" s="31">
        <v>0</v>
      </c>
      <c r="D620" s="31">
        <v>0</v>
      </c>
      <c r="E620" s="3">
        <v>0</v>
      </c>
      <c r="F620" s="5">
        <v>0</v>
      </c>
      <c r="G620" s="32">
        <v>0</v>
      </c>
      <c r="H620" s="33">
        <v>0</v>
      </c>
      <c r="I620" s="36">
        <f t="shared" si="83"/>
        <v>0</v>
      </c>
      <c r="J620" s="5">
        <f t="shared" si="84"/>
        <v>0</v>
      </c>
      <c r="K620" s="12">
        <v>0</v>
      </c>
      <c r="L620" s="3">
        <v>0</v>
      </c>
      <c r="M620" s="3">
        <f t="shared" si="81"/>
        <v>1</v>
      </c>
      <c r="N620" s="5">
        <v>1</v>
      </c>
      <c r="O620" s="12">
        <f t="shared" si="85"/>
        <v>0</v>
      </c>
      <c r="P620" s="3">
        <v>0</v>
      </c>
      <c r="Q620" s="3">
        <v>0</v>
      </c>
      <c r="R620" s="5">
        <v>0</v>
      </c>
      <c r="S620" s="45">
        <v>0</v>
      </c>
      <c r="T620" s="46">
        <v>0</v>
      </c>
      <c r="U620" s="47">
        <v>0</v>
      </c>
      <c r="V620" s="47">
        <f t="shared" si="86"/>
        <v>0</v>
      </c>
      <c r="W620" s="47">
        <v>0</v>
      </c>
      <c r="X620" s="47">
        <v>0</v>
      </c>
      <c r="Y620" s="47">
        <v>0</v>
      </c>
      <c r="Z620" s="47">
        <v>0</v>
      </c>
      <c r="AA620" s="47">
        <v>0</v>
      </c>
      <c r="AB620" s="5">
        <v>0</v>
      </c>
      <c r="AC620" s="45">
        <f t="shared" si="87"/>
        <v>0</v>
      </c>
      <c r="AD620" s="47">
        <v>0</v>
      </c>
      <c r="AE620" s="47">
        <v>0</v>
      </c>
      <c r="AF620" s="47">
        <v>0</v>
      </c>
      <c r="AG620" s="47">
        <v>0</v>
      </c>
      <c r="AH620" s="47">
        <v>0</v>
      </c>
      <c r="AI620" s="61">
        <v>0</v>
      </c>
      <c r="AJ620" s="45">
        <v>0</v>
      </c>
      <c r="AK620" s="47">
        <v>0</v>
      </c>
      <c r="AL620" s="47">
        <v>0</v>
      </c>
      <c r="AM620" s="47">
        <v>0</v>
      </c>
      <c r="AN620" s="47">
        <v>0</v>
      </c>
      <c r="AO620" s="47">
        <v>0</v>
      </c>
      <c r="AP620" s="61">
        <v>0</v>
      </c>
      <c r="AQ620" s="45">
        <v>0</v>
      </c>
      <c r="AR620" s="47">
        <v>0</v>
      </c>
      <c r="AS620" s="47">
        <f t="shared" si="88"/>
        <v>0</v>
      </c>
      <c r="AT620" s="47">
        <v>0</v>
      </c>
      <c r="AU620" s="47">
        <v>0</v>
      </c>
      <c r="AV620" s="47">
        <v>0</v>
      </c>
      <c r="AW620" s="47">
        <v>0</v>
      </c>
      <c r="AX620" s="47">
        <v>0</v>
      </c>
      <c r="AY620" s="47">
        <v>0</v>
      </c>
      <c r="AZ620" s="61">
        <v>0</v>
      </c>
      <c r="BA620" s="64" t="b">
        <f t="shared" si="82"/>
        <v>1</v>
      </c>
      <c r="BB620" s="45">
        <f t="shared" si="89"/>
        <v>0</v>
      </c>
      <c r="BC620" s="47">
        <v>0</v>
      </c>
      <c r="BD620" s="47">
        <v>0</v>
      </c>
      <c r="BE620" s="47">
        <v>0</v>
      </c>
      <c r="BF620" s="47">
        <v>0</v>
      </c>
      <c r="BG620" s="47">
        <v>0</v>
      </c>
      <c r="BH620" s="61">
        <v>0</v>
      </c>
      <c r="BI620" s="45">
        <v>0</v>
      </c>
      <c r="BJ620" s="47">
        <v>0</v>
      </c>
      <c r="BK620" s="47">
        <v>0</v>
      </c>
      <c r="BL620" s="47">
        <v>0</v>
      </c>
      <c r="BM620" s="47">
        <v>0</v>
      </c>
      <c r="BN620" s="47">
        <v>0</v>
      </c>
      <c r="BO620" s="61">
        <v>0</v>
      </c>
      <c r="BR620" s="95"/>
      <c r="BT620" s="95"/>
    </row>
    <row r="621" spans="2:72" x14ac:dyDescent="0.25">
      <c r="B621" s="4">
        <v>617</v>
      </c>
      <c r="C621" s="31">
        <v>0</v>
      </c>
      <c r="D621" s="31">
        <v>0</v>
      </c>
      <c r="E621" s="3">
        <v>0</v>
      </c>
      <c r="F621" s="5">
        <v>0</v>
      </c>
      <c r="G621" s="32">
        <v>0</v>
      </c>
      <c r="H621" s="33">
        <v>0</v>
      </c>
      <c r="I621" s="36">
        <f t="shared" si="83"/>
        <v>0</v>
      </c>
      <c r="J621" s="5">
        <f t="shared" si="84"/>
        <v>0</v>
      </c>
      <c r="K621" s="12">
        <v>0</v>
      </c>
      <c r="L621" s="3">
        <v>0</v>
      </c>
      <c r="M621" s="3">
        <f t="shared" si="81"/>
        <v>1</v>
      </c>
      <c r="N621" s="5">
        <v>1</v>
      </c>
      <c r="O621" s="12">
        <f t="shared" si="85"/>
        <v>0</v>
      </c>
      <c r="P621" s="3">
        <v>0</v>
      </c>
      <c r="Q621" s="3">
        <v>0</v>
      </c>
      <c r="R621" s="5">
        <v>0</v>
      </c>
      <c r="S621" s="45">
        <v>0</v>
      </c>
      <c r="T621" s="46">
        <v>0</v>
      </c>
      <c r="U621" s="47">
        <v>0</v>
      </c>
      <c r="V621" s="47">
        <f t="shared" si="86"/>
        <v>0</v>
      </c>
      <c r="W621" s="47">
        <v>0</v>
      </c>
      <c r="X621" s="47">
        <v>0</v>
      </c>
      <c r="Y621" s="47">
        <v>0</v>
      </c>
      <c r="Z621" s="47">
        <v>0</v>
      </c>
      <c r="AA621" s="47">
        <v>0</v>
      </c>
      <c r="AB621" s="5">
        <v>0</v>
      </c>
      <c r="AC621" s="45">
        <f t="shared" si="87"/>
        <v>0</v>
      </c>
      <c r="AD621" s="47">
        <v>0</v>
      </c>
      <c r="AE621" s="47">
        <v>0</v>
      </c>
      <c r="AF621" s="47">
        <v>0</v>
      </c>
      <c r="AG621" s="47">
        <v>0</v>
      </c>
      <c r="AH621" s="47">
        <v>0</v>
      </c>
      <c r="AI621" s="61">
        <v>0</v>
      </c>
      <c r="AJ621" s="45">
        <v>0</v>
      </c>
      <c r="AK621" s="47">
        <v>0</v>
      </c>
      <c r="AL621" s="47">
        <v>0</v>
      </c>
      <c r="AM621" s="47">
        <v>0</v>
      </c>
      <c r="AN621" s="47">
        <v>0</v>
      </c>
      <c r="AO621" s="47">
        <v>0</v>
      </c>
      <c r="AP621" s="61">
        <v>0</v>
      </c>
      <c r="AQ621" s="45">
        <v>0</v>
      </c>
      <c r="AR621" s="47">
        <v>0</v>
      </c>
      <c r="AS621" s="47">
        <f t="shared" si="88"/>
        <v>0</v>
      </c>
      <c r="AT621" s="47">
        <v>0</v>
      </c>
      <c r="AU621" s="47">
        <v>0</v>
      </c>
      <c r="AV621" s="47">
        <v>0</v>
      </c>
      <c r="AW621" s="47">
        <v>0</v>
      </c>
      <c r="AX621" s="47">
        <v>0</v>
      </c>
      <c r="AY621" s="47">
        <v>0</v>
      </c>
      <c r="AZ621" s="61">
        <v>0</v>
      </c>
      <c r="BA621" s="64" t="b">
        <f t="shared" si="82"/>
        <v>1</v>
      </c>
      <c r="BB621" s="45">
        <f t="shared" si="89"/>
        <v>0</v>
      </c>
      <c r="BC621" s="47">
        <v>0</v>
      </c>
      <c r="BD621" s="47">
        <v>0</v>
      </c>
      <c r="BE621" s="47">
        <v>0</v>
      </c>
      <c r="BF621" s="47">
        <v>0</v>
      </c>
      <c r="BG621" s="47">
        <v>0</v>
      </c>
      <c r="BH621" s="61">
        <v>0</v>
      </c>
      <c r="BI621" s="45">
        <v>0</v>
      </c>
      <c r="BJ621" s="47">
        <v>0</v>
      </c>
      <c r="BK621" s="47">
        <v>0</v>
      </c>
      <c r="BL621" s="47">
        <v>0</v>
      </c>
      <c r="BM621" s="47">
        <v>0</v>
      </c>
      <c r="BN621" s="47">
        <v>0</v>
      </c>
      <c r="BO621" s="61">
        <v>0</v>
      </c>
      <c r="BR621" s="95"/>
      <c r="BT621" s="95"/>
    </row>
    <row r="622" spans="2:72" x14ac:dyDescent="0.25">
      <c r="B622" s="4">
        <v>618</v>
      </c>
      <c r="C622" s="31">
        <v>0</v>
      </c>
      <c r="D622" s="31">
        <v>0</v>
      </c>
      <c r="E622" s="3">
        <v>0</v>
      </c>
      <c r="F622" s="5">
        <v>0</v>
      </c>
      <c r="G622" s="32">
        <v>0</v>
      </c>
      <c r="H622" s="33">
        <v>0</v>
      </c>
      <c r="I622" s="36">
        <f t="shared" si="83"/>
        <v>0</v>
      </c>
      <c r="J622" s="5">
        <f t="shared" si="84"/>
        <v>0</v>
      </c>
      <c r="K622" s="12">
        <v>0</v>
      </c>
      <c r="L622" s="3">
        <v>0</v>
      </c>
      <c r="M622" s="3">
        <f t="shared" si="81"/>
        <v>1</v>
      </c>
      <c r="N622" s="5">
        <v>1</v>
      </c>
      <c r="O622" s="12">
        <f t="shared" si="85"/>
        <v>0</v>
      </c>
      <c r="P622" s="3">
        <v>0</v>
      </c>
      <c r="Q622" s="3">
        <v>0</v>
      </c>
      <c r="R622" s="5">
        <v>0</v>
      </c>
      <c r="S622" s="45">
        <v>0</v>
      </c>
      <c r="T622" s="46">
        <v>0</v>
      </c>
      <c r="U622" s="47">
        <v>0</v>
      </c>
      <c r="V622" s="47">
        <f t="shared" si="86"/>
        <v>0</v>
      </c>
      <c r="W622" s="47">
        <v>0</v>
      </c>
      <c r="X622" s="47">
        <v>0</v>
      </c>
      <c r="Y622" s="47">
        <v>0</v>
      </c>
      <c r="Z622" s="47">
        <v>0</v>
      </c>
      <c r="AA622" s="47">
        <v>0</v>
      </c>
      <c r="AB622" s="5">
        <v>0</v>
      </c>
      <c r="AC622" s="45">
        <f t="shared" si="87"/>
        <v>0</v>
      </c>
      <c r="AD622" s="47">
        <v>0</v>
      </c>
      <c r="AE622" s="47">
        <v>0</v>
      </c>
      <c r="AF622" s="47">
        <v>0</v>
      </c>
      <c r="AG622" s="47">
        <v>0</v>
      </c>
      <c r="AH622" s="47">
        <v>0</v>
      </c>
      <c r="AI622" s="61">
        <v>0</v>
      </c>
      <c r="AJ622" s="45">
        <v>0</v>
      </c>
      <c r="AK622" s="47">
        <v>0</v>
      </c>
      <c r="AL622" s="47">
        <v>0</v>
      </c>
      <c r="AM622" s="47">
        <v>0</v>
      </c>
      <c r="AN622" s="47">
        <v>0</v>
      </c>
      <c r="AO622" s="47">
        <v>0</v>
      </c>
      <c r="AP622" s="61">
        <v>0</v>
      </c>
      <c r="AQ622" s="45">
        <v>0</v>
      </c>
      <c r="AR622" s="47">
        <v>0</v>
      </c>
      <c r="AS622" s="47">
        <f t="shared" si="88"/>
        <v>0</v>
      </c>
      <c r="AT622" s="47">
        <v>0</v>
      </c>
      <c r="AU622" s="47">
        <v>0</v>
      </c>
      <c r="AV622" s="47">
        <v>0</v>
      </c>
      <c r="AW622" s="47">
        <v>0</v>
      </c>
      <c r="AX622" s="47">
        <v>0</v>
      </c>
      <c r="AY622" s="47">
        <v>0</v>
      </c>
      <c r="AZ622" s="61">
        <v>0</v>
      </c>
      <c r="BA622" s="64" t="b">
        <f t="shared" si="82"/>
        <v>1</v>
      </c>
      <c r="BB622" s="45">
        <f t="shared" si="89"/>
        <v>0</v>
      </c>
      <c r="BC622" s="47">
        <v>0</v>
      </c>
      <c r="BD622" s="47">
        <v>0</v>
      </c>
      <c r="BE622" s="47">
        <v>0</v>
      </c>
      <c r="BF622" s="47">
        <v>0</v>
      </c>
      <c r="BG622" s="47">
        <v>0</v>
      </c>
      <c r="BH622" s="61">
        <v>0</v>
      </c>
      <c r="BI622" s="45">
        <v>0</v>
      </c>
      <c r="BJ622" s="47">
        <v>0</v>
      </c>
      <c r="BK622" s="47">
        <v>0</v>
      </c>
      <c r="BL622" s="47">
        <v>0</v>
      </c>
      <c r="BM622" s="47">
        <v>0</v>
      </c>
      <c r="BN622" s="47">
        <v>0</v>
      </c>
      <c r="BO622" s="61">
        <v>0</v>
      </c>
      <c r="BR622" s="95"/>
      <c r="BT622" s="95"/>
    </row>
    <row r="623" spans="2:72" x14ac:dyDescent="0.25">
      <c r="B623" s="4">
        <v>619</v>
      </c>
      <c r="C623" s="31">
        <v>0</v>
      </c>
      <c r="D623" s="31">
        <v>0</v>
      </c>
      <c r="E623" s="3">
        <v>0</v>
      </c>
      <c r="F623" s="5">
        <v>0</v>
      </c>
      <c r="G623" s="32">
        <v>0</v>
      </c>
      <c r="H623" s="33">
        <v>0</v>
      </c>
      <c r="I623" s="36">
        <f t="shared" si="83"/>
        <v>0</v>
      </c>
      <c r="J623" s="5">
        <f t="shared" si="84"/>
        <v>0</v>
      </c>
      <c r="K623" s="12">
        <v>0</v>
      </c>
      <c r="L623" s="3">
        <v>0</v>
      </c>
      <c r="M623" s="3">
        <f t="shared" si="81"/>
        <v>1</v>
      </c>
      <c r="N623" s="5">
        <v>1</v>
      </c>
      <c r="O623" s="12">
        <f t="shared" si="85"/>
        <v>0</v>
      </c>
      <c r="P623" s="3">
        <v>0</v>
      </c>
      <c r="Q623" s="3">
        <v>0</v>
      </c>
      <c r="R623" s="5">
        <v>0</v>
      </c>
      <c r="S623" s="45">
        <v>0</v>
      </c>
      <c r="T623" s="46">
        <v>0</v>
      </c>
      <c r="U623" s="47">
        <v>0</v>
      </c>
      <c r="V623" s="47">
        <f t="shared" si="86"/>
        <v>0</v>
      </c>
      <c r="W623" s="47">
        <v>0</v>
      </c>
      <c r="X623" s="47">
        <v>0</v>
      </c>
      <c r="Y623" s="47">
        <v>0</v>
      </c>
      <c r="Z623" s="47">
        <v>0</v>
      </c>
      <c r="AA623" s="47">
        <v>0</v>
      </c>
      <c r="AB623" s="5">
        <v>0</v>
      </c>
      <c r="AC623" s="45">
        <f t="shared" si="87"/>
        <v>0</v>
      </c>
      <c r="AD623" s="47">
        <v>0</v>
      </c>
      <c r="AE623" s="47">
        <v>0</v>
      </c>
      <c r="AF623" s="47">
        <v>0</v>
      </c>
      <c r="AG623" s="47">
        <v>0</v>
      </c>
      <c r="AH623" s="47">
        <v>0</v>
      </c>
      <c r="AI623" s="61">
        <v>0</v>
      </c>
      <c r="AJ623" s="45">
        <v>0</v>
      </c>
      <c r="AK623" s="47">
        <v>0</v>
      </c>
      <c r="AL623" s="47">
        <v>0</v>
      </c>
      <c r="AM623" s="47">
        <v>0</v>
      </c>
      <c r="AN623" s="47">
        <v>0</v>
      </c>
      <c r="AO623" s="47">
        <v>0</v>
      </c>
      <c r="AP623" s="61">
        <v>0</v>
      </c>
      <c r="AQ623" s="45">
        <v>0</v>
      </c>
      <c r="AR623" s="47">
        <v>0</v>
      </c>
      <c r="AS623" s="47">
        <f t="shared" si="88"/>
        <v>0</v>
      </c>
      <c r="AT623" s="47">
        <v>0</v>
      </c>
      <c r="AU623" s="47">
        <v>0</v>
      </c>
      <c r="AV623" s="47">
        <v>0</v>
      </c>
      <c r="AW623" s="47">
        <v>0</v>
      </c>
      <c r="AX623" s="47">
        <v>0</v>
      </c>
      <c r="AY623" s="47">
        <v>0</v>
      </c>
      <c r="AZ623" s="61">
        <v>0</v>
      </c>
      <c r="BA623" s="64" t="b">
        <f t="shared" si="82"/>
        <v>1</v>
      </c>
      <c r="BB623" s="45">
        <f t="shared" si="89"/>
        <v>0</v>
      </c>
      <c r="BC623" s="47">
        <v>0</v>
      </c>
      <c r="BD623" s="47">
        <v>0</v>
      </c>
      <c r="BE623" s="47">
        <v>0</v>
      </c>
      <c r="BF623" s="47">
        <v>0</v>
      </c>
      <c r="BG623" s="47">
        <v>0</v>
      </c>
      <c r="BH623" s="61">
        <v>0</v>
      </c>
      <c r="BI623" s="45">
        <v>0</v>
      </c>
      <c r="BJ623" s="47">
        <v>0</v>
      </c>
      <c r="BK623" s="47">
        <v>0</v>
      </c>
      <c r="BL623" s="47">
        <v>0</v>
      </c>
      <c r="BM623" s="47">
        <v>0</v>
      </c>
      <c r="BN623" s="47">
        <v>0</v>
      </c>
      <c r="BO623" s="61">
        <v>0</v>
      </c>
      <c r="BR623" s="95"/>
      <c r="BT623" s="95"/>
    </row>
    <row r="624" spans="2:72" x14ac:dyDescent="0.25">
      <c r="B624" s="4">
        <v>620</v>
      </c>
      <c r="C624" s="31">
        <v>0</v>
      </c>
      <c r="D624" s="31">
        <v>0</v>
      </c>
      <c r="E624" s="3">
        <v>0</v>
      </c>
      <c r="F624" s="5">
        <v>0</v>
      </c>
      <c r="G624" s="32">
        <v>0</v>
      </c>
      <c r="H624" s="33">
        <v>0</v>
      </c>
      <c r="I624" s="36">
        <f t="shared" si="83"/>
        <v>0</v>
      </c>
      <c r="J624" s="5">
        <f t="shared" si="84"/>
        <v>0</v>
      </c>
      <c r="K624" s="12">
        <v>0</v>
      </c>
      <c r="L624" s="3">
        <v>0</v>
      </c>
      <c r="M624" s="3">
        <f t="shared" si="81"/>
        <v>1</v>
      </c>
      <c r="N624" s="5">
        <v>1</v>
      </c>
      <c r="O624" s="12">
        <f t="shared" si="85"/>
        <v>0</v>
      </c>
      <c r="P624" s="3">
        <v>0</v>
      </c>
      <c r="Q624" s="3">
        <v>0</v>
      </c>
      <c r="R624" s="5">
        <v>0</v>
      </c>
      <c r="S624" s="45">
        <v>0</v>
      </c>
      <c r="T624" s="46">
        <v>0</v>
      </c>
      <c r="U624" s="47">
        <v>0</v>
      </c>
      <c r="V624" s="47">
        <f t="shared" si="86"/>
        <v>0</v>
      </c>
      <c r="W624" s="47">
        <v>0</v>
      </c>
      <c r="X624" s="47">
        <v>0</v>
      </c>
      <c r="Y624" s="47">
        <v>0</v>
      </c>
      <c r="Z624" s="47">
        <v>0</v>
      </c>
      <c r="AA624" s="47">
        <v>0</v>
      </c>
      <c r="AB624" s="5">
        <v>0</v>
      </c>
      <c r="AC624" s="45">
        <f t="shared" si="87"/>
        <v>0</v>
      </c>
      <c r="AD624" s="47">
        <v>0</v>
      </c>
      <c r="AE624" s="47">
        <v>0</v>
      </c>
      <c r="AF624" s="47">
        <v>0</v>
      </c>
      <c r="AG624" s="47">
        <v>0</v>
      </c>
      <c r="AH624" s="47">
        <v>0</v>
      </c>
      <c r="AI624" s="61">
        <v>0</v>
      </c>
      <c r="AJ624" s="45">
        <v>0</v>
      </c>
      <c r="AK624" s="47">
        <v>0</v>
      </c>
      <c r="AL624" s="47">
        <v>0</v>
      </c>
      <c r="AM624" s="47">
        <v>0</v>
      </c>
      <c r="AN624" s="47">
        <v>0</v>
      </c>
      <c r="AO624" s="47">
        <v>0</v>
      </c>
      <c r="AP624" s="61">
        <v>0</v>
      </c>
      <c r="AQ624" s="45">
        <v>0</v>
      </c>
      <c r="AR624" s="47">
        <v>0</v>
      </c>
      <c r="AS624" s="47">
        <f t="shared" si="88"/>
        <v>0</v>
      </c>
      <c r="AT624" s="47">
        <v>0</v>
      </c>
      <c r="AU624" s="47">
        <v>0</v>
      </c>
      <c r="AV624" s="47">
        <v>0</v>
      </c>
      <c r="AW624" s="47">
        <v>0</v>
      </c>
      <c r="AX624" s="47">
        <v>0</v>
      </c>
      <c r="AY624" s="47">
        <v>0</v>
      </c>
      <c r="AZ624" s="61">
        <v>0</v>
      </c>
      <c r="BA624" s="64" t="b">
        <f t="shared" si="82"/>
        <v>1</v>
      </c>
      <c r="BB624" s="45">
        <f t="shared" si="89"/>
        <v>0</v>
      </c>
      <c r="BC624" s="47">
        <v>0</v>
      </c>
      <c r="BD624" s="47">
        <v>0</v>
      </c>
      <c r="BE624" s="47">
        <v>0</v>
      </c>
      <c r="BF624" s="47">
        <v>0</v>
      </c>
      <c r="BG624" s="47">
        <v>0</v>
      </c>
      <c r="BH624" s="61">
        <v>0</v>
      </c>
      <c r="BI624" s="45">
        <v>0</v>
      </c>
      <c r="BJ624" s="47">
        <v>0</v>
      </c>
      <c r="BK624" s="47">
        <v>0</v>
      </c>
      <c r="BL624" s="47">
        <v>0</v>
      </c>
      <c r="BM624" s="47">
        <v>0</v>
      </c>
      <c r="BN624" s="47">
        <v>0</v>
      </c>
      <c r="BO624" s="61">
        <v>0</v>
      </c>
      <c r="BR624" s="95"/>
      <c r="BT624" s="95"/>
    </row>
    <row r="625" spans="2:72" x14ac:dyDescent="0.25">
      <c r="B625" s="4">
        <v>621</v>
      </c>
      <c r="C625" s="31">
        <v>0</v>
      </c>
      <c r="D625" s="31">
        <v>0</v>
      </c>
      <c r="E625" s="3">
        <v>0</v>
      </c>
      <c r="F625" s="5">
        <v>0</v>
      </c>
      <c r="G625" s="32">
        <v>0</v>
      </c>
      <c r="H625" s="33">
        <v>0</v>
      </c>
      <c r="I625" s="36">
        <f t="shared" si="83"/>
        <v>0</v>
      </c>
      <c r="J625" s="5">
        <f t="shared" si="84"/>
        <v>0</v>
      </c>
      <c r="K625" s="12">
        <v>0</v>
      </c>
      <c r="L625" s="3">
        <v>0</v>
      </c>
      <c r="M625" s="3">
        <f t="shared" si="81"/>
        <v>1</v>
      </c>
      <c r="N625" s="5">
        <v>1</v>
      </c>
      <c r="O625" s="12">
        <f t="shared" si="85"/>
        <v>0</v>
      </c>
      <c r="P625" s="3">
        <v>0</v>
      </c>
      <c r="Q625" s="3">
        <v>0</v>
      </c>
      <c r="R625" s="5">
        <v>0</v>
      </c>
      <c r="S625" s="45">
        <v>0</v>
      </c>
      <c r="T625" s="46">
        <v>0</v>
      </c>
      <c r="U625" s="47">
        <v>0</v>
      </c>
      <c r="V625" s="47">
        <f t="shared" si="86"/>
        <v>0</v>
      </c>
      <c r="W625" s="47">
        <v>0</v>
      </c>
      <c r="X625" s="47">
        <v>0</v>
      </c>
      <c r="Y625" s="47">
        <v>0</v>
      </c>
      <c r="Z625" s="47">
        <v>0</v>
      </c>
      <c r="AA625" s="47">
        <v>0</v>
      </c>
      <c r="AB625" s="5">
        <v>0</v>
      </c>
      <c r="AC625" s="45">
        <f t="shared" si="87"/>
        <v>0</v>
      </c>
      <c r="AD625" s="47">
        <v>0</v>
      </c>
      <c r="AE625" s="47">
        <v>0</v>
      </c>
      <c r="AF625" s="47">
        <v>0</v>
      </c>
      <c r="AG625" s="47">
        <v>0</v>
      </c>
      <c r="AH625" s="47">
        <v>0</v>
      </c>
      <c r="AI625" s="61">
        <v>0</v>
      </c>
      <c r="AJ625" s="45">
        <v>0</v>
      </c>
      <c r="AK625" s="47">
        <v>0</v>
      </c>
      <c r="AL625" s="47">
        <v>0</v>
      </c>
      <c r="AM625" s="47">
        <v>0</v>
      </c>
      <c r="AN625" s="47">
        <v>0</v>
      </c>
      <c r="AO625" s="47">
        <v>0</v>
      </c>
      <c r="AP625" s="61">
        <v>0</v>
      </c>
      <c r="AQ625" s="45">
        <v>0</v>
      </c>
      <c r="AR625" s="47">
        <v>0</v>
      </c>
      <c r="AS625" s="47">
        <f t="shared" si="88"/>
        <v>0</v>
      </c>
      <c r="AT625" s="47">
        <v>0</v>
      </c>
      <c r="AU625" s="47">
        <v>0</v>
      </c>
      <c r="AV625" s="47">
        <v>0</v>
      </c>
      <c r="AW625" s="47">
        <v>0</v>
      </c>
      <c r="AX625" s="47">
        <v>0</v>
      </c>
      <c r="AY625" s="47">
        <v>0</v>
      </c>
      <c r="AZ625" s="61">
        <v>0</v>
      </c>
      <c r="BA625" s="64" t="b">
        <f t="shared" si="82"/>
        <v>1</v>
      </c>
      <c r="BB625" s="45">
        <f t="shared" si="89"/>
        <v>0</v>
      </c>
      <c r="BC625" s="47">
        <v>0</v>
      </c>
      <c r="BD625" s="47">
        <v>0</v>
      </c>
      <c r="BE625" s="47">
        <v>0</v>
      </c>
      <c r="BF625" s="47">
        <v>0</v>
      </c>
      <c r="BG625" s="47">
        <v>0</v>
      </c>
      <c r="BH625" s="61">
        <v>0</v>
      </c>
      <c r="BI625" s="45">
        <v>0</v>
      </c>
      <c r="BJ625" s="47">
        <v>0</v>
      </c>
      <c r="BK625" s="47">
        <v>0</v>
      </c>
      <c r="BL625" s="47">
        <v>0</v>
      </c>
      <c r="BM625" s="47">
        <v>0</v>
      </c>
      <c r="BN625" s="47">
        <v>0</v>
      </c>
      <c r="BO625" s="61">
        <v>0</v>
      </c>
      <c r="BR625" s="95"/>
      <c r="BT625" s="95"/>
    </row>
    <row r="626" spans="2:72" x14ac:dyDescent="0.25">
      <c r="B626" s="4">
        <v>622</v>
      </c>
      <c r="C626" s="31">
        <v>0</v>
      </c>
      <c r="D626" s="31">
        <v>0</v>
      </c>
      <c r="E626" s="3">
        <v>0</v>
      </c>
      <c r="F626" s="5">
        <v>0</v>
      </c>
      <c r="G626" s="32">
        <v>0</v>
      </c>
      <c r="H626" s="33">
        <v>0</v>
      </c>
      <c r="I626" s="36">
        <f t="shared" si="83"/>
        <v>0</v>
      </c>
      <c r="J626" s="5">
        <f t="shared" si="84"/>
        <v>0</v>
      </c>
      <c r="K626" s="12">
        <v>0</v>
      </c>
      <c r="L626" s="3">
        <v>0</v>
      </c>
      <c r="M626" s="3">
        <f t="shared" si="81"/>
        <v>1</v>
      </c>
      <c r="N626" s="5">
        <v>1</v>
      </c>
      <c r="O626" s="12">
        <f t="shared" si="85"/>
        <v>0</v>
      </c>
      <c r="P626" s="3">
        <v>0</v>
      </c>
      <c r="Q626" s="3">
        <v>0</v>
      </c>
      <c r="R626" s="5">
        <v>0</v>
      </c>
      <c r="S626" s="45">
        <v>0</v>
      </c>
      <c r="T626" s="46">
        <v>0</v>
      </c>
      <c r="U626" s="47">
        <v>0</v>
      </c>
      <c r="V626" s="47">
        <f t="shared" si="86"/>
        <v>0</v>
      </c>
      <c r="W626" s="47">
        <v>0</v>
      </c>
      <c r="X626" s="47">
        <v>0</v>
      </c>
      <c r="Y626" s="47">
        <v>0</v>
      </c>
      <c r="Z626" s="47">
        <v>0</v>
      </c>
      <c r="AA626" s="47">
        <v>0</v>
      </c>
      <c r="AB626" s="5">
        <v>0</v>
      </c>
      <c r="AC626" s="45">
        <f t="shared" si="87"/>
        <v>0</v>
      </c>
      <c r="AD626" s="47">
        <v>0</v>
      </c>
      <c r="AE626" s="47">
        <v>0</v>
      </c>
      <c r="AF626" s="47">
        <v>0</v>
      </c>
      <c r="AG626" s="47">
        <v>0</v>
      </c>
      <c r="AH626" s="47">
        <v>0</v>
      </c>
      <c r="AI626" s="61">
        <v>0</v>
      </c>
      <c r="AJ626" s="45">
        <v>0</v>
      </c>
      <c r="AK626" s="47">
        <v>0</v>
      </c>
      <c r="AL626" s="47">
        <v>0</v>
      </c>
      <c r="AM626" s="47">
        <v>0</v>
      </c>
      <c r="AN626" s="47">
        <v>0</v>
      </c>
      <c r="AO626" s="47">
        <v>0</v>
      </c>
      <c r="AP626" s="61">
        <v>0</v>
      </c>
      <c r="AQ626" s="45">
        <v>0</v>
      </c>
      <c r="AR626" s="47">
        <v>0</v>
      </c>
      <c r="AS626" s="47">
        <f t="shared" si="88"/>
        <v>0</v>
      </c>
      <c r="AT626" s="47">
        <v>0</v>
      </c>
      <c r="AU626" s="47">
        <v>0</v>
      </c>
      <c r="AV626" s="47">
        <v>0</v>
      </c>
      <c r="AW626" s="47">
        <v>0</v>
      </c>
      <c r="AX626" s="47">
        <v>0</v>
      </c>
      <c r="AY626" s="47">
        <v>0</v>
      </c>
      <c r="AZ626" s="61">
        <v>0</v>
      </c>
      <c r="BA626" s="64" t="b">
        <f t="shared" si="82"/>
        <v>1</v>
      </c>
      <c r="BB626" s="45">
        <f t="shared" si="89"/>
        <v>0</v>
      </c>
      <c r="BC626" s="47">
        <v>0</v>
      </c>
      <c r="BD626" s="47">
        <v>0</v>
      </c>
      <c r="BE626" s="47">
        <v>0</v>
      </c>
      <c r="BF626" s="47">
        <v>0</v>
      </c>
      <c r="BG626" s="47">
        <v>0</v>
      </c>
      <c r="BH626" s="61">
        <v>0</v>
      </c>
      <c r="BI626" s="45">
        <v>0</v>
      </c>
      <c r="BJ626" s="47">
        <v>0</v>
      </c>
      <c r="BK626" s="47">
        <v>0</v>
      </c>
      <c r="BL626" s="47">
        <v>0</v>
      </c>
      <c r="BM626" s="47">
        <v>0</v>
      </c>
      <c r="BN626" s="47">
        <v>0</v>
      </c>
      <c r="BO626" s="61">
        <v>0</v>
      </c>
      <c r="BR626" s="95"/>
      <c r="BT626" s="95"/>
    </row>
    <row r="627" spans="2:72" x14ac:dyDescent="0.25">
      <c r="B627" s="4">
        <v>623</v>
      </c>
      <c r="C627" s="31">
        <v>0</v>
      </c>
      <c r="D627" s="31">
        <v>0</v>
      </c>
      <c r="E627" s="3">
        <v>0</v>
      </c>
      <c r="F627" s="5">
        <v>0</v>
      </c>
      <c r="G627" s="32">
        <v>0</v>
      </c>
      <c r="H627" s="33">
        <v>0</v>
      </c>
      <c r="I627" s="36">
        <f t="shared" si="83"/>
        <v>0</v>
      </c>
      <c r="J627" s="5">
        <f t="shared" si="84"/>
        <v>0</v>
      </c>
      <c r="K627" s="12">
        <v>0</v>
      </c>
      <c r="L627" s="3">
        <v>0</v>
      </c>
      <c r="M627" s="3">
        <f t="shared" si="81"/>
        <v>1</v>
      </c>
      <c r="N627" s="5">
        <v>1</v>
      </c>
      <c r="O627" s="12">
        <f t="shared" si="85"/>
        <v>0</v>
      </c>
      <c r="P627" s="3">
        <v>0</v>
      </c>
      <c r="Q627" s="3">
        <v>0</v>
      </c>
      <c r="R627" s="5">
        <v>0</v>
      </c>
      <c r="S627" s="45">
        <v>0</v>
      </c>
      <c r="T627" s="46">
        <v>0</v>
      </c>
      <c r="U627" s="47">
        <v>0</v>
      </c>
      <c r="V627" s="47">
        <f t="shared" si="86"/>
        <v>0</v>
      </c>
      <c r="W627" s="47">
        <v>0</v>
      </c>
      <c r="X627" s="47">
        <v>0</v>
      </c>
      <c r="Y627" s="47">
        <v>0</v>
      </c>
      <c r="Z627" s="47">
        <v>0</v>
      </c>
      <c r="AA627" s="47">
        <v>0</v>
      </c>
      <c r="AB627" s="5">
        <v>0</v>
      </c>
      <c r="AC627" s="45">
        <f t="shared" si="87"/>
        <v>0</v>
      </c>
      <c r="AD627" s="47">
        <v>0</v>
      </c>
      <c r="AE627" s="47">
        <v>0</v>
      </c>
      <c r="AF627" s="47">
        <v>0</v>
      </c>
      <c r="AG627" s="47">
        <v>0</v>
      </c>
      <c r="AH627" s="47">
        <v>0</v>
      </c>
      <c r="AI627" s="61">
        <v>0</v>
      </c>
      <c r="AJ627" s="45">
        <v>0</v>
      </c>
      <c r="AK627" s="47">
        <v>0</v>
      </c>
      <c r="AL627" s="47">
        <v>0</v>
      </c>
      <c r="AM627" s="47">
        <v>0</v>
      </c>
      <c r="AN627" s="47">
        <v>0</v>
      </c>
      <c r="AO627" s="47">
        <v>0</v>
      </c>
      <c r="AP627" s="61">
        <v>0</v>
      </c>
      <c r="AQ627" s="45">
        <v>0</v>
      </c>
      <c r="AR627" s="47">
        <v>0</v>
      </c>
      <c r="AS627" s="47">
        <f t="shared" si="88"/>
        <v>0</v>
      </c>
      <c r="AT627" s="47">
        <v>0</v>
      </c>
      <c r="AU627" s="47">
        <v>0</v>
      </c>
      <c r="AV627" s="47">
        <v>0</v>
      </c>
      <c r="AW627" s="47">
        <v>0</v>
      </c>
      <c r="AX627" s="47">
        <v>0</v>
      </c>
      <c r="AY627" s="47">
        <v>0</v>
      </c>
      <c r="AZ627" s="61">
        <v>0</v>
      </c>
      <c r="BA627" s="64" t="b">
        <f t="shared" si="82"/>
        <v>1</v>
      </c>
      <c r="BB627" s="45">
        <f t="shared" si="89"/>
        <v>0</v>
      </c>
      <c r="BC627" s="47">
        <v>0</v>
      </c>
      <c r="BD627" s="47">
        <v>0</v>
      </c>
      <c r="BE627" s="47">
        <v>0</v>
      </c>
      <c r="BF627" s="47">
        <v>0</v>
      </c>
      <c r="BG627" s="47">
        <v>0</v>
      </c>
      <c r="BH627" s="61">
        <v>0</v>
      </c>
      <c r="BI627" s="45">
        <v>0</v>
      </c>
      <c r="BJ627" s="47">
        <v>0</v>
      </c>
      <c r="BK627" s="47">
        <v>0</v>
      </c>
      <c r="BL627" s="47">
        <v>0</v>
      </c>
      <c r="BM627" s="47">
        <v>0</v>
      </c>
      <c r="BN627" s="47">
        <v>0</v>
      </c>
      <c r="BO627" s="61">
        <v>0</v>
      </c>
      <c r="BR627" s="95"/>
      <c r="BT627" s="95"/>
    </row>
    <row r="628" spans="2:72" x14ac:dyDescent="0.25">
      <c r="B628" s="4">
        <v>624</v>
      </c>
      <c r="C628" s="31">
        <v>0</v>
      </c>
      <c r="D628" s="31">
        <v>0</v>
      </c>
      <c r="E628" s="3">
        <v>0</v>
      </c>
      <c r="F628" s="5">
        <v>0</v>
      </c>
      <c r="G628" s="32">
        <v>0</v>
      </c>
      <c r="H628" s="33">
        <v>0</v>
      </c>
      <c r="I628" s="36">
        <f t="shared" si="83"/>
        <v>0</v>
      </c>
      <c r="J628" s="5">
        <f t="shared" si="84"/>
        <v>0</v>
      </c>
      <c r="K628" s="12">
        <v>0</v>
      </c>
      <c r="L628" s="3">
        <v>0</v>
      </c>
      <c r="M628" s="3">
        <f t="shared" si="81"/>
        <v>1</v>
      </c>
      <c r="N628" s="5">
        <v>1</v>
      </c>
      <c r="O628" s="12">
        <f t="shared" si="85"/>
        <v>0</v>
      </c>
      <c r="P628" s="3">
        <v>0</v>
      </c>
      <c r="Q628" s="3">
        <v>0</v>
      </c>
      <c r="R628" s="5">
        <v>0</v>
      </c>
      <c r="S628" s="45">
        <v>0</v>
      </c>
      <c r="T628" s="46">
        <v>0</v>
      </c>
      <c r="U628" s="47">
        <v>0</v>
      </c>
      <c r="V628" s="47">
        <f t="shared" si="86"/>
        <v>0</v>
      </c>
      <c r="W628" s="47">
        <v>0</v>
      </c>
      <c r="X628" s="47">
        <v>0</v>
      </c>
      <c r="Y628" s="47">
        <v>0</v>
      </c>
      <c r="Z628" s="47">
        <v>0</v>
      </c>
      <c r="AA628" s="47">
        <v>0</v>
      </c>
      <c r="AB628" s="5">
        <v>0</v>
      </c>
      <c r="AC628" s="45">
        <f t="shared" si="87"/>
        <v>0</v>
      </c>
      <c r="AD628" s="47">
        <v>0</v>
      </c>
      <c r="AE628" s="47">
        <v>0</v>
      </c>
      <c r="AF628" s="47">
        <v>0</v>
      </c>
      <c r="AG628" s="47">
        <v>0</v>
      </c>
      <c r="AH628" s="47">
        <v>0</v>
      </c>
      <c r="AI628" s="61">
        <v>0</v>
      </c>
      <c r="AJ628" s="45">
        <v>0</v>
      </c>
      <c r="AK628" s="47">
        <v>0</v>
      </c>
      <c r="AL628" s="47">
        <v>0</v>
      </c>
      <c r="AM628" s="47">
        <v>0</v>
      </c>
      <c r="AN628" s="47">
        <v>0</v>
      </c>
      <c r="AO628" s="47">
        <v>0</v>
      </c>
      <c r="AP628" s="61">
        <v>0</v>
      </c>
      <c r="AQ628" s="45">
        <v>0</v>
      </c>
      <c r="AR628" s="47">
        <v>0</v>
      </c>
      <c r="AS628" s="47">
        <f t="shared" si="88"/>
        <v>0</v>
      </c>
      <c r="AT628" s="47">
        <v>0</v>
      </c>
      <c r="AU628" s="47">
        <v>0</v>
      </c>
      <c r="AV628" s="47">
        <v>0</v>
      </c>
      <c r="AW628" s="47">
        <v>0</v>
      </c>
      <c r="AX628" s="47">
        <v>0</v>
      </c>
      <c r="AY628" s="47">
        <v>0</v>
      </c>
      <c r="AZ628" s="61">
        <v>0</v>
      </c>
      <c r="BA628" s="64" t="b">
        <f t="shared" si="82"/>
        <v>1</v>
      </c>
      <c r="BB628" s="45">
        <f t="shared" si="89"/>
        <v>0</v>
      </c>
      <c r="BC628" s="47">
        <v>0</v>
      </c>
      <c r="BD628" s="47">
        <v>0</v>
      </c>
      <c r="BE628" s="47">
        <v>0</v>
      </c>
      <c r="BF628" s="47">
        <v>0</v>
      </c>
      <c r="BG628" s="47">
        <v>0</v>
      </c>
      <c r="BH628" s="61">
        <v>0</v>
      </c>
      <c r="BI628" s="45">
        <v>0</v>
      </c>
      <c r="BJ628" s="47">
        <v>0</v>
      </c>
      <c r="BK628" s="47">
        <v>0</v>
      </c>
      <c r="BL628" s="47">
        <v>0</v>
      </c>
      <c r="BM628" s="47">
        <v>0</v>
      </c>
      <c r="BN628" s="47">
        <v>0</v>
      </c>
      <c r="BO628" s="61">
        <v>0</v>
      </c>
      <c r="BR628" s="95"/>
      <c r="BT628" s="95"/>
    </row>
    <row r="629" spans="2:72" x14ac:dyDescent="0.25">
      <c r="B629" s="4">
        <v>625</v>
      </c>
      <c r="C629" s="31">
        <v>0</v>
      </c>
      <c r="D629" s="31">
        <v>0</v>
      </c>
      <c r="E629" s="3">
        <v>0</v>
      </c>
      <c r="F629" s="5">
        <v>0</v>
      </c>
      <c r="G629" s="32">
        <v>0</v>
      </c>
      <c r="H629" s="33">
        <v>0</v>
      </c>
      <c r="I629" s="36">
        <f t="shared" si="83"/>
        <v>0</v>
      </c>
      <c r="J629" s="5">
        <f t="shared" si="84"/>
        <v>0</v>
      </c>
      <c r="K629" s="12">
        <v>0</v>
      </c>
      <c r="L629" s="3">
        <v>0</v>
      </c>
      <c r="M629" s="3">
        <f t="shared" si="81"/>
        <v>1</v>
      </c>
      <c r="N629" s="5">
        <v>1</v>
      </c>
      <c r="O629" s="12">
        <f t="shared" si="85"/>
        <v>0</v>
      </c>
      <c r="P629" s="3">
        <v>0</v>
      </c>
      <c r="Q629" s="3">
        <v>0</v>
      </c>
      <c r="R629" s="5">
        <v>0</v>
      </c>
      <c r="S629" s="45">
        <v>0</v>
      </c>
      <c r="T629" s="46">
        <v>0</v>
      </c>
      <c r="U629" s="47">
        <v>0</v>
      </c>
      <c r="V629" s="47">
        <f t="shared" si="86"/>
        <v>0</v>
      </c>
      <c r="W629" s="47">
        <v>0</v>
      </c>
      <c r="X629" s="47">
        <v>0</v>
      </c>
      <c r="Y629" s="47">
        <v>0</v>
      </c>
      <c r="Z629" s="47">
        <v>0</v>
      </c>
      <c r="AA629" s="47">
        <v>0</v>
      </c>
      <c r="AB629" s="5">
        <v>0</v>
      </c>
      <c r="AC629" s="45">
        <f t="shared" si="87"/>
        <v>0</v>
      </c>
      <c r="AD629" s="47">
        <v>0</v>
      </c>
      <c r="AE629" s="47">
        <v>0</v>
      </c>
      <c r="AF629" s="47">
        <v>0</v>
      </c>
      <c r="AG629" s="47">
        <v>0</v>
      </c>
      <c r="AH629" s="47">
        <v>0</v>
      </c>
      <c r="AI629" s="61">
        <v>0</v>
      </c>
      <c r="AJ629" s="45">
        <v>0</v>
      </c>
      <c r="AK629" s="47">
        <v>0</v>
      </c>
      <c r="AL629" s="47">
        <v>0</v>
      </c>
      <c r="AM629" s="47">
        <v>0</v>
      </c>
      <c r="AN629" s="47">
        <v>0</v>
      </c>
      <c r="AO629" s="47">
        <v>0</v>
      </c>
      <c r="AP629" s="61">
        <v>0</v>
      </c>
      <c r="AQ629" s="45">
        <v>0</v>
      </c>
      <c r="AR629" s="47">
        <v>0</v>
      </c>
      <c r="AS629" s="47">
        <f t="shared" si="88"/>
        <v>0</v>
      </c>
      <c r="AT629" s="47">
        <v>0</v>
      </c>
      <c r="AU629" s="47">
        <v>0</v>
      </c>
      <c r="AV629" s="47">
        <v>0</v>
      </c>
      <c r="AW629" s="47">
        <v>0</v>
      </c>
      <c r="AX629" s="47">
        <v>0</v>
      </c>
      <c r="AY629" s="47">
        <v>0</v>
      </c>
      <c r="AZ629" s="61">
        <v>0</v>
      </c>
      <c r="BA629" s="64" t="b">
        <f t="shared" si="82"/>
        <v>1</v>
      </c>
      <c r="BB629" s="45">
        <f t="shared" si="89"/>
        <v>0</v>
      </c>
      <c r="BC629" s="47">
        <v>0</v>
      </c>
      <c r="BD629" s="47">
        <v>0</v>
      </c>
      <c r="BE629" s="47">
        <v>0</v>
      </c>
      <c r="BF629" s="47">
        <v>0</v>
      </c>
      <c r="BG629" s="47">
        <v>0</v>
      </c>
      <c r="BH629" s="61">
        <v>0</v>
      </c>
      <c r="BI629" s="45">
        <v>0</v>
      </c>
      <c r="BJ629" s="47">
        <v>0</v>
      </c>
      <c r="BK629" s="47">
        <v>0</v>
      </c>
      <c r="BL629" s="47">
        <v>0</v>
      </c>
      <c r="BM629" s="47">
        <v>0</v>
      </c>
      <c r="BN629" s="47">
        <v>0</v>
      </c>
      <c r="BO629" s="61">
        <v>0</v>
      </c>
      <c r="BR629" s="95"/>
      <c r="BT629" s="95"/>
    </row>
    <row r="630" spans="2:72" x14ac:dyDescent="0.25">
      <c r="B630" s="4">
        <v>626</v>
      </c>
      <c r="C630" s="31">
        <v>0</v>
      </c>
      <c r="D630" s="31">
        <v>0</v>
      </c>
      <c r="E630" s="3">
        <v>0</v>
      </c>
      <c r="F630" s="5">
        <v>0</v>
      </c>
      <c r="G630" s="32">
        <v>0</v>
      </c>
      <c r="H630" s="33">
        <v>0</v>
      </c>
      <c r="I630" s="36">
        <f t="shared" si="83"/>
        <v>0</v>
      </c>
      <c r="J630" s="5">
        <f t="shared" si="84"/>
        <v>0</v>
      </c>
      <c r="K630" s="12">
        <v>0</v>
      </c>
      <c r="L630" s="3">
        <v>0</v>
      </c>
      <c r="M630" s="3">
        <f t="shared" si="81"/>
        <v>1</v>
      </c>
      <c r="N630" s="5">
        <v>1</v>
      </c>
      <c r="O630" s="12">
        <f t="shared" si="85"/>
        <v>0</v>
      </c>
      <c r="P630" s="3">
        <v>0</v>
      </c>
      <c r="Q630" s="3">
        <v>0</v>
      </c>
      <c r="R630" s="5">
        <v>0</v>
      </c>
      <c r="S630" s="45">
        <v>0</v>
      </c>
      <c r="T630" s="46">
        <v>0</v>
      </c>
      <c r="U630" s="47">
        <v>0</v>
      </c>
      <c r="V630" s="47">
        <f t="shared" si="86"/>
        <v>0</v>
      </c>
      <c r="W630" s="47">
        <v>0</v>
      </c>
      <c r="X630" s="47">
        <v>0</v>
      </c>
      <c r="Y630" s="47">
        <v>0</v>
      </c>
      <c r="Z630" s="47">
        <v>0</v>
      </c>
      <c r="AA630" s="47">
        <v>0</v>
      </c>
      <c r="AB630" s="5">
        <v>0</v>
      </c>
      <c r="AC630" s="45">
        <f t="shared" si="87"/>
        <v>0</v>
      </c>
      <c r="AD630" s="47">
        <v>0</v>
      </c>
      <c r="AE630" s="47">
        <v>0</v>
      </c>
      <c r="AF630" s="47">
        <v>0</v>
      </c>
      <c r="AG630" s="47">
        <v>0</v>
      </c>
      <c r="AH630" s="47">
        <v>0</v>
      </c>
      <c r="AI630" s="61">
        <v>0</v>
      </c>
      <c r="AJ630" s="45">
        <v>0</v>
      </c>
      <c r="AK630" s="47">
        <v>0</v>
      </c>
      <c r="AL630" s="47">
        <v>0</v>
      </c>
      <c r="AM630" s="47">
        <v>0</v>
      </c>
      <c r="AN630" s="47">
        <v>0</v>
      </c>
      <c r="AO630" s="47">
        <v>0</v>
      </c>
      <c r="AP630" s="61">
        <v>0</v>
      </c>
      <c r="AQ630" s="45">
        <v>0</v>
      </c>
      <c r="AR630" s="47">
        <v>0</v>
      </c>
      <c r="AS630" s="47">
        <f t="shared" si="88"/>
        <v>0</v>
      </c>
      <c r="AT630" s="47">
        <v>0</v>
      </c>
      <c r="AU630" s="47">
        <v>0</v>
      </c>
      <c r="AV630" s="47">
        <v>0</v>
      </c>
      <c r="AW630" s="47">
        <v>0</v>
      </c>
      <c r="AX630" s="47">
        <v>0</v>
      </c>
      <c r="AY630" s="47">
        <v>0</v>
      </c>
      <c r="AZ630" s="61">
        <v>0</v>
      </c>
      <c r="BA630" s="64" t="b">
        <f t="shared" si="82"/>
        <v>1</v>
      </c>
      <c r="BB630" s="45">
        <f t="shared" si="89"/>
        <v>0</v>
      </c>
      <c r="BC630" s="47">
        <v>0</v>
      </c>
      <c r="BD630" s="47">
        <v>0</v>
      </c>
      <c r="BE630" s="47">
        <v>0</v>
      </c>
      <c r="BF630" s="47">
        <v>0</v>
      </c>
      <c r="BG630" s="47">
        <v>0</v>
      </c>
      <c r="BH630" s="61">
        <v>0</v>
      </c>
      <c r="BI630" s="45">
        <v>0</v>
      </c>
      <c r="BJ630" s="47">
        <v>0</v>
      </c>
      <c r="BK630" s="47">
        <v>0</v>
      </c>
      <c r="BL630" s="47">
        <v>0</v>
      </c>
      <c r="BM630" s="47">
        <v>0</v>
      </c>
      <c r="BN630" s="47">
        <v>0</v>
      </c>
      <c r="BO630" s="61">
        <v>0</v>
      </c>
      <c r="BR630" s="95"/>
      <c r="BT630" s="95"/>
    </row>
    <row r="631" spans="2:72" x14ac:dyDescent="0.25">
      <c r="B631" s="4">
        <v>627</v>
      </c>
      <c r="C631" s="31">
        <v>0</v>
      </c>
      <c r="D631" s="31">
        <v>0</v>
      </c>
      <c r="E631" s="3">
        <v>0</v>
      </c>
      <c r="F631" s="5">
        <v>0</v>
      </c>
      <c r="G631" s="32">
        <v>0</v>
      </c>
      <c r="H631" s="33">
        <v>0</v>
      </c>
      <c r="I631" s="36">
        <f t="shared" si="83"/>
        <v>0</v>
      </c>
      <c r="J631" s="5">
        <f t="shared" si="84"/>
        <v>0</v>
      </c>
      <c r="K631" s="12">
        <v>0</v>
      </c>
      <c r="L631" s="3">
        <v>0</v>
      </c>
      <c r="M631" s="3">
        <f t="shared" si="81"/>
        <v>1</v>
      </c>
      <c r="N631" s="5">
        <v>1</v>
      </c>
      <c r="O631" s="12">
        <f t="shared" si="85"/>
        <v>0</v>
      </c>
      <c r="P631" s="3">
        <v>0</v>
      </c>
      <c r="Q631" s="3">
        <v>0</v>
      </c>
      <c r="R631" s="5">
        <v>0</v>
      </c>
      <c r="S631" s="45">
        <v>0</v>
      </c>
      <c r="T631" s="46">
        <v>0</v>
      </c>
      <c r="U631" s="47">
        <v>0</v>
      </c>
      <c r="V631" s="47">
        <f t="shared" si="86"/>
        <v>0</v>
      </c>
      <c r="W631" s="47">
        <v>0</v>
      </c>
      <c r="X631" s="47">
        <v>0</v>
      </c>
      <c r="Y631" s="47">
        <v>0</v>
      </c>
      <c r="Z631" s="47">
        <v>0</v>
      </c>
      <c r="AA631" s="47">
        <v>0</v>
      </c>
      <c r="AB631" s="5">
        <v>0</v>
      </c>
      <c r="AC631" s="45">
        <f t="shared" si="87"/>
        <v>0</v>
      </c>
      <c r="AD631" s="47">
        <v>0</v>
      </c>
      <c r="AE631" s="47">
        <v>0</v>
      </c>
      <c r="AF631" s="47">
        <v>0</v>
      </c>
      <c r="AG631" s="47">
        <v>0</v>
      </c>
      <c r="AH631" s="47">
        <v>0</v>
      </c>
      <c r="AI631" s="61">
        <v>0</v>
      </c>
      <c r="AJ631" s="45">
        <v>0</v>
      </c>
      <c r="AK631" s="47">
        <v>0</v>
      </c>
      <c r="AL631" s="47">
        <v>0</v>
      </c>
      <c r="AM631" s="47">
        <v>0</v>
      </c>
      <c r="AN631" s="47">
        <v>0</v>
      </c>
      <c r="AO631" s="47">
        <v>0</v>
      </c>
      <c r="AP631" s="61">
        <v>0</v>
      </c>
      <c r="AQ631" s="45">
        <v>0</v>
      </c>
      <c r="AR631" s="47">
        <v>0</v>
      </c>
      <c r="AS631" s="47">
        <f t="shared" si="88"/>
        <v>0</v>
      </c>
      <c r="AT631" s="47">
        <v>0</v>
      </c>
      <c r="AU631" s="47">
        <v>0</v>
      </c>
      <c r="AV631" s="47">
        <v>0</v>
      </c>
      <c r="AW631" s="47">
        <v>0</v>
      </c>
      <c r="AX631" s="47">
        <v>0</v>
      </c>
      <c r="AY631" s="47">
        <v>0</v>
      </c>
      <c r="AZ631" s="61">
        <v>0</v>
      </c>
      <c r="BA631" s="64" t="b">
        <f t="shared" si="82"/>
        <v>1</v>
      </c>
      <c r="BB631" s="45">
        <f t="shared" si="89"/>
        <v>0</v>
      </c>
      <c r="BC631" s="47">
        <v>0</v>
      </c>
      <c r="BD631" s="47">
        <v>0</v>
      </c>
      <c r="BE631" s="47">
        <v>0</v>
      </c>
      <c r="BF631" s="47">
        <v>0</v>
      </c>
      <c r="BG631" s="47">
        <v>0</v>
      </c>
      <c r="BH631" s="61">
        <v>0</v>
      </c>
      <c r="BI631" s="45">
        <v>0</v>
      </c>
      <c r="BJ631" s="47">
        <v>0</v>
      </c>
      <c r="BK631" s="47">
        <v>0</v>
      </c>
      <c r="BL631" s="47">
        <v>0</v>
      </c>
      <c r="BM631" s="47">
        <v>0</v>
      </c>
      <c r="BN631" s="47">
        <v>0</v>
      </c>
      <c r="BO631" s="61">
        <v>0</v>
      </c>
      <c r="BR631" s="95"/>
      <c r="BT631" s="95"/>
    </row>
    <row r="632" spans="2:72" x14ac:dyDescent="0.25">
      <c r="B632" s="4">
        <v>628</v>
      </c>
      <c r="C632" s="31">
        <v>0</v>
      </c>
      <c r="D632" s="31">
        <v>0</v>
      </c>
      <c r="E632" s="3">
        <v>0</v>
      </c>
      <c r="F632" s="5">
        <v>0</v>
      </c>
      <c r="G632" s="32">
        <v>0</v>
      </c>
      <c r="H632" s="33">
        <v>0</v>
      </c>
      <c r="I632" s="36">
        <f t="shared" si="83"/>
        <v>0</v>
      </c>
      <c r="J632" s="5">
        <f t="shared" si="84"/>
        <v>0</v>
      </c>
      <c r="K632" s="12">
        <v>0</v>
      </c>
      <c r="L632" s="3">
        <v>0</v>
      </c>
      <c r="M632" s="3">
        <f t="shared" si="81"/>
        <v>1</v>
      </c>
      <c r="N632" s="5">
        <v>1</v>
      </c>
      <c r="O632" s="12">
        <f t="shared" si="85"/>
        <v>0</v>
      </c>
      <c r="P632" s="3">
        <v>0</v>
      </c>
      <c r="Q632" s="3">
        <v>0</v>
      </c>
      <c r="R632" s="5">
        <v>0</v>
      </c>
      <c r="S632" s="45">
        <v>0</v>
      </c>
      <c r="T632" s="46">
        <v>0</v>
      </c>
      <c r="U632" s="47">
        <v>0</v>
      </c>
      <c r="V632" s="47">
        <f t="shared" si="86"/>
        <v>0</v>
      </c>
      <c r="W632" s="47">
        <v>0</v>
      </c>
      <c r="X632" s="47">
        <v>0</v>
      </c>
      <c r="Y632" s="47">
        <v>0</v>
      </c>
      <c r="Z632" s="47">
        <v>0</v>
      </c>
      <c r="AA632" s="47">
        <v>0</v>
      </c>
      <c r="AB632" s="5">
        <v>0</v>
      </c>
      <c r="AC632" s="45">
        <f t="shared" si="87"/>
        <v>0</v>
      </c>
      <c r="AD632" s="47">
        <v>0</v>
      </c>
      <c r="AE632" s="47">
        <v>0</v>
      </c>
      <c r="AF632" s="47">
        <v>0</v>
      </c>
      <c r="AG632" s="47">
        <v>0</v>
      </c>
      <c r="AH632" s="47">
        <v>0</v>
      </c>
      <c r="AI632" s="61">
        <v>0</v>
      </c>
      <c r="AJ632" s="45">
        <v>0</v>
      </c>
      <c r="AK632" s="47">
        <v>0</v>
      </c>
      <c r="AL632" s="47">
        <v>0</v>
      </c>
      <c r="AM632" s="47">
        <v>0</v>
      </c>
      <c r="AN632" s="47">
        <v>0</v>
      </c>
      <c r="AO632" s="47">
        <v>0</v>
      </c>
      <c r="AP632" s="61">
        <v>0</v>
      </c>
      <c r="AQ632" s="45">
        <v>0</v>
      </c>
      <c r="AR632" s="47">
        <v>0</v>
      </c>
      <c r="AS632" s="47">
        <f t="shared" si="88"/>
        <v>0</v>
      </c>
      <c r="AT632" s="47">
        <v>0</v>
      </c>
      <c r="AU632" s="47">
        <v>0</v>
      </c>
      <c r="AV632" s="47">
        <v>0</v>
      </c>
      <c r="AW632" s="47">
        <v>0</v>
      </c>
      <c r="AX632" s="47">
        <v>0</v>
      </c>
      <c r="AY632" s="47">
        <v>0</v>
      </c>
      <c r="AZ632" s="61">
        <v>0</v>
      </c>
      <c r="BA632" s="64" t="b">
        <f t="shared" si="82"/>
        <v>1</v>
      </c>
      <c r="BB632" s="45">
        <f t="shared" si="89"/>
        <v>0</v>
      </c>
      <c r="BC632" s="47">
        <v>0</v>
      </c>
      <c r="BD632" s="47">
        <v>0</v>
      </c>
      <c r="BE632" s="47">
        <v>0</v>
      </c>
      <c r="BF632" s="47">
        <v>0</v>
      </c>
      <c r="BG632" s="47">
        <v>0</v>
      </c>
      <c r="BH632" s="61">
        <v>0</v>
      </c>
      <c r="BI632" s="45">
        <v>0</v>
      </c>
      <c r="BJ632" s="47">
        <v>0</v>
      </c>
      <c r="BK632" s="47">
        <v>0</v>
      </c>
      <c r="BL632" s="47">
        <v>0</v>
      </c>
      <c r="BM632" s="47">
        <v>0</v>
      </c>
      <c r="BN632" s="47">
        <v>0</v>
      </c>
      <c r="BO632" s="61">
        <v>0</v>
      </c>
      <c r="BR632" s="95"/>
      <c r="BT632" s="95"/>
    </row>
    <row r="633" spans="2:72" x14ac:dyDescent="0.25">
      <c r="B633" s="4">
        <v>629</v>
      </c>
      <c r="C633" s="31">
        <v>0</v>
      </c>
      <c r="D633" s="31">
        <v>0</v>
      </c>
      <c r="E633" s="3">
        <v>0</v>
      </c>
      <c r="F633" s="5">
        <v>0</v>
      </c>
      <c r="G633" s="32">
        <v>0</v>
      </c>
      <c r="H633" s="33">
        <v>0</v>
      </c>
      <c r="I633" s="36">
        <f t="shared" si="83"/>
        <v>0</v>
      </c>
      <c r="J633" s="5">
        <f t="shared" si="84"/>
        <v>0</v>
      </c>
      <c r="K633" s="12">
        <v>0</v>
      </c>
      <c r="L633" s="3">
        <v>0</v>
      </c>
      <c r="M633" s="3">
        <f t="shared" si="81"/>
        <v>1</v>
      </c>
      <c r="N633" s="5">
        <v>1</v>
      </c>
      <c r="O633" s="12">
        <f t="shared" si="85"/>
        <v>0</v>
      </c>
      <c r="P633" s="3">
        <v>0</v>
      </c>
      <c r="Q633" s="3">
        <v>0</v>
      </c>
      <c r="R633" s="5">
        <v>0</v>
      </c>
      <c r="S633" s="45">
        <v>0</v>
      </c>
      <c r="T633" s="46">
        <v>0</v>
      </c>
      <c r="U633" s="47">
        <v>0</v>
      </c>
      <c r="V633" s="47">
        <f t="shared" si="86"/>
        <v>0</v>
      </c>
      <c r="W633" s="47">
        <v>0</v>
      </c>
      <c r="X633" s="47">
        <v>0</v>
      </c>
      <c r="Y633" s="47">
        <v>0</v>
      </c>
      <c r="Z633" s="47">
        <v>0</v>
      </c>
      <c r="AA633" s="47">
        <v>0</v>
      </c>
      <c r="AB633" s="5">
        <v>0</v>
      </c>
      <c r="AC633" s="45">
        <f t="shared" si="87"/>
        <v>0</v>
      </c>
      <c r="AD633" s="47">
        <v>0</v>
      </c>
      <c r="AE633" s="47">
        <v>0</v>
      </c>
      <c r="AF633" s="47">
        <v>0</v>
      </c>
      <c r="AG633" s="47">
        <v>0</v>
      </c>
      <c r="AH633" s="47">
        <v>0</v>
      </c>
      <c r="AI633" s="61">
        <v>0</v>
      </c>
      <c r="AJ633" s="45">
        <v>0</v>
      </c>
      <c r="AK633" s="47">
        <v>0</v>
      </c>
      <c r="AL633" s="47">
        <v>0</v>
      </c>
      <c r="AM633" s="47">
        <v>0</v>
      </c>
      <c r="AN633" s="47">
        <v>0</v>
      </c>
      <c r="AO633" s="47">
        <v>0</v>
      </c>
      <c r="AP633" s="61">
        <v>0</v>
      </c>
      <c r="AQ633" s="45">
        <v>0</v>
      </c>
      <c r="AR633" s="47">
        <v>0</v>
      </c>
      <c r="AS633" s="47">
        <f t="shared" si="88"/>
        <v>0</v>
      </c>
      <c r="AT633" s="47">
        <v>0</v>
      </c>
      <c r="AU633" s="47">
        <v>0</v>
      </c>
      <c r="AV633" s="47">
        <v>0</v>
      </c>
      <c r="AW633" s="47">
        <v>0</v>
      </c>
      <c r="AX633" s="47">
        <v>0</v>
      </c>
      <c r="AY633" s="47">
        <v>0</v>
      </c>
      <c r="AZ633" s="61">
        <v>0</v>
      </c>
      <c r="BA633" s="64" t="b">
        <f t="shared" si="82"/>
        <v>1</v>
      </c>
      <c r="BB633" s="45">
        <f t="shared" si="89"/>
        <v>0</v>
      </c>
      <c r="BC633" s="47">
        <v>0</v>
      </c>
      <c r="BD633" s="47">
        <v>0</v>
      </c>
      <c r="BE633" s="47">
        <v>0</v>
      </c>
      <c r="BF633" s="47">
        <v>0</v>
      </c>
      <c r="BG633" s="47">
        <v>0</v>
      </c>
      <c r="BH633" s="61">
        <v>0</v>
      </c>
      <c r="BI633" s="45">
        <v>0</v>
      </c>
      <c r="BJ633" s="47">
        <v>0</v>
      </c>
      <c r="BK633" s="47">
        <v>0</v>
      </c>
      <c r="BL633" s="47">
        <v>0</v>
      </c>
      <c r="BM633" s="47">
        <v>0</v>
      </c>
      <c r="BN633" s="47">
        <v>0</v>
      </c>
      <c r="BO633" s="61">
        <v>0</v>
      </c>
      <c r="BR633" s="95"/>
      <c r="BT633" s="95"/>
    </row>
    <row r="634" spans="2:72" x14ac:dyDescent="0.25">
      <c r="B634" s="4">
        <v>630</v>
      </c>
      <c r="C634" s="31">
        <v>0</v>
      </c>
      <c r="D634" s="31">
        <v>0</v>
      </c>
      <c r="E634" s="3">
        <v>0</v>
      </c>
      <c r="F634" s="5">
        <v>0</v>
      </c>
      <c r="G634" s="32">
        <v>0</v>
      </c>
      <c r="H634" s="33">
        <v>0</v>
      </c>
      <c r="I634" s="36">
        <f t="shared" si="83"/>
        <v>0</v>
      </c>
      <c r="J634" s="5">
        <f t="shared" si="84"/>
        <v>0</v>
      </c>
      <c r="K634" s="12">
        <v>0</v>
      </c>
      <c r="L634" s="3">
        <v>0</v>
      </c>
      <c r="M634" s="3">
        <f t="shared" si="81"/>
        <v>1</v>
      </c>
      <c r="N634" s="5">
        <v>1</v>
      </c>
      <c r="O634" s="12">
        <f t="shared" si="85"/>
        <v>0</v>
      </c>
      <c r="P634" s="3">
        <v>0</v>
      </c>
      <c r="Q634" s="3">
        <v>0</v>
      </c>
      <c r="R634" s="5">
        <v>0</v>
      </c>
      <c r="S634" s="45">
        <v>0</v>
      </c>
      <c r="T634" s="46">
        <v>0</v>
      </c>
      <c r="U634" s="47">
        <v>0</v>
      </c>
      <c r="V634" s="47">
        <f t="shared" si="86"/>
        <v>0</v>
      </c>
      <c r="W634" s="47">
        <v>0</v>
      </c>
      <c r="X634" s="47">
        <v>0</v>
      </c>
      <c r="Y634" s="47">
        <v>0</v>
      </c>
      <c r="Z634" s="47">
        <v>0</v>
      </c>
      <c r="AA634" s="47">
        <v>0</v>
      </c>
      <c r="AB634" s="5">
        <v>0</v>
      </c>
      <c r="AC634" s="45">
        <f t="shared" si="87"/>
        <v>0</v>
      </c>
      <c r="AD634" s="47">
        <v>0</v>
      </c>
      <c r="AE634" s="47">
        <v>0</v>
      </c>
      <c r="AF634" s="47">
        <v>0</v>
      </c>
      <c r="AG634" s="47">
        <v>0</v>
      </c>
      <c r="AH634" s="47">
        <v>0</v>
      </c>
      <c r="AI634" s="61">
        <v>0</v>
      </c>
      <c r="AJ634" s="45">
        <v>0</v>
      </c>
      <c r="AK634" s="47">
        <v>0</v>
      </c>
      <c r="AL634" s="47">
        <v>0</v>
      </c>
      <c r="AM634" s="47">
        <v>0</v>
      </c>
      <c r="AN634" s="47">
        <v>0</v>
      </c>
      <c r="AO634" s="47">
        <v>0</v>
      </c>
      <c r="AP634" s="61">
        <v>0</v>
      </c>
      <c r="AQ634" s="45">
        <v>0</v>
      </c>
      <c r="AR634" s="47">
        <v>0</v>
      </c>
      <c r="AS634" s="47">
        <f t="shared" si="88"/>
        <v>0</v>
      </c>
      <c r="AT634" s="47">
        <v>0</v>
      </c>
      <c r="AU634" s="47">
        <v>0</v>
      </c>
      <c r="AV634" s="47">
        <v>0</v>
      </c>
      <c r="AW634" s="47">
        <v>0</v>
      </c>
      <c r="AX634" s="47">
        <v>0</v>
      </c>
      <c r="AY634" s="47">
        <v>0</v>
      </c>
      <c r="AZ634" s="61">
        <v>0</v>
      </c>
      <c r="BA634" s="64" t="b">
        <f t="shared" si="82"/>
        <v>1</v>
      </c>
      <c r="BB634" s="45">
        <f t="shared" si="89"/>
        <v>0</v>
      </c>
      <c r="BC634" s="47">
        <v>0</v>
      </c>
      <c r="BD634" s="47">
        <v>0</v>
      </c>
      <c r="BE634" s="47">
        <v>0</v>
      </c>
      <c r="BF634" s="47">
        <v>0</v>
      </c>
      <c r="BG634" s="47">
        <v>0</v>
      </c>
      <c r="BH634" s="61">
        <v>0</v>
      </c>
      <c r="BI634" s="45">
        <v>0</v>
      </c>
      <c r="BJ634" s="47">
        <v>0</v>
      </c>
      <c r="BK634" s="47">
        <v>0</v>
      </c>
      <c r="BL634" s="47">
        <v>0</v>
      </c>
      <c r="BM634" s="47">
        <v>0</v>
      </c>
      <c r="BN634" s="47">
        <v>0</v>
      </c>
      <c r="BO634" s="61">
        <v>0</v>
      </c>
      <c r="BR634" s="95"/>
      <c r="BT634" s="95"/>
    </row>
    <row r="635" spans="2:72" x14ac:dyDescent="0.25">
      <c r="B635" s="4">
        <v>631</v>
      </c>
      <c r="C635" s="31">
        <v>0</v>
      </c>
      <c r="D635" s="31">
        <v>0</v>
      </c>
      <c r="E635" s="3">
        <v>0</v>
      </c>
      <c r="F635" s="5">
        <v>0</v>
      </c>
      <c r="G635" s="32">
        <v>0</v>
      </c>
      <c r="H635" s="33">
        <v>0</v>
      </c>
      <c r="I635" s="36">
        <f t="shared" si="83"/>
        <v>0</v>
      </c>
      <c r="J635" s="5">
        <f t="shared" si="84"/>
        <v>0</v>
      </c>
      <c r="K635" s="12">
        <v>0</v>
      </c>
      <c r="L635" s="3">
        <v>0</v>
      </c>
      <c r="M635" s="3">
        <f t="shared" si="81"/>
        <v>1</v>
      </c>
      <c r="N635" s="5">
        <v>1</v>
      </c>
      <c r="O635" s="12">
        <f t="shared" si="85"/>
        <v>0</v>
      </c>
      <c r="P635" s="3">
        <v>0</v>
      </c>
      <c r="Q635" s="3">
        <v>0</v>
      </c>
      <c r="R635" s="5">
        <v>0</v>
      </c>
      <c r="S635" s="45">
        <v>0</v>
      </c>
      <c r="T635" s="46">
        <v>0</v>
      </c>
      <c r="U635" s="47">
        <v>0</v>
      </c>
      <c r="V635" s="47">
        <f t="shared" si="86"/>
        <v>0</v>
      </c>
      <c r="W635" s="47">
        <v>0</v>
      </c>
      <c r="X635" s="47">
        <v>0</v>
      </c>
      <c r="Y635" s="47">
        <v>0</v>
      </c>
      <c r="Z635" s="47">
        <v>0</v>
      </c>
      <c r="AA635" s="47">
        <v>0</v>
      </c>
      <c r="AB635" s="5">
        <v>0</v>
      </c>
      <c r="AC635" s="45">
        <f t="shared" si="87"/>
        <v>0</v>
      </c>
      <c r="AD635" s="47">
        <v>0</v>
      </c>
      <c r="AE635" s="47">
        <v>0</v>
      </c>
      <c r="AF635" s="47">
        <v>0</v>
      </c>
      <c r="AG635" s="47">
        <v>0</v>
      </c>
      <c r="AH635" s="47">
        <v>0</v>
      </c>
      <c r="AI635" s="61">
        <v>0</v>
      </c>
      <c r="AJ635" s="45">
        <v>0</v>
      </c>
      <c r="AK635" s="47">
        <v>0</v>
      </c>
      <c r="AL635" s="47">
        <v>0</v>
      </c>
      <c r="AM635" s="47">
        <v>0</v>
      </c>
      <c r="AN635" s="47">
        <v>0</v>
      </c>
      <c r="AO635" s="47">
        <v>0</v>
      </c>
      <c r="AP635" s="61">
        <v>0</v>
      </c>
      <c r="AQ635" s="45">
        <v>0</v>
      </c>
      <c r="AR635" s="47">
        <v>0</v>
      </c>
      <c r="AS635" s="47">
        <f t="shared" si="88"/>
        <v>0</v>
      </c>
      <c r="AT635" s="47">
        <v>0</v>
      </c>
      <c r="AU635" s="47">
        <v>0</v>
      </c>
      <c r="AV635" s="47">
        <v>0</v>
      </c>
      <c r="AW635" s="47">
        <v>0</v>
      </c>
      <c r="AX635" s="47">
        <v>0</v>
      </c>
      <c r="AY635" s="47">
        <v>0</v>
      </c>
      <c r="AZ635" s="61">
        <v>0</v>
      </c>
      <c r="BA635" s="64" t="b">
        <f t="shared" si="82"/>
        <v>1</v>
      </c>
      <c r="BB635" s="45">
        <f t="shared" si="89"/>
        <v>0</v>
      </c>
      <c r="BC635" s="47">
        <v>0</v>
      </c>
      <c r="BD635" s="47">
        <v>0</v>
      </c>
      <c r="BE635" s="47">
        <v>0</v>
      </c>
      <c r="BF635" s="47">
        <v>0</v>
      </c>
      <c r="BG635" s="47">
        <v>0</v>
      </c>
      <c r="BH635" s="61">
        <v>0</v>
      </c>
      <c r="BI635" s="45">
        <v>0</v>
      </c>
      <c r="BJ635" s="47">
        <v>0</v>
      </c>
      <c r="BK635" s="47">
        <v>0</v>
      </c>
      <c r="BL635" s="47">
        <v>0</v>
      </c>
      <c r="BM635" s="47">
        <v>0</v>
      </c>
      <c r="BN635" s="47">
        <v>0</v>
      </c>
      <c r="BO635" s="61">
        <v>0</v>
      </c>
      <c r="BR635" s="95"/>
      <c r="BT635" s="95"/>
    </row>
    <row r="636" spans="2:72" x14ac:dyDescent="0.25">
      <c r="B636" s="4">
        <v>632</v>
      </c>
      <c r="C636" s="31">
        <v>0</v>
      </c>
      <c r="D636" s="31">
        <v>0</v>
      </c>
      <c r="E636" s="3">
        <v>0</v>
      </c>
      <c r="F636" s="5">
        <v>0</v>
      </c>
      <c r="G636" s="32">
        <v>0</v>
      </c>
      <c r="H636" s="33">
        <v>0</v>
      </c>
      <c r="I636" s="36">
        <f t="shared" si="83"/>
        <v>0</v>
      </c>
      <c r="J636" s="5">
        <f t="shared" si="84"/>
        <v>0</v>
      </c>
      <c r="K636" s="12">
        <v>0</v>
      </c>
      <c r="L636" s="3">
        <v>0</v>
      </c>
      <c r="M636" s="3">
        <f t="shared" si="81"/>
        <v>1</v>
      </c>
      <c r="N636" s="5">
        <v>1</v>
      </c>
      <c r="O636" s="12">
        <f t="shared" si="85"/>
        <v>0</v>
      </c>
      <c r="P636" s="3">
        <v>0</v>
      </c>
      <c r="Q636" s="3">
        <v>0</v>
      </c>
      <c r="R636" s="5">
        <v>0</v>
      </c>
      <c r="S636" s="45">
        <v>0</v>
      </c>
      <c r="T636" s="46">
        <v>0</v>
      </c>
      <c r="U636" s="47">
        <v>0</v>
      </c>
      <c r="V636" s="47">
        <f t="shared" si="86"/>
        <v>0</v>
      </c>
      <c r="W636" s="47">
        <v>0</v>
      </c>
      <c r="X636" s="47">
        <v>0</v>
      </c>
      <c r="Y636" s="47">
        <v>0</v>
      </c>
      <c r="Z636" s="47">
        <v>0</v>
      </c>
      <c r="AA636" s="47">
        <v>0</v>
      </c>
      <c r="AB636" s="5">
        <v>0</v>
      </c>
      <c r="AC636" s="45">
        <f t="shared" si="87"/>
        <v>0</v>
      </c>
      <c r="AD636" s="47">
        <v>0</v>
      </c>
      <c r="AE636" s="47">
        <v>0</v>
      </c>
      <c r="AF636" s="47">
        <v>0</v>
      </c>
      <c r="AG636" s="47">
        <v>0</v>
      </c>
      <c r="AH636" s="47">
        <v>0</v>
      </c>
      <c r="AI636" s="61">
        <v>0</v>
      </c>
      <c r="AJ636" s="45">
        <v>0</v>
      </c>
      <c r="AK636" s="47">
        <v>0</v>
      </c>
      <c r="AL636" s="47">
        <v>0</v>
      </c>
      <c r="AM636" s="47">
        <v>0</v>
      </c>
      <c r="AN636" s="47">
        <v>0</v>
      </c>
      <c r="AO636" s="47">
        <v>0</v>
      </c>
      <c r="AP636" s="61">
        <v>0</v>
      </c>
      <c r="AQ636" s="45">
        <v>0</v>
      </c>
      <c r="AR636" s="47">
        <v>0</v>
      </c>
      <c r="AS636" s="47">
        <f t="shared" si="88"/>
        <v>0</v>
      </c>
      <c r="AT636" s="47">
        <v>0</v>
      </c>
      <c r="AU636" s="47">
        <v>0</v>
      </c>
      <c r="AV636" s="47">
        <v>0</v>
      </c>
      <c r="AW636" s="47">
        <v>0</v>
      </c>
      <c r="AX636" s="47">
        <v>0</v>
      </c>
      <c r="AY636" s="47">
        <v>0</v>
      </c>
      <c r="AZ636" s="61">
        <v>0</v>
      </c>
      <c r="BA636" s="64" t="b">
        <f t="shared" si="82"/>
        <v>1</v>
      </c>
      <c r="BB636" s="45">
        <f t="shared" si="89"/>
        <v>0</v>
      </c>
      <c r="BC636" s="47">
        <v>0</v>
      </c>
      <c r="BD636" s="47">
        <v>0</v>
      </c>
      <c r="BE636" s="47">
        <v>0</v>
      </c>
      <c r="BF636" s="47">
        <v>0</v>
      </c>
      <c r="BG636" s="47">
        <v>0</v>
      </c>
      <c r="BH636" s="61">
        <v>0</v>
      </c>
      <c r="BI636" s="45">
        <v>0</v>
      </c>
      <c r="BJ636" s="47">
        <v>0</v>
      </c>
      <c r="BK636" s="47">
        <v>0</v>
      </c>
      <c r="BL636" s="47">
        <v>0</v>
      </c>
      <c r="BM636" s="47">
        <v>0</v>
      </c>
      <c r="BN636" s="47">
        <v>0</v>
      </c>
      <c r="BO636" s="61">
        <v>0</v>
      </c>
      <c r="BR636" s="95"/>
      <c r="BT636" s="95"/>
    </row>
    <row r="637" spans="2:72" x14ac:dyDescent="0.25">
      <c r="B637" s="4">
        <v>633</v>
      </c>
      <c r="C637" s="31">
        <v>0</v>
      </c>
      <c r="D637" s="31">
        <v>0</v>
      </c>
      <c r="E637" s="3">
        <v>0</v>
      </c>
      <c r="F637" s="5">
        <v>0</v>
      </c>
      <c r="G637" s="32">
        <v>0</v>
      </c>
      <c r="H637" s="33">
        <v>0</v>
      </c>
      <c r="I637" s="36">
        <f t="shared" si="83"/>
        <v>0</v>
      </c>
      <c r="J637" s="5">
        <f t="shared" si="84"/>
        <v>0</v>
      </c>
      <c r="K637" s="12">
        <v>0</v>
      </c>
      <c r="L637" s="3">
        <v>0</v>
      </c>
      <c r="M637" s="3">
        <f t="shared" si="81"/>
        <v>1</v>
      </c>
      <c r="N637" s="5">
        <v>1</v>
      </c>
      <c r="O637" s="12">
        <f t="shared" si="85"/>
        <v>0</v>
      </c>
      <c r="P637" s="3">
        <v>0</v>
      </c>
      <c r="Q637" s="3">
        <v>0</v>
      </c>
      <c r="R637" s="5">
        <v>0</v>
      </c>
      <c r="S637" s="45">
        <v>0</v>
      </c>
      <c r="T637" s="46">
        <v>0</v>
      </c>
      <c r="U637" s="47">
        <v>0</v>
      </c>
      <c r="V637" s="47">
        <f t="shared" si="86"/>
        <v>0</v>
      </c>
      <c r="W637" s="47">
        <v>0</v>
      </c>
      <c r="X637" s="47">
        <v>0</v>
      </c>
      <c r="Y637" s="47">
        <v>0</v>
      </c>
      <c r="Z637" s="47">
        <v>0</v>
      </c>
      <c r="AA637" s="47">
        <v>0</v>
      </c>
      <c r="AB637" s="5">
        <v>0</v>
      </c>
      <c r="AC637" s="45">
        <f t="shared" si="87"/>
        <v>0</v>
      </c>
      <c r="AD637" s="47">
        <v>0</v>
      </c>
      <c r="AE637" s="47">
        <v>0</v>
      </c>
      <c r="AF637" s="47">
        <v>0</v>
      </c>
      <c r="AG637" s="47">
        <v>0</v>
      </c>
      <c r="AH637" s="47">
        <v>0</v>
      </c>
      <c r="AI637" s="61">
        <v>0</v>
      </c>
      <c r="AJ637" s="45">
        <v>0</v>
      </c>
      <c r="AK637" s="47">
        <v>0</v>
      </c>
      <c r="AL637" s="47">
        <v>0</v>
      </c>
      <c r="AM637" s="47">
        <v>0</v>
      </c>
      <c r="AN637" s="47">
        <v>0</v>
      </c>
      <c r="AO637" s="47">
        <v>0</v>
      </c>
      <c r="AP637" s="61">
        <v>0</v>
      </c>
      <c r="AQ637" s="45">
        <v>0</v>
      </c>
      <c r="AR637" s="47">
        <v>0</v>
      </c>
      <c r="AS637" s="47">
        <f t="shared" si="88"/>
        <v>0</v>
      </c>
      <c r="AT637" s="47">
        <v>0</v>
      </c>
      <c r="AU637" s="47">
        <v>0</v>
      </c>
      <c r="AV637" s="47">
        <v>0</v>
      </c>
      <c r="AW637" s="47">
        <v>0</v>
      </c>
      <c r="AX637" s="47">
        <v>0</v>
      </c>
      <c r="AY637" s="47">
        <v>0</v>
      </c>
      <c r="AZ637" s="61">
        <v>0</v>
      </c>
      <c r="BA637" s="64" t="b">
        <f t="shared" si="82"/>
        <v>1</v>
      </c>
      <c r="BB637" s="45">
        <f t="shared" si="89"/>
        <v>0</v>
      </c>
      <c r="BC637" s="47">
        <v>0</v>
      </c>
      <c r="BD637" s="47">
        <v>0</v>
      </c>
      <c r="BE637" s="47">
        <v>0</v>
      </c>
      <c r="BF637" s="47">
        <v>0</v>
      </c>
      <c r="BG637" s="47">
        <v>0</v>
      </c>
      <c r="BH637" s="61">
        <v>0</v>
      </c>
      <c r="BI637" s="45">
        <v>0</v>
      </c>
      <c r="BJ637" s="47">
        <v>0</v>
      </c>
      <c r="BK637" s="47">
        <v>0</v>
      </c>
      <c r="BL637" s="47">
        <v>0</v>
      </c>
      <c r="BM637" s="47">
        <v>0</v>
      </c>
      <c r="BN637" s="47">
        <v>0</v>
      </c>
      <c r="BO637" s="61">
        <v>0</v>
      </c>
      <c r="BR637" s="95"/>
      <c r="BT637" s="95"/>
    </row>
    <row r="638" spans="2:72" x14ac:dyDescent="0.25">
      <c r="B638" s="4">
        <v>634</v>
      </c>
      <c r="C638" s="31">
        <v>0</v>
      </c>
      <c r="D638" s="31">
        <v>0</v>
      </c>
      <c r="E638" s="3">
        <v>0</v>
      </c>
      <c r="F638" s="5">
        <v>0</v>
      </c>
      <c r="G638" s="32">
        <v>0</v>
      </c>
      <c r="H638" s="33">
        <v>0</v>
      </c>
      <c r="I638" s="36">
        <f t="shared" si="83"/>
        <v>0</v>
      </c>
      <c r="J638" s="5">
        <f t="shared" si="84"/>
        <v>0</v>
      </c>
      <c r="K638" s="12">
        <v>0</v>
      </c>
      <c r="L638" s="3">
        <v>0</v>
      </c>
      <c r="M638" s="3">
        <f t="shared" si="81"/>
        <v>1</v>
      </c>
      <c r="N638" s="5">
        <v>1</v>
      </c>
      <c r="O638" s="12">
        <f t="shared" si="85"/>
        <v>0</v>
      </c>
      <c r="P638" s="3">
        <v>0</v>
      </c>
      <c r="Q638" s="3">
        <v>0</v>
      </c>
      <c r="R638" s="5">
        <v>0</v>
      </c>
      <c r="S638" s="45">
        <v>0</v>
      </c>
      <c r="T638" s="46">
        <v>0</v>
      </c>
      <c r="U638" s="47">
        <v>0</v>
      </c>
      <c r="V638" s="47">
        <f t="shared" si="86"/>
        <v>0</v>
      </c>
      <c r="W638" s="47">
        <v>0</v>
      </c>
      <c r="X638" s="47">
        <v>0</v>
      </c>
      <c r="Y638" s="47">
        <v>0</v>
      </c>
      <c r="Z638" s="47">
        <v>0</v>
      </c>
      <c r="AA638" s="47">
        <v>0</v>
      </c>
      <c r="AB638" s="5">
        <v>0</v>
      </c>
      <c r="AC638" s="45">
        <f t="shared" si="87"/>
        <v>0</v>
      </c>
      <c r="AD638" s="47">
        <v>0</v>
      </c>
      <c r="AE638" s="47">
        <v>0</v>
      </c>
      <c r="AF638" s="47">
        <v>0</v>
      </c>
      <c r="AG638" s="47">
        <v>0</v>
      </c>
      <c r="AH638" s="47">
        <v>0</v>
      </c>
      <c r="AI638" s="61">
        <v>0</v>
      </c>
      <c r="AJ638" s="45">
        <v>0</v>
      </c>
      <c r="AK638" s="47">
        <v>0</v>
      </c>
      <c r="AL638" s="47">
        <v>0</v>
      </c>
      <c r="AM638" s="47">
        <v>0</v>
      </c>
      <c r="AN638" s="47">
        <v>0</v>
      </c>
      <c r="AO638" s="47">
        <v>0</v>
      </c>
      <c r="AP638" s="61">
        <v>0</v>
      </c>
      <c r="AQ638" s="45">
        <v>0</v>
      </c>
      <c r="AR638" s="47">
        <v>0</v>
      </c>
      <c r="AS638" s="47">
        <f t="shared" si="88"/>
        <v>0</v>
      </c>
      <c r="AT638" s="47">
        <v>0</v>
      </c>
      <c r="AU638" s="47">
        <v>0</v>
      </c>
      <c r="AV638" s="47">
        <v>0</v>
      </c>
      <c r="AW638" s="47">
        <v>0</v>
      </c>
      <c r="AX638" s="47">
        <v>0</v>
      </c>
      <c r="AY638" s="47">
        <v>0</v>
      </c>
      <c r="AZ638" s="61">
        <v>0</v>
      </c>
      <c r="BA638" s="64" t="b">
        <f t="shared" si="82"/>
        <v>1</v>
      </c>
      <c r="BB638" s="45">
        <f t="shared" si="89"/>
        <v>0</v>
      </c>
      <c r="BC638" s="47">
        <v>0</v>
      </c>
      <c r="BD638" s="47">
        <v>0</v>
      </c>
      <c r="BE638" s="47">
        <v>0</v>
      </c>
      <c r="BF638" s="47">
        <v>0</v>
      </c>
      <c r="BG638" s="47">
        <v>0</v>
      </c>
      <c r="BH638" s="61">
        <v>0</v>
      </c>
      <c r="BI638" s="45">
        <v>0</v>
      </c>
      <c r="BJ638" s="47">
        <v>0</v>
      </c>
      <c r="BK638" s="47">
        <v>0</v>
      </c>
      <c r="BL638" s="47">
        <v>0</v>
      </c>
      <c r="BM638" s="47">
        <v>0</v>
      </c>
      <c r="BN638" s="47">
        <v>0</v>
      </c>
      <c r="BO638" s="61">
        <v>0</v>
      </c>
      <c r="BR638" s="95"/>
      <c r="BT638" s="95"/>
    </row>
    <row r="639" spans="2:72" x14ac:dyDescent="0.25">
      <c r="B639" s="4">
        <v>635</v>
      </c>
      <c r="C639" s="31">
        <v>0</v>
      </c>
      <c r="D639" s="31">
        <v>0</v>
      </c>
      <c r="E639" s="3">
        <v>0</v>
      </c>
      <c r="F639" s="5">
        <v>0</v>
      </c>
      <c r="G639" s="32">
        <v>0</v>
      </c>
      <c r="H639" s="33">
        <v>0</v>
      </c>
      <c r="I639" s="36">
        <f t="shared" si="83"/>
        <v>0</v>
      </c>
      <c r="J639" s="5">
        <f t="shared" si="84"/>
        <v>0</v>
      </c>
      <c r="K639" s="12">
        <v>0</v>
      </c>
      <c r="L639" s="3">
        <v>0</v>
      </c>
      <c r="M639" s="3">
        <f t="shared" si="81"/>
        <v>1</v>
      </c>
      <c r="N639" s="5">
        <v>1</v>
      </c>
      <c r="O639" s="12">
        <f t="shared" si="85"/>
        <v>0</v>
      </c>
      <c r="P639" s="3">
        <v>0</v>
      </c>
      <c r="Q639" s="3">
        <v>0</v>
      </c>
      <c r="R639" s="5">
        <v>0</v>
      </c>
      <c r="S639" s="45">
        <v>0</v>
      </c>
      <c r="T639" s="46">
        <v>0</v>
      </c>
      <c r="U639" s="47">
        <v>0</v>
      </c>
      <c r="V639" s="47">
        <f t="shared" si="86"/>
        <v>0</v>
      </c>
      <c r="W639" s="47">
        <v>0</v>
      </c>
      <c r="X639" s="47">
        <v>0</v>
      </c>
      <c r="Y639" s="47">
        <v>0</v>
      </c>
      <c r="Z639" s="47">
        <v>0</v>
      </c>
      <c r="AA639" s="47">
        <v>0</v>
      </c>
      <c r="AB639" s="5">
        <v>0</v>
      </c>
      <c r="AC639" s="45">
        <f t="shared" si="87"/>
        <v>0</v>
      </c>
      <c r="AD639" s="47">
        <v>0</v>
      </c>
      <c r="AE639" s="47">
        <v>0</v>
      </c>
      <c r="AF639" s="47">
        <v>0</v>
      </c>
      <c r="AG639" s="47">
        <v>0</v>
      </c>
      <c r="AH639" s="47">
        <v>0</v>
      </c>
      <c r="AI639" s="61">
        <v>0</v>
      </c>
      <c r="AJ639" s="45">
        <v>0</v>
      </c>
      <c r="AK639" s="47">
        <v>0</v>
      </c>
      <c r="AL639" s="47">
        <v>0</v>
      </c>
      <c r="AM639" s="47">
        <v>0</v>
      </c>
      <c r="AN639" s="47">
        <v>0</v>
      </c>
      <c r="AO639" s="47">
        <v>0</v>
      </c>
      <c r="AP639" s="61">
        <v>0</v>
      </c>
      <c r="AQ639" s="45">
        <v>0</v>
      </c>
      <c r="AR639" s="47">
        <v>0</v>
      </c>
      <c r="AS639" s="47">
        <f t="shared" si="88"/>
        <v>0</v>
      </c>
      <c r="AT639" s="47">
        <v>0</v>
      </c>
      <c r="AU639" s="47">
        <v>0</v>
      </c>
      <c r="AV639" s="47">
        <v>0</v>
      </c>
      <c r="AW639" s="47">
        <v>0</v>
      </c>
      <c r="AX639" s="47">
        <v>0</v>
      </c>
      <c r="AY639" s="47">
        <v>0</v>
      </c>
      <c r="AZ639" s="61">
        <v>0</v>
      </c>
      <c r="BA639" s="64" t="b">
        <f t="shared" si="82"/>
        <v>1</v>
      </c>
      <c r="BB639" s="45">
        <f t="shared" si="89"/>
        <v>0</v>
      </c>
      <c r="BC639" s="47">
        <v>0</v>
      </c>
      <c r="BD639" s="47">
        <v>0</v>
      </c>
      <c r="BE639" s="47">
        <v>0</v>
      </c>
      <c r="BF639" s="47">
        <v>0</v>
      </c>
      <c r="BG639" s="47">
        <v>0</v>
      </c>
      <c r="BH639" s="61">
        <v>0</v>
      </c>
      <c r="BI639" s="45">
        <v>0</v>
      </c>
      <c r="BJ639" s="47">
        <v>0</v>
      </c>
      <c r="BK639" s="47">
        <v>0</v>
      </c>
      <c r="BL639" s="47">
        <v>0</v>
      </c>
      <c r="BM639" s="47">
        <v>0</v>
      </c>
      <c r="BN639" s="47">
        <v>0</v>
      </c>
      <c r="BO639" s="61">
        <v>0</v>
      </c>
      <c r="BR639" s="95"/>
      <c r="BT639" s="95"/>
    </row>
    <row r="640" spans="2:72" x14ac:dyDescent="0.25">
      <c r="B640" s="4">
        <v>636</v>
      </c>
      <c r="C640" s="31">
        <v>0</v>
      </c>
      <c r="D640" s="31">
        <v>0</v>
      </c>
      <c r="E640" s="3">
        <v>0</v>
      </c>
      <c r="F640" s="5">
        <v>0</v>
      </c>
      <c r="G640" s="32">
        <v>0</v>
      </c>
      <c r="H640" s="33">
        <v>0</v>
      </c>
      <c r="I640" s="36">
        <f t="shared" si="83"/>
        <v>0</v>
      </c>
      <c r="J640" s="5">
        <f t="shared" si="84"/>
        <v>0</v>
      </c>
      <c r="K640" s="12">
        <v>0</v>
      </c>
      <c r="L640" s="3">
        <v>0</v>
      </c>
      <c r="M640" s="3">
        <f t="shared" si="81"/>
        <v>1</v>
      </c>
      <c r="N640" s="5">
        <v>1</v>
      </c>
      <c r="O640" s="12">
        <f t="shared" si="85"/>
        <v>0</v>
      </c>
      <c r="P640" s="3">
        <v>0</v>
      </c>
      <c r="Q640" s="3">
        <v>0</v>
      </c>
      <c r="R640" s="5">
        <v>0</v>
      </c>
      <c r="S640" s="45">
        <v>0</v>
      </c>
      <c r="T640" s="46">
        <v>0</v>
      </c>
      <c r="U640" s="47">
        <v>0</v>
      </c>
      <c r="V640" s="47">
        <f t="shared" si="86"/>
        <v>0</v>
      </c>
      <c r="W640" s="47">
        <v>0</v>
      </c>
      <c r="X640" s="47">
        <v>0</v>
      </c>
      <c r="Y640" s="47">
        <v>0</v>
      </c>
      <c r="Z640" s="47">
        <v>0</v>
      </c>
      <c r="AA640" s="47">
        <v>0</v>
      </c>
      <c r="AB640" s="5">
        <v>0</v>
      </c>
      <c r="AC640" s="45">
        <f t="shared" si="87"/>
        <v>0</v>
      </c>
      <c r="AD640" s="47">
        <v>0</v>
      </c>
      <c r="AE640" s="47">
        <v>0</v>
      </c>
      <c r="AF640" s="47">
        <v>0</v>
      </c>
      <c r="AG640" s="47">
        <v>0</v>
      </c>
      <c r="AH640" s="47">
        <v>0</v>
      </c>
      <c r="AI640" s="61">
        <v>0</v>
      </c>
      <c r="AJ640" s="45">
        <v>0</v>
      </c>
      <c r="AK640" s="47">
        <v>0</v>
      </c>
      <c r="AL640" s="47">
        <v>0</v>
      </c>
      <c r="AM640" s="47">
        <v>0</v>
      </c>
      <c r="AN640" s="47">
        <v>0</v>
      </c>
      <c r="AO640" s="47">
        <v>0</v>
      </c>
      <c r="AP640" s="61">
        <v>0</v>
      </c>
      <c r="AQ640" s="45">
        <v>0</v>
      </c>
      <c r="AR640" s="47">
        <v>0</v>
      </c>
      <c r="AS640" s="47">
        <f t="shared" si="88"/>
        <v>0</v>
      </c>
      <c r="AT640" s="47">
        <v>0</v>
      </c>
      <c r="AU640" s="47">
        <v>0</v>
      </c>
      <c r="AV640" s="47">
        <v>0</v>
      </c>
      <c r="AW640" s="47">
        <v>0</v>
      </c>
      <c r="AX640" s="47">
        <v>0</v>
      </c>
      <c r="AY640" s="47">
        <v>0</v>
      </c>
      <c r="AZ640" s="61">
        <v>0</v>
      </c>
      <c r="BA640" s="64" t="b">
        <f t="shared" si="82"/>
        <v>1</v>
      </c>
      <c r="BB640" s="45">
        <f t="shared" si="89"/>
        <v>0</v>
      </c>
      <c r="BC640" s="47">
        <v>0</v>
      </c>
      <c r="BD640" s="47">
        <v>0</v>
      </c>
      <c r="BE640" s="47">
        <v>0</v>
      </c>
      <c r="BF640" s="47">
        <v>0</v>
      </c>
      <c r="BG640" s="47">
        <v>0</v>
      </c>
      <c r="BH640" s="61">
        <v>0</v>
      </c>
      <c r="BI640" s="45">
        <v>0</v>
      </c>
      <c r="BJ640" s="47">
        <v>0</v>
      </c>
      <c r="BK640" s="47">
        <v>0</v>
      </c>
      <c r="BL640" s="47">
        <v>0</v>
      </c>
      <c r="BM640" s="47">
        <v>0</v>
      </c>
      <c r="BN640" s="47">
        <v>0</v>
      </c>
      <c r="BO640" s="61">
        <v>0</v>
      </c>
      <c r="BR640" s="95"/>
      <c r="BT640" s="95"/>
    </row>
    <row r="641" spans="2:72" x14ac:dyDescent="0.25">
      <c r="B641" s="4">
        <v>637</v>
      </c>
      <c r="C641" s="31">
        <v>0</v>
      </c>
      <c r="D641" s="31">
        <v>0</v>
      </c>
      <c r="E641" s="3">
        <v>0</v>
      </c>
      <c r="F641" s="5">
        <v>0</v>
      </c>
      <c r="G641" s="32">
        <v>0</v>
      </c>
      <c r="H641" s="33">
        <v>0</v>
      </c>
      <c r="I641" s="36">
        <f t="shared" si="83"/>
        <v>0</v>
      </c>
      <c r="J641" s="5">
        <f t="shared" si="84"/>
        <v>0</v>
      </c>
      <c r="K641" s="12">
        <v>0</v>
      </c>
      <c r="L641" s="3">
        <v>0</v>
      </c>
      <c r="M641" s="3">
        <f t="shared" si="81"/>
        <v>1</v>
      </c>
      <c r="N641" s="5">
        <v>1</v>
      </c>
      <c r="O641" s="12">
        <f t="shared" si="85"/>
        <v>0</v>
      </c>
      <c r="P641" s="3">
        <v>0</v>
      </c>
      <c r="Q641" s="3">
        <v>0</v>
      </c>
      <c r="R641" s="5">
        <v>0</v>
      </c>
      <c r="S641" s="45">
        <v>0</v>
      </c>
      <c r="T641" s="46">
        <v>0</v>
      </c>
      <c r="U641" s="47">
        <v>0</v>
      </c>
      <c r="V641" s="47">
        <f t="shared" si="86"/>
        <v>0</v>
      </c>
      <c r="W641" s="47">
        <v>0</v>
      </c>
      <c r="X641" s="47">
        <v>0</v>
      </c>
      <c r="Y641" s="47">
        <v>0</v>
      </c>
      <c r="Z641" s="47">
        <v>0</v>
      </c>
      <c r="AA641" s="47">
        <v>0</v>
      </c>
      <c r="AB641" s="5">
        <v>0</v>
      </c>
      <c r="AC641" s="45">
        <f t="shared" si="87"/>
        <v>0</v>
      </c>
      <c r="AD641" s="47">
        <v>0</v>
      </c>
      <c r="AE641" s="47">
        <v>0</v>
      </c>
      <c r="AF641" s="47">
        <v>0</v>
      </c>
      <c r="AG641" s="47">
        <v>0</v>
      </c>
      <c r="AH641" s="47">
        <v>0</v>
      </c>
      <c r="AI641" s="61">
        <v>0</v>
      </c>
      <c r="AJ641" s="45">
        <v>0</v>
      </c>
      <c r="AK641" s="47">
        <v>0</v>
      </c>
      <c r="AL641" s="47">
        <v>0</v>
      </c>
      <c r="AM641" s="47">
        <v>0</v>
      </c>
      <c r="AN641" s="47">
        <v>0</v>
      </c>
      <c r="AO641" s="47">
        <v>0</v>
      </c>
      <c r="AP641" s="61">
        <v>0</v>
      </c>
      <c r="AQ641" s="45">
        <v>0</v>
      </c>
      <c r="AR641" s="47">
        <v>0</v>
      </c>
      <c r="AS641" s="47">
        <f t="shared" si="88"/>
        <v>0</v>
      </c>
      <c r="AT641" s="47">
        <v>0</v>
      </c>
      <c r="AU641" s="47">
        <v>0</v>
      </c>
      <c r="AV641" s="47">
        <v>0</v>
      </c>
      <c r="AW641" s="47">
        <v>0</v>
      </c>
      <c r="AX641" s="47">
        <v>0</v>
      </c>
      <c r="AY641" s="47">
        <v>0</v>
      </c>
      <c r="AZ641" s="61">
        <v>0</v>
      </c>
      <c r="BA641" s="64" t="b">
        <f t="shared" si="82"/>
        <v>1</v>
      </c>
      <c r="BB641" s="45">
        <f t="shared" si="89"/>
        <v>0</v>
      </c>
      <c r="BC641" s="47">
        <v>0</v>
      </c>
      <c r="BD641" s="47">
        <v>0</v>
      </c>
      <c r="BE641" s="47">
        <v>0</v>
      </c>
      <c r="BF641" s="47">
        <v>0</v>
      </c>
      <c r="BG641" s="47">
        <v>0</v>
      </c>
      <c r="BH641" s="61">
        <v>0</v>
      </c>
      <c r="BI641" s="45">
        <v>0</v>
      </c>
      <c r="BJ641" s="47">
        <v>0</v>
      </c>
      <c r="BK641" s="47">
        <v>0</v>
      </c>
      <c r="BL641" s="47">
        <v>0</v>
      </c>
      <c r="BM641" s="47">
        <v>0</v>
      </c>
      <c r="BN641" s="47">
        <v>0</v>
      </c>
      <c r="BO641" s="61">
        <v>0</v>
      </c>
      <c r="BR641" s="95"/>
      <c r="BT641" s="95"/>
    </row>
    <row r="642" spans="2:72" x14ac:dyDescent="0.25">
      <c r="B642" s="4">
        <v>638</v>
      </c>
      <c r="C642" s="31">
        <v>0</v>
      </c>
      <c r="D642" s="31">
        <v>0</v>
      </c>
      <c r="E642" s="3">
        <v>0</v>
      </c>
      <c r="F642" s="5">
        <v>0</v>
      </c>
      <c r="G642" s="32">
        <v>0</v>
      </c>
      <c r="H642" s="33">
        <v>0</v>
      </c>
      <c r="I642" s="36">
        <f t="shared" si="83"/>
        <v>0</v>
      </c>
      <c r="J642" s="5">
        <f t="shared" si="84"/>
        <v>0</v>
      </c>
      <c r="K642" s="12">
        <v>0</v>
      </c>
      <c r="L642" s="3">
        <v>0</v>
      </c>
      <c r="M642" s="3">
        <f t="shared" si="81"/>
        <v>1</v>
      </c>
      <c r="N642" s="5">
        <v>1</v>
      </c>
      <c r="O642" s="12">
        <f t="shared" si="85"/>
        <v>0</v>
      </c>
      <c r="P642" s="3">
        <v>0</v>
      </c>
      <c r="Q642" s="3">
        <v>0</v>
      </c>
      <c r="R642" s="5">
        <v>0</v>
      </c>
      <c r="S642" s="45">
        <v>0</v>
      </c>
      <c r="T642" s="46">
        <v>0</v>
      </c>
      <c r="U642" s="47">
        <v>0</v>
      </c>
      <c r="V642" s="47">
        <f t="shared" si="86"/>
        <v>0</v>
      </c>
      <c r="W642" s="47">
        <v>0</v>
      </c>
      <c r="X642" s="47">
        <v>0</v>
      </c>
      <c r="Y642" s="47">
        <v>0</v>
      </c>
      <c r="Z642" s="47">
        <v>0</v>
      </c>
      <c r="AA642" s="47">
        <v>0</v>
      </c>
      <c r="AB642" s="5">
        <v>0</v>
      </c>
      <c r="AC642" s="45">
        <f t="shared" si="87"/>
        <v>0</v>
      </c>
      <c r="AD642" s="47">
        <v>0</v>
      </c>
      <c r="AE642" s="47">
        <v>0</v>
      </c>
      <c r="AF642" s="47">
        <v>0</v>
      </c>
      <c r="AG642" s="47">
        <v>0</v>
      </c>
      <c r="AH642" s="47">
        <v>0</v>
      </c>
      <c r="AI642" s="61">
        <v>0</v>
      </c>
      <c r="AJ642" s="45">
        <v>0</v>
      </c>
      <c r="AK642" s="47">
        <v>0</v>
      </c>
      <c r="AL642" s="47">
        <v>0</v>
      </c>
      <c r="AM642" s="47">
        <v>0</v>
      </c>
      <c r="AN642" s="47">
        <v>0</v>
      </c>
      <c r="AO642" s="47">
        <v>0</v>
      </c>
      <c r="AP642" s="61">
        <v>0</v>
      </c>
      <c r="AQ642" s="45">
        <v>0</v>
      </c>
      <c r="AR642" s="47">
        <v>0</v>
      </c>
      <c r="AS642" s="47">
        <f t="shared" si="88"/>
        <v>0</v>
      </c>
      <c r="AT642" s="47">
        <v>0</v>
      </c>
      <c r="AU642" s="47">
        <v>0</v>
      </c>
      <c r="AV642" s="47">
        <v>0</v>
      </c>
      <c r="AW642" s="47">
        <v>0</v>
      </c>
      <c r="AX642" s="47">
        <v>0</v>
      </c>
      <c r="AY642" s="47">
        <v>0</v>
      </c>
      <c r="AZ642" s="61">
        <v>0</v>
      </c>
      <c r="BA642" s="64" t="b">
        <f t="shared" si="82"/>
        <v>1</v>
      </c>
      <c r="BB642" s="45">
        <f t="shared" si="89"/>
        <v>0</v>
      </c>
      <c r="BC642" s="47">
        <v>0</v>
      </c>
      <c r="BD642" s="47">
        <v>0</v>
      </c>
      <c r="BE642" s="47">
        <v>0</v>
      </c>
      <c r="BF642" s="47">
        <v>0</v>
      </c>
      <c r="BG642" s="47">
        <v>0</v>
      </c>
      <c r="BH642" s="61">
        <v>0</v>
      </c>
      <c r="BI642" s="45">
        <v>0</v>
      </c>
      <c r="BJ642" s="47">
        <v>0</v>
      </c>
      <c r="BK642" s="47">
        <v>0</v>
      </c>
      <c r="BL642" s="47">
        <v>0</v>
      </c>
      <c r="BM642" s="47">
        <v>0</v>
      </c>
      <c r="BN642" s="47">
        <v>0</v>
      </c>
      <c r="BO642" s="61">
        <v>0</v>
      </c>
      <c r="BR642" s="95"/>
      <c r="BT642" s="95"/>
    </row>
    <row r="643" spans="2:72" x14ac:dyDescent="0.25">
      <c r="B643" s="4">
        <v>639</v>
      </c>
      <c r="C643" s="31">
        <v>0</v>
      </c>
      <c r="D643" s="31">
        <v>0</v>
      </c>
      <c r="E643" s="3">
        <v>0</v>
      </c>
      <c r="F643" s="5">
        <v>0</v>
      </c>
      <c r="G643" s="32">
        <v>0</v>
      </c>
      <c r="H643" s="33">
        <v>0</v>
      </c>
      <c r="I643" s="36">
        <f t="shared" si="83"/>
        <v>0</v>
      </c>
      <c r="J643" s="5">
        <f t="shared" si="84"/>
        <v>0</v>
      </c>
      <c r="K643" s="12">
        <v>0</v>
      </c>
      <c r="L643" s="3">
        <v>0</v>
      </c>
      <c r="M643" s="3">
        <f t="shared" si="81"/>
        <v>1</v>
      </c>
      <c r="N643" s="5">
        <v>1</v>
      </c>
      <c r="O643" s="12">
        <f t="shared" si="85"/>
        <v>0</v>
      </c>
      <c r="P643" s="3">
        <v>0</v>
      </c>
      <c r="Q643" s="3">
        <v>0</v>
      </c>
      <c r="R643" s="5">
        <v>0</v>
      </c>
      <c r="S643" s="45">
        <v>0</v>
      </c>
      <c r="T643" s="46">
        <v>0</v>
      </c>
      <c r="U643" s="47">
        <v>0</v>
      </c>
      <c r="V643" s="47">
        <f t="shared" si="86"/>
        <v>0</v>
      </c>
      <c r="W643" s="47">
        <v>0</v>
      </c>
      <c r="X643" s="47">
        <v>0</v>
      </c>
      <c r="Y643" s="47">
        <v>0</v>
      </c>
      <c r="Z643" s="47">
        <v>0</v>
      </c>
      <c r="AA643" s="47">
        <v>0</v>
      </c>
      <c r="AB643" s="5">
        <v>0</v>
      </c>
      <c r="AC643" s="45">
        <f t="shared" si="87"/>
        <v>0</v>
      </c>
      <c r="AD643" s="47">
        <v>0</v>
      </c>
      <c r="AE643" s="47">
        <v>0</v>
      </c>
      <c r="AF643" s="47">
        <v>0</v>
      </c>
      <c r="AG643" s="47">
        <v>0</v>
      </c>
      <c r="AH643" s="47">
        <v>0</v>
      </c>
      <c r="AI643" s="61">
        <v>0</v>
      </c>
      <c r="AJ643" s="45">
        <v>0</v>
      </c>
      <c r="AK643" s="47">
        <v>0</v>
      </c>
      <c r="AL643" s="47">
        <v>0</v>
      </c>
      <c r="AM643" s="47">
        <v>0</v>
      </c>
      <c r="AN643" s="47">
        <v>0</v>
      </c>
      <c r="AO643" s="47">
        <v>0</v>
      </c>
      <c r="AP643" s="61">
        <v>0</v>
      </c>
      <c r="AQ643" s="45">
        <v>0</v>
      </c>
      <c r="AR643" s="47">
        <v>0</v>
      </c>
      <c r="AS643" s="47">
        <f t="shared" si="88"/>
        <v>0</v>
      </c>
      <c r="AT643" s="47">
        <v>0</v>
      </c>
      <c r="AU643" s="47">
        <v>0</v>
      </c>
      <c r="AV643" s="47">
        <v>0</v>
      </c>
      <c r="AW643" s="47">
        <v>0</v>
      </c>
      <c r="AX643" s="47">
        <v>0</v>
      </c>
      <c r="AY643" s="47">
        <v>0</v>
      </c>
      <c r="AZ643" s="61">
        <v>0</v>
      </c>
      <c r="BA643" s="64" t="b">
        <f t="shared" si="82"/>
        <v>1</v>
      </c>
      <c r="BB643" s="45">
        <f t="shared" si="89"/>
        <v>0</v>
      </c>
      <c r="BC643" s="47">
        <v>0</v>
      </c>
      <c r="BD643" s="47">
        <v>0</v>
      </c>
      <c r="BE643" s="47">
        <v>0</v>
      </c>
      <c r="BF643" s="47">
        <v>0</v>
      </c>
      <c r="BG643" s="47">
        <v>0</v>
      </c>
      <c r="BH643" s="61">
        <v>0</v>
      </c>
      <c r="BI643" s="45">
        <v>0</v>
      </c>
      <c r="BJ643" s="47">
        <v>0</v>
      </c>
      <c r="BK643" s="47">
        <v>0</v>
      </c>
      <c r="BL643" s="47">
        <v>0</v>
      </c>
      <c r="BM643" s="47">
        <v>0</v>
      </c>
      <c r="BN643" s="47">
        <v>0</v>
      </c>
      <c r="BO643" s="61">
        <v>0</v>
      </c>
      <c r="BR643" s="95"/>
      <c r="BT643" s="95"/>
    </row>
    <row r="644" spans="2:72" x14ac:dyDescent="0.25">
      <c r="B644" s="4">
        <v>640</v>
      </c>
      <c r="C644" s="31">
        <v>0</v>
      </c>
      <c r="D644" s="31">
        <v>0</v>
      </c>
      <c r="E644" s="3">
        <v>0</v>
      </c>
      <c r="F644" s="5">
        <v>0</v>
      </c>
      <c r="G644" s="32">
        <v>0</v>
      </c>
      <c r="H644" s="33">
        <v>0</v>
      </c>
      <c r="I644" s="36">
        <f t="shared" si="83"/>
        <v>0</v>
      </c>
      <c r="J644" s="5">
        <f t="shared" si="84"/>
        <v>0</v>
      </c>
      <c r="K644" s="12">
        <v>0</v>
      </c>
      <c r="L644" s="3">
        <v>0</v>
      </c>
      <c r="M644" s="3">
        <f t="shared" si="81"/>
        <v>1</v>
      </c>
      <c r="N644" s="5">
        <v>1</v>
      </c>
      <c r="O644" s="12">
        <f t="shared" si="85"/>
        <v>0</v>
      </c>
      <c r="P644" s="3">
        <v>0</v>
      </c>
      <c r="Q644" s="3">
        <v>0</v>
      </c>
      <c r="R644" s="5">
        <v>0</v>
      </c>
      <c r="S644" s="45">
        <v>0</v>
      </c>
      <c r="T644" s="46">
        <v>0</v>
      </c>
      <c r="U644" s="47">
        <v>0</v>
      </c>
      <c r="V644" s="47">
        <f t="shared" si="86"/>
        <v>0</v>
      </c>
      <c r="W644" s="47">
        <v>0</v>
      </c>
      <c r="X644" s="47">
        <v>0</v>
      </c>
      <c r="Y644" s="47">
        <v>0</v>
      </c>
      <c r="Z644" s="47">
        <v>0</v>
      </c>
      <c r="AA644" s="47">
        <v>0</v>
      </c>
      <c r="AB644" s="5">
        <v>0</v>
      </c>
      <c r="AC644" s="45">
        <f t="shared" si="87"/>
        <v>0</v>
      </c>
      <c r="AD644" s="47">
        <v>0</v>
      </c>
      <c r="AE644" s="47">
        <v>0</v>
      </c>
      <c r="AF644" s="47">
        <v>0</v>
      </c>
      <c r="AG644" s="47">
        <v>0</v>
      </c>
      <c r="AH644" s="47">
        <v>0</v>
      </c>
      <c r="AI644" s="61">
        <v>0</v>
      </c>
      <c r="AJ644" s="45">
        <v>0</v>
      </c>
      <c r="AK644" s="47">
        <v>0</v>
      </c>
      <c r="AL644" s="47">
        <v>0</v>
      </c>
      <c r="AM644" s="47">
        <v>0</v>
      </c>
      <c r="AN644" s="47">
        <v>0</v>
      </c>
      <c r="AO644" s="47">
        <v>0</v>
      </c>
      <c r="AP644" s="61">
        <v>0</v>
      </c>
      <c r="AQ644" s="45">
        <v>0</v>
      </c>
      <c r="AR644" s="47">
        <v>0</v>
      </c>
      <c r="AS644" s="47">
        <f t="shared" si="88"/>
        <v>0</v>
      </c>
      <c r="AT644" s="47">
        <v>0</v>
      </c>
      <c r="AU644" s="47">
        <v>0</v>
      </c>
      <c r="AV644" s="47">
        <v>0</v>
      </c>
      <c r="AW644" s="47">
        <v>0</v>
      </c>
      <c r="AX644" s="47">
        <v>0</v>
      </c>
      <c r="AY644" s="47">
        <v>0</v>
      </c>
      <c r="AZ644" s="61">
        <v>0</v>
      </c>
      <c r="BA644" s="64" t="b">
        <f t="shared" si="82"/>
        <v>1</v>
      </c>
      <c r="BB644" s="45">
        <f t="shared" si="89"/>
        <v>0</v>
      </c>
      <c r="BC644" s="47">
        <v>0</v>
      </c>
      <c r="BD644" s="47">
        <v>0</v>
      </c>
      <c r="BE644" s="47">
        <v>0</v>
      </c>
      <c r="BF644" s="47">
        <v>0</v>
      </c>
      <c r="BG644" s="47">
        <v>0</v>
      </c>
      <c r="BH644" s="61">
        <v>0</v>
      </c>
      <c r="BI644" s="45">
        <v>0</v>
      </c>
      <c r="BJ644" s="47">
        <v>0</v>
      </c>
      <c r="BK644" s="47">
        <v>0</v>
      </c>
      <c r="BL644" s="47">
        <v>0</v>
      </c>
      <c r="BM644" s="47">
        <v>0</v>
      </c>
      <c r="BN644" s="47">
        <v>0</v>
      </c>
      <c r="BO644" s="61">
        <v>0</v>
      </c>
      <c r="BR644" s="95"/>
      <c r="BT644" s="95"/>
    </row>
    <row r="645" spans="2:72" x14ac:dyDescent="0.25">
      <c r="B645" s="4">
        <v>641</v>
      </c>
      <c r="C645" s="31">
        <v>0</v>
      </c>
      <c r="D645" s="31">
        <v>0</v>
      </c>
      <c r="E645" s="3">
        <v>0</v>
      </c>
      <c r="F645" s="5">
        <v>0</v>
      </c>
      <c r="G645" s="32">
        <v>0</v>
      </c>
      <c r="H645" s="33">
        <v>0</v>
      </c>
      <c r="I645" s="36">
        <f t="shared" si="83"/>
        <v>0</v>
      </c>
      <c r="J645" s="5">
        <f t="shared" si="84"/>
        <v>0</v>
      </c>
      <c r="K645" s="12">
        <v>0</v>
      </c>
      <c r="L645" s="3">
        <v>0</v>
      </c>
      <c r="M645" s="3">
        <f t="shared" ref="M645:M708" si="90">IF(OR(D645=Pol_Year*12,AB645=0),1,_xlfn.XLOOKUP(E645,Arr.LapseTable.Year,Arr.LapseTable.Rates,0,-1)/100)</f>
        <v>1</v>
      </c>
      <c r="N645" s="5">
        <v>1</v>
      </c>
      <c r="O645" s="12">
        <f t="shared" si="85"/>
        <v>0</v>
      </c>
      <c r="P645" s="3">
        <v>0</v>
      </c>
      <c r="Q645" s="3">
        <v>0</v>
      </c>
      <c r="R645" s="5">
        <v>0</v>
      </c>
      <c r="S645" s="45">
        <v>0</v>
      </c>
      <c r="T645" s="46">
        <v>0</v>
      </c>
      <c r="U645" s="47">
        <v>0</v>
      </c>
      <c r="V645" s="47">
        <f t="shared" si="86"/>
        <v>0</v>
      </c>
      <c r="W645" s="47">
        <v>0</v>
      </c>
      <c r="X645" s="47">
        <v>0</v>
      </c>
      <c r="Y645" s="47">
        <v>0</v>
      </c>
      <c r="Z645" s="47">
        <v>0</v>
      </c>
      <c r="AA645" s="47">
        <v>0</v>
      </c>
      <c r="AB645" s="5">
        <v>0</v>
      </c>
      <c r="AC645" s="45">
        <f t="shared" si="87"/>
        <v>0</v>
      </c>
      <c r="AD645" s="47">
        <v>0</v>
      </c>
      <c r="AE645" s="47">
        <v>0</v>
      </c>
      <c r="AF645" s="47">
        <v>0</v>
      </c>
      <c r="AG645" s="47">
        <v>0</v>
      </c>
      <c r="AH645" s="47">
        <v>0</v>
      </c>
      <c r="AI645" s="61">
        <v>0</v>
      </c>
      <c r="AJ645" s="45">
        <v>0</v>
      </c>
      <c r="AK645" s="47">
        <v>0</v>
      </c>
      <c r="AL645" s="47">
        <v>0</v>
      </c>
      <c r="AM645" s="47">
        <v>0</v>
      </c>
      <c r="AN645" s="47">
        <v>0</v>
      </c>
      <c r="AO645" s="47">
        <v>0</v>
      </c>
      <c r="AP645" s="61">
        <v>0</v>
      </c>
      <c r="AQ645" s="45">
        <v>0</v>
      </c>
      <c r="AR645" s="47">
        <v>0</v>
      </c>
      <c r="AS645" s="47">
        <f t="shared" si="88"/>
        <v>0</v>
      </c>
      <c r="AT645" s="47">
        <v>0</v>
      </c>
      <c r="AU645" s="47">
        <v>0</v>
      </c>
      <c r="AV645" s="47">
        <v>0</v>
      </c>
      <c r="AW645" s="47">
        <v>0</v>
      </c>
      <c r="AX645" s="47">
        <v>0</v>
      </c>
      <c r="AY645" s="47">
        <v>0</v>
      </c>
      <c r="AZ645" s="61">
        <v>0</v>
      </c>
      <c r="BA645" s="64" t="b">
        <f t="shared" si="82"/>
        <v>1</v>
      </c>
      <c r="BB645" s="45">
        <f t="shared" si="89"/>
        <v>0</v>
      </c>
      <c r="BC645" s="47">
        <v>0</v>
      </c>
      <c r="BD645" s="47">
        <v>0</v>
      </c>
      <c r="BE645" s="47">
        <v>0</v>
      </c>
      <c r="BF645" s="47">
        <v>0</v>
      </c>
      <c r="BG645" s="47">
        <v>0</v>
      </c>
      <c r="BH645" s="61">
        <v>0</v>
      </c>
      <c r="BI645" s="45">
        <v>0</v>
      </c>
      <c r="BJ645" s="47">
        <v>0</v>
      </c>
      <c r="BK645" s="47">
        <v>0</v>
      </c>
      <c r="BL645" s="47">
        <v>0</v>
      </c>
      <c r="BM645" s="47">
        <v>0</v>
      </c>
      <c r="BN645" s="47">
        <v>0</v>
      </c>
      <c r="BO645" s="61">
        <v>0</v>
      </c>
      <c r="BR645" s="95"/>
      <c r="BT645" s="95"/>
    </row>
    <row r="646" spans="2:72" x14ac:dyDescent="0.25">
      <c r="B646" s="4">
        <v>642</v>
      </c>
      <c r="C646" s="31">
        <v>0</v>
      </c>
      <c r="D646" s="31">
        <v>0</v>
      </c>
      <c r="E646" s="3">
        <v>0</v>
      </c>
      <c r="F646" s="5">
        <v>0</v>
      </c>
      <c r="G646" s="32">
        <v>0</v>
      </c>
      <c r="H646" s="33">
        <v>0</v>
      </c>
      <c r="I646" s="36">
        <f t="shared" si="83"/>
        <v>0</v>
      </c>
      <c r="J646" s="5">
        <f t="shared" si="84"/>
        <v>0</v>
      </c>
      <c r="K646" s="12">
        <v>0</v>
      </c>
      <c r="L646" s="3">
        <v>0</v>
      </c>
      <c r="M646" s="3">
        <f t="shared" si="90"/>
        <v>1</v>
      </c>
      <c r="N646" s="5">
        <v>1</v>
      </c>
      <c r="O646" s="12">
        <f t="shared" si="85"/>
        <v>0</v>
      </c>
      <c r="P646" s="3">
        <v>0</v>
      </c>
      <c r="Q646" s="3">
        <v>0</v>
      </c>
      <c r="R646" s="5">
        <v>0</v>
      </c>
      <c r="S646" s="45">
        <v>0</v>
      </c>
      <c r="T646" s="46">
        <v>0</v>
      </c>
      <c r="U646" s="47">
        <v>0</v>
      </c>
      <c r="V646" s="47">
        <f t="shared" si="86"/>
        <v>0</v>
      </c>
      <c r="W646" s="47">
        <v>0</v>
      </c>
      <c r="X646" s="47">
        <v>0</v>
      </c>
      <c r="Y646" s="47">
        <v>0</v>
      </c>
      <c r="Z646" s="47">
        <v>0</v>
      </c>
      <c r="AA646" s="47">
        <v>0</v>
      </c>
      <c r="AB646" s="5">
        <v>0</v>
      </c>
      <c r="AC646" s="45">
        <f t="shared" si="87"/>
        <v>0</v>
      </c>
      <c r="AD646" s="47">
        <v>0</v>
      </c>
      <c r="AE646" s="47">
        <v>0</v>
      </c>
      <c r="AF646" s="47">
        <v>0</v>
      </c>
      <c r="AG646" s="47">
        <v>0</v>
      </c>
      <c r="AH646" s="47">
        <v>0</v>
      </c>
      <c r="AI646" s="61">
        <v>0</v>
      </c>
      <c r="AJ646" s="45">
        <v>0</v>
      </c>
      <c r="AK646" s="47">
        <v>0</v>
      </c>
      <c r="AL646" s="47">
        <v>0</v>
      </c>
      <c r="AM646" s="47">
        <v>0</v>
      </c>
      <c r="AN646" s="47">
        <v>0</v>
      </c>
      <c r="AO646" s="47">
        <v>0</v>
      </c>
      <c r="AP646" s="61">
        <v>0</v>
      </c>
      <c r="AQ646" s="45">
        <v>0</v>
      </c>
      <c r="AR646" s="47">
        <v>0</v>
      </c>
      <c r="AS646" s="47">
        <f t="shared" si="88"/>
        <v>0</v>
      </c>
      <c r="AT646" s="47">
        <v>0</v>
      </c>
      <c r="AU646" s="47">
        <v>0</v>
      </c>
      <c r="AV646" s="47">
        <v>0</v>
      </c>
      <c r="AW646" s="47">
        <v>0</v>
      </c>
      <c r="AX646" s="47">
        <v>0</v>
      </c>
      <c r="AY646" s="47">
        <v>0</v>
      </c>
      <c r="AZ646" s="61">
        <v>0</v>
      </c>
      <c r="BA646" s="64" t="b">
        <f t="shared" ref="BA646:BA709" si="91">ROUND(AA646*R646-AZ646,5)=0</f>
        <v>1</v>
      </c>
      <c r="BB646" s="45">
        <f t="shared" si="89"/>
        <v>0</v>
      </c>
      <c r="BC646" s="47">
        <v>0</v>
      </c>
      <c r="BD646" s="47">
        <v>0</v>
      </c>
      <c r="BE646" s="47">
        <v>0</v>
      </c>
      <c r="BF646" s="47">
        <v>0</v>
      </c>
      <c r="BG646" s="47">
        <v>0</v>
      </c>
      <c r="BH646" s="61">
        <v>0</v>
      </c>
      <c r="BI646" s="45">
        <v>0</v>
      </c>
      <c r="BJ646" s="47">
        <v>0</v>
      </c>
      <c r="BK646" s="47">
        <v>0</v>
      </c>
      <c r="BL646" s="47">
        <v>0</v>
      </c>
      <c r="BM646" s="47">
        <v>0</v>
      </c>
      <c r="BN646" s="47">
        <v>0</v>
      </c>
      <c r="BO646" s="61">
        <v>0</v>
      </c>
      <c r="BR646" s="95"/>
      <c r="BT646" s="95"/>
    </row>
    <row r="647" spans="2:72" x14ac:dyDescent="0.25">
      <c r="B647" s="4">
        <v>643</v>
      </c>
      <c r="C647" s="31">
        <v>0</v>
      </c>
      <c r="D647" s="31">
        <v>0</v>
      </c>
      <c r="E647" s="3">
        <v>0</v>
      </c>
      <c r="F647" s="5">
        <v>0</v>
      </c>
      <c r="G647" s="32">
        <v>0</v>
      </c>
      <c r="H647" s="33">
        <v>0</v>
      </c>
      <c r="I647" s="36">
        <f t="shared" ref="I647:I710" si="92">I646/(1+H646)*C647</f>
        <v>0</v>
      </c>
      <c r="J647" s="5">
        <f t="shared" ref="J647:J710" si="93">J646/(1+H647)*C647</f>
        <v>0</v>
      </c>
      <c r="K647" s="12">
        <v>0</v>
      </c>
      <c r="L647" s="3">
        <v>0</v>
      </c>
      <c r="M647" s="3">
        <f t="shared" si="90"/>
        <v>1</v>
      </c>
      <c r="N647" s="5">
        <v>1</v>
      </c>
      <c r="O647" s="12">
        <f t="shared" ref="O647:O710" si="94">R646</f>
        <v>0</v>
      </c>
      <c r="P647" s="3">
        <v>0</v>
      </c>
      <c r="Q647" s="3">
        <v>0</v>
      </c>
      <c r="R647" s="5">
        <v>0</v>
      </c>
      <c r="S647" s="45">
        <v>0</v>
      </c>
      <c r="T647" s="46">
        <v>0</v>
      </c>
      <c r="U647" s="47">
        <v>0</v>
      </c>
      <c r="V647" s="47">
        <f t="shared" ref="V647:V710" si="95">AA646*C647</f>
        <v>0</v>
      </c>
      <c r="W647" s="47">
        <v>0</v>
      </c>
      <c r="X647" s="47">
        <v>0</v>
      </c>
      <c r="Y647" s="47">
        <v>0</v>
      </c>
      <c r="Z647" s="47">
        <v>0</v>
      </c>
      <c r="AA647" s="47">
        <v>0</v>
      </c>
      <c r="AB647" s="5">
        <v>0</v>
      </c>
      <c r="AC647" s="45">
        <f t="shared" ref="AC647:AC710" si="96">AI646</f>
        <v>0</v>
      </c>
      <c r="AD647" s="47">
        <v>0</v>
      </c>
      <c r="AE647" s="47">
        <v>0</v>
      </c>
      <c r="AF647" s="47">
        <v>0</v>
      </c>
      <c r="AG647" s="47">
        <v>0</v>
      </c>
      <c r="AH647" s="47">
        <v>0</v>
      </c>
      <c r="AI647" s="61">
        <v>0</v>
      </c>
      <c r="AJ647" s="45">
        <v>0</v>
      </c>
      <c r="AK647" s="47">
        <v>0</v>
      </c>
      <c r="AL647" s="47">
        <v>0</v>
      </c>
      <c r="AM647" s="47">
        <v>0</v>
      </c>
      <c r="AN647" s="47">
        <v>0</v>
      </c>
      <c r="AO647" s="47">
        <v>0</v>
      </c>
      <c r="AP647" s="61">
        <v>0</v>
      </c>
      <c r="AQ647" s="45">
        <v>0</v>
      </c>
      <c r="AR647" s="47">
        <v>0</v>
      </c>
      <c r="AS647" s="47">
        <f t="shared" ref="AS647:AS710" si="97">AZ646</f>
        <v>0</v>
      </c>
      <c r="AT647" s="47">
        <v>0</v>
      </c>
      <c r="AU647" s="47">
        <v>0</v>
      </c>
      <c r="AV647" s="47">
        <v>0</v>
      </c>
      <c r="AW647" s="47">
        <v>0</v>
      </c>
      <c r="AX647" s="47">
        <v>0</v>
      </c>
      <c r="AY647" s="47">
        <v>0</v>
      </c>
      <c r="AZ647" s="61">
        <v>0</v>
      </c>
      <c r="BA647" s="64" t="b">
        <f t="shared" si="91"/>
        <v>1</v>
      </c>
      <c r="BB647" s="45">
        <f t="shared" ref="BB647:BB710" si="98">BH646</f>
        <v>0</v>
      </c>
      <c r="BC647" s="47">
        <v>0</v>
      </c>
      <c r="BD647" s="47">
        <v>0</v>
      </c>
      <c r="BE647" s="47">
        <v>0</v>
      </c>
      <c r="BF647" s="47">
        <v>0</v>
      </c>
      <c r="BG647" s="47">
        <v>0</v>
      </c>
      <c r="BH647" s="61">
        <v>0</v>
      </c>
      <c r="BI647" s="45">
        <v>0</v>
      </c>
      <c r="BJ647" s="47">
        <v>0</v>
      </c>
      <c r="BK647" s="47">
        <v>0</v>
      </c>
      <c r="BL647" s="47">
        <v>0</v>
      </c>
      <c r="BM647" s="47">
        <v>0</v>
      </c>
      <c r="BN647" s="47">
        <v>0</v>
      </c>
      <c r="BO647" s="61">
        <v>0</v>
      </c>
      <c r="BR647" s="95"/>
      <c r="BT647" s="95"/>
    </row>
    <row r="648" spans="2:72" x14ac:dyDescent="0.25">
      <c r="B648" s="4">
        <v>644</v>
      </c>
      <c r="C648" s="31">
        <v>0</v>
      </c>
      <c r="D648" s="31">
        <v>0</v>
      </c>
      <c r="E648" s="3">
        <v>0</v>
      </c>
      <c r="F648" s="5">
        <v>0</v>
      </c>
      <c r="G648" s="32">
        <v>0</v>
      </c>
      <c r="H648" s="33">
        <v>0</v>
      </c>
      <c r="I648" s="36">
        <f t="shared" si="92"/>
        <v>0</v>
      </c>
      <c r="J648" s="5">
        <f t="shared" si="93"/>
        <v>0</v>
      </c>
      <c r="K648" s="12">
        <v>0</v>
      </c>
      <c r="L648" s="3">
        <v>0</v>
      </c>
      <c r="M648" s="3">
        <f t="shared" si="90"/>
        <v>1</v>
      </c>
      <c r="N648" s="5">
        <v>1</v>
      </c>
      <c r="O648" s="12">
        <f t="shared" si="94"/>
        <v>0</v>
      </c>
      <c r="P648" s="3">
        <v>0</v>
      </c>
      <c r="Q648" s="3">
        <v>0</v>
      </c>
      <c r="R648" s="5">
        <v>0</v>
      </c>
      <c r="S648" s="45">
        <v>0</v>
      </c>
      <c r="T648" s="46">
        <v>0</v>
      </c>
      <c r="U648" s="47">
        <v>0</v>
      </c>
      <c r="V648" s="47">
        <f t="shared" si="95"/>
        <v>0</v>
      </c>
      <c r="W648" s="47">
        <v>0</v>
      </c>
      <c r="X648" s="47">
        <v>0</v>
      </c>
      <c r="Y648" s="47">
        <v>0</v>
      </c>
      <c r="Z648" s="47">
        <v>0</v>
      </c>
      <c r="AA648" s="47">
        <v>0</v>
      </c>
      <c r="AB648" s="5">
        <v>0</v>
      </c>
      <c r="AC648" s="45">
        <f t="shared" si="96"/>
        <v>0</v>
      </c>
      <c r="AD648" s="47">
        <v>0</v>
      </c>
      <c r="AE648" s="47">
        <v>0</v>
      </c>
      <c r="AF648" s="47">
        <v>0</v>
      </c>
      <c r="AG648" s="47">
        <v>0</v>
      </c>
      <c r="AH648" s="47">
        <v>0</v>
      </c>
      <c r="AI648" s="61">
        <v>0</v>
      </c>
      <c r="AJ648" s="45">
        <v>0</v>
      </c>
      <c r="AK648" s="47">
        <v>0</v>
      </c>
      <c r="AL648" s="47">
        <v>0</v>
      </c>
      <c r="AM648" s="47">
        <v>0</v>
      </c>
      <c r="AN648" s="47">
        <v>0</v>
      </c>
      <c r="AO648" s="47">
        <v>0</v>
      </c>
      <c r="AP648" s="61">
        <v>0</v>
      </c>
      <c r="AQ648" s="45">
        <v>0</v>
      </c>
      <c r="AR648" s="47">
        <v>0</v>
      </c>
      <c r="AS648" s="47">
        <f t="shared" si="97"/>
        <v>0</v>
      </c>
      <c r="AT648" s="47">
        <v>0</v>
      </c>
      <c r="AU648" s="47">
        <v>0</v>
      </c>
      <c r="AV648" s="47">
        <v>0</v>
      </c>
      <c r="AW648" s="47">
        <v>0</v>
      </c>
      <c r="AX648" s="47">
        <v>0</v>
      </c>
      <c r="AY648" s="47">
        <v>0</v>
      </c>
      <c r="AZ648" s="61">
        <v>0</v>
      </c>
      <c r="BA648" s="64" t="b">
        <f t="shared" si="91"/>
        <v>1</v>
      </c>
      <c r="BB648" s="45">
        <f t="shared" si="98"/>
        <v>0</v>
      </c>
      <c r="BC648" s="47">
        <v>0</v>
      </c>
      <c r="BD648" s="47">
        <v>0</v>
      </c>
      <c r="BE648" s="47">
        <v>0</v>
      </c>
      <c r="BF648" s="47">
        <v>0</v>
      </c>
      <c r="BG648" s="47">
        <v>0</v>
      </c>
      <c r="BH648" s="61">
        <v>0</v>
      </c>
      <c r="BI648" s="45">
        <v>0</v>
      </c>
      <c r="BJ648" s="47">
        <v>0</v>
      </c>
      <c r="BK648" s="47">
        <v>0</v>
      </c>
      <c r="BL648" s="47">
        <v>0</v>
      </c>
      <c r="BM648" s="47">
        <v>0</v>
      </c>
      <c r="BN648" s="47">
        <v>0</v>
      </c>
      <c r="BO648" s="61">
        <v>0</v>
      </c>
      <c r="BR648" s="95"/>
      <c r="BT648" s="95"/>
    </row>
    <row r="649" spans="2:72" x14ac:dyDescent="0.25">
      <c r="B649" s="4">
        <v>645</v>
      </c>
      <c r="C649" s="31">
        <v>0</v>
      </c>
      <c r="D649" s="31">
        <v>0</v>
      </c>
      <c r="E649" s="3">
        <v>0</v>
      </c>
      <c r="F649" s="5">
        <v>0</v>
      </c>
      <c r="G649" s="32">
        <v>0</v>
      </c>
      <c r="H649" s="33">
        <v>0</v>
      </c>
      <c r="I649" s="36">
        <f t="shared" si="92"/>
        <v>0</v>
      </c>
      <c r="J649" s="5">
        <f t="shared" si="93"/>
        <v>0</v>
      </c>
      <c r="K649" s="12">
        <v>0</v>
      </c>
      <c r="L649" s="3">
        <v>0</v>
      </c>
      <c r="M649" s="3">
        <f t="shared" si="90"/>
        <v>1</v>
      </c>
      <c r="N649" s="5">
        <v>1</v>
      </c>
      <c r="O649" s="12">
        <f t="shared" si="94"/>
        <v>0</v>
      </c>
      <c r="P649" s="3">
        <v>0</v>
      </c>
      <c r="Q649" s="3">
        <v>0</v>
      </c>
      <c r="R649" s="5">
        <v>0</v>
      </c>
      <c r="S649" s="45">
        <v>0</v>
      </c>
      <c r="T649" s="46">
        <v>0</v>
      </c>
      <c r="U649" s="47">
        <v>0</v>
      </c>
      <c r="V649" s="47">
        <f t="shared" si="95"/>
        <v>0</v>
      </c>
      <c r="W649" s="47">
        <v>0</v>
      </c>
      <c r="X649" s="47">
        <v>0</v>
      </c>
      <c r="Y649" s="47">
        <v>0</v>
      </c>
      <c r="Z649" s="47">
        <v>0</v>
      </c>
      <c r="AA649" s="47">
        <v>0</v>
      </c>
      <c r="AB649" s="5">
        <v>0</v>
      </c>
      <c r="AC649" s="45">
        <f t="shared" si="96"/>
        <v>0</v>
      </c>
      <c r="AD649" s="47">
        <v>0</v>
      </c>
      <c r="AE649" s="47">
        <v>0</v>
      </c>
      <c r="AF649" s="47">
        <v>0</v>
      </c>
      <c r="AG649" s="47">
        <v>0</v>
      </c>
      <c r="AH649" s="47">
        <v>0</v>
      </c>
      <c r="AI649" s="61">
        <v>0</v>
      </c>
      <c r="AJ649" s="45">
        <v>0</v>
      </c>
      <c r="AK649" s="47">
        <v>0</v>
      </c>
      <c r="AL649" s="47">
        <v>0</v>
      </c>
      <c r="AM649" s="47">
        <v>0</v>
      </c>
      <c r="AN649" s="47">
        <v>0</v>
      </c>
      <c r="AO649" s="47">
        <v>0</v>
      </c>
      <c r="AP649" s="61">
        <v>0</v>
      </c>
      <c r="AQ649" s="45">
        <v>0</v>
      </c>
      <c r="AR649" s="47">
        <v>0</v>
      </c>
      <c r="AS649" s="47">
        <f t="shared" si="97"/>
        <v>0</v>
      </c>
      <c r="AT649" s="47">
        <v>0</v>
      </c>
      <c r="AU649" s="47">
        <v>0</v>
      </c>
      <c r="AV649" s="47">
        <v>0</v>
      </c>
      <c r="AW649" s="47">
        <v>0</v>
      </c>
      <c r="AX649" s="47">
        <v>0</v>
      </c>
      <c r="AY649" s="47">
        <v>0</v>
      </c>
      <c r="AZ649" s="61">
        <v>0</v>
      </c>
      <c r="BA649" s="64" t="b">
        <f t="shared" si="91"/>
        <v>1</v>
      </c>
      <c r="BB649" s="45">
        <f t="shared" si="98"/>
        <v>0</v>
      </c>
      <c r="BC649" s="47">
        <v>0</v>
      </c>
      <c r="BD649" s="47">
        <v>0</v>
      </c>
      <c r="BE649" s="47">
        <v>0</v>
      </c>
      <c r="BF649" s="47">
        <v>0</v>
      </c>
      <c r="BG649" s="47">
        <v>0</v>
      </c>
      <c r="BH649" s="61">
        <v>0</v>
      </c>
      <c r="BI649" s="45">
        <v>0</v>
      </c>
      <c r="BJ649" s="47">
        <v>0</v>
      </c>
      <c r="BK649" s="47">
        <v>0</v>
      </c>
      <c r="BL649" s="47">
        <v>0</v>
      </c>
      <c r="BM649" s="47">
        <v>0</v>
      </c>
      <c r="BN649" s="47">
        <v>0</v>
      </c>
      <c r="BO649" s="61">
        <v>0</v>
      </c>
      <c r="BR649" s="95"/>
      <c r="BT649" s="95"/>
    </row>
    <row r="650" spans="2:72" x14ac:dyDescent="0.25">
      <c r="B650" s="4">
        <v>646</v>
      </c>
      <c r="C650" s="31">
        <v>0</v>
      </c>
      <c r="D650" s="31">
        <v>0</v>
      </c>
      <c r="E650" s="3">
        <v>0</v>
      </c>
      <c r="F650" s="5">
        <v>0</v>
      </c>
      <c r="G650" s="32">
        <v>0</v>
      </c>
      <c r="H650" s="33">
        <v>0</v>
      </c>
      <c r="I650" s="36">
        <f t="shared" si="92"/>
        <v>0</v>
      </c>
      <c r="J650" s="5">
        <f t="shared" si="93"/>
        <v>0</v>
      </c>
      <c r="K650" s="12">
        <v>0</v>
      </c>
      <c r="L650" s="3">
        <v>0</v>
      </c>
      <c r="M650" s="3">
        <f t="shared" si="90"/>
        <v>1</v>
      </c>
      <c r="N650" s="5">
        <v>1</v>
      </c>
      <c r="O650" s="12">
        <f t="shared" si="94"/>
        <v>0</v>
      </c>
      <c r="P650" s="3">
        <v>0</v>
      </c>
      <c r="Q650" s="3">
        <v>0</v>
      </c>
      <c r="R650" s="5">
        <v>0</v>
      </c>
      <c r="S650" s="45">
        <v>0</v>
      </c>
      <c r="T650" s="46">
        <v>0</v>
      </c>
      <c r="U650" s="47">
        <v>0</v>
      </c>
      <c r="V650" s="47">
        <f t="shared" si="95"/>
        <v>0</v>
      </c>
      <c r="W650" s="47">
        <v>0</v>
      </c>
      <c r="X650" s="47">
        <v>0</v>
      </c>
      <c r="Y650" s="47">
        <v>0</v>
      </c>
      <c r="Z650" s="47">
        <v>0</v>
      </c>
      <c r="AA650" s="47">
        <v>0</v>
      </c>
      <c r="AB650" s="5">
        <v>0</v>
      </c>
      <c r="AC650" s="45">
        <f t="shared" si="96"/>
        <v>0</v>
      </c>
      <c r="AD650" s="47">
        <v>0</v>
      </c>
      <c r="AE650" s="47">
        <v>0</v>
      </c>
      <c r="AF650" s="47">
        <v>0</v>
      </c>
      <c r="AG650" s="47">
        <v>0</v>
      </c>
      <c r="AH650" s="47">
        <v>0</v>
      </c>
      <c r="AI650" s="61">
        <v>0</v>
      </c>
      <c r="AJ650" s="45">
        <v>0</v>
      </c>
      <c r="AK650" s="47">
        <v>0</v>
      </c>
      <c r="AL650" s="47">
        <v>0</v>
      </c>
      <c r="AM650" s="47">
        <v>0</v>
      </c>
      <c r="AN650" s="47">
        <v>0</v>
      </c>
      <c r="AO650" s="47">
        <v>0</v>
      </c>
      <c r="AP650" s="61">
        <v>0</v>
      </c>
      <c r="AQ650" s="45">
        <v>0</v>
      </c>
      <c r="AR650" s="47">
        <v>0</v>
      </c>
      <c r="AS650" s="47">
        <f t="shared" si="97"/>
        <v>0</v>
      </c>
      <c r="AT650" s="47">
        <v>0</v>
      </c>
      <c r="AU650" s="47">
        <v>0</v>
      </c>
      <c r="AV650" s="47">
        <v>0</v>
      </c>
      <c r="AW650" s="47">
        <v>0</v>
      </c>
      <c r="AX650" s="47">
        <v>0</v>
      </c>
      <c r="AY650" s="47">
        <v>0</v>
      </c>
      <c r="AZ650" s="61">
        <v>0</v>
      </c>
      <c r="BA650" s="64" t="b">
        <f t="shared" si="91"/>
        <v>1</v>
      </c>
      <c r="BB650" s="45">
        <f t="shared" si="98"/>
        <v>0</v>
      </c>
      <c r="BC650" s="47">
        <v>0</v>
      </c>
      <c r="BD650" s="47">
        <v>0</v>
      </c>
      <c r="BE650" s="47">
        <v>0</v>
      </c>
      <c r="BF650" s="47">
        <v>0</v>
      </c>
      <c r="BG650" s="47">
        <v>0</v>
      </c>
      <c r="BH650" s="61">
        <v>0</v>
      </c>
      <c r="BI650" s="45">
        <v>0</v>
      </c>
      <c r="BJ650" s="47">
        <v>0</v>
      </c>
      <c r="BK650" s="47">
        <v>0</v>
      </c>
      <c r="BL650" s="47">
        <v>0</v>
      </c>
      <c r="BM650" s="47">
        <v>0</v>
      </c>
      <c r="BN650" s="47">
        <v>0</v>
      </c>
      <c r="BO650" s="61">
        <v>0</v>
      </c>
      <c r="BR650" s="95"/>
      <c r="BT650" s="95"/>
    </row>
    <row r="651" spans="2:72" x14ac:dyDescent="0.25">
      <c r="B651" s="4">
        <v>647</v>
      </c>
      <c r="C651" s="31">
        <v>0</v>
      </c>
      <c r="D651" s="31">
        <v>0</v>
      </c>
      <c r="E651" s="3">
        <v>0</v>
      </c>
      <c r="F651" s="5">
        <v>0</v>
      </c>
      <c r="G651" s="32">
        <v>0</v>
      </c>
      <c r="H651" s="33">
        <v>0</v>
      </c>
      <c r="I651" s="36">
        <f t="shared" si="92"/>
        <v>0</v>
      </c>
      <c r="J651" s="5">
        <f t="shared" si="93"/>
        <v>0</v>
      </c>
      <c r="K651" s="12">
        <v>0</v>
      </c>
      <c r="L651" s="3">
        <v>0</v>
      </c>
      <c r="M651" s="3">
        <f t="shared" si="90"/>
        <v>1</v>
      </c>
      <c r="N651" s="5">
        <v>1</v>
      </c>
      <c r="O651" s="12">
        <f t="shared" si="94"/>
        <v>0</v>
      </c>
      <c r="P651" s="3">
        <v>0</v>
      </c>
      <c r="Q651" s="3">
        <v>0</v>
      </c>
      <c r="R651" s="5">
        <v>0</v>
      </c>
      <c r="S651" s="45">
        <v>0</v>
      </c>
      <c r="T651" s="46">
        <v>0</v>
      </c>
      <c r="U651" s="47">
        <v>0</v>
      </c>
      <c r="V651" s="47">
        <f t="shared" si="95"/>
        <v>0</v>
      </c>
      <c r="W651" s="47">
        <v>0</v>
      </c>
      <c r="X651" s="47">
        <v>0</v>
      </c>
      <c r="Y651" s="47">
        <v>0</v>
      </c>
      <c r="Z651" s="47">
        <v>0</v>
      </c>
      <c r="AA651" s="47">
        <v>0</v>
      </c>
      <c r="AB651" s="5">
        <v>0</v>
      </c>
      <c r="AC651" s="45">
        <f t="shared" si="96"/>
        <v>0</v>
      </c>
      <c r="AD651" s="47">
        <v>0</v>
      </c>
      <c r="AE651" s="47">
        <v>0</v>
      </c>
      <c r="AF651" s="47">
        <v>0</v>
      </c>
      <c r="AG651" s="47">
        <v>0</v>
      </c>
      <c r="AH651" s="47">
        <v>0</v>
      </c>
      <c r="AI651" s="61">
        <v>0</v>
      </c>
      <c r="AJ651" s="45">
        <v>0</v>
      </c>
      <c r="AK651" s="47">
        <v>0</v>
      </c>
      <c r="AL651" s="47">
        <v>0</v>
      </c>
      <c r="AM651" s="47">
        <v>0</v>
      </c>
      <c r="AN651" s="47">
        <v>0</v>
      </c>
      <c r="AO651" s="47">
        <v>0</v>
      </c>
      <c r="AP651" s="61">
        <v>0</v>
      </c>
      <c r="AQ651" s="45">
        <v>0</v>
      </c>
      <c r="AR651" s="47">
        <v>0</v>
      </c>
      <c r="AS651" s="47">
        <f t="shared" si="97"/>
        <v>0</v>
      </c>
      <c r="AT651" s="47">
        <v>0</v>
      </c>
      <c r="AU651" s="47">
        <v>0</v>
      </c>
      <c r="AV651" s="47">
        <v>0</v>
      </c>
      <c r="AW651" s="47">
        <v>0</v>
      </c>
      <c r="AX651" s="47">
        <v>0</v>
      </c>
      <c r="AY651" s="47">
        <v>0</v>
      </c>
      <c r="AZ651" s="61">
        <v>0</v>
      </c>
      <c r="BA651" s="64" t="b">
        <f t="shared" si="91"/>
        <v>1</v>
      </c>
      <c r="BB651" s="45">
        <f t="shared" si="98"/>
        <v>0</v>
      </c>
      <c r="BC651" s="47">
        <v>0</v>
      </c>
      <c r="BD651" s="47">
        <v>0</v>
      </c>
      <c r="BE651" s="47">
        <v>0</v>
      </c>
      <c r="BF651" s="47">
        <v>0</v>
      </c>
      <c r="BG651" s="47">
        <v>0</v>
      </c>
      <c r="BH651" s="61">
        <v>0</v>
      </c>
      <c r="BI651" s="45">
        <v>0</v>
      </c>
      <c r="BJ651" s="47">
        <v>0</v>
      </c>
      <c r="BK651" s="47">
        <v>0</v>
      </c>
      <c r="BL651" s="47">
        <v>0</v>
      </c>
      <c r="BM651" s="47">
        <v>0</v>
      </c>
      <c r="BN651" s="47">
        <v>0</v>
      </c>
      <c r="BO651" s="61">
        <v>0</v>
      </c>
      <c r="BR651" s="95"/>
      <c r="BT651" s="95"/>
    </row>
    <row r="652" spans="2:72" x14ac:dyDescent="0.25">
      <c r="B652" s="4">
        <v>648</v>
      </c>
      <c r="C652" s="31">
        <v>0</v>
      </c>
      <c r="D652" s="31">
        <v>0</v>
      </c>
      <c r="E652" s="3">
        <v>0</v>
      </c>
      <c r="F652" s="5">
        <v>0</v>
      </c>
      <c r="G652" s="32">
        <v>0</v>
      </c>
      <c r="H652" s="33">
        <v>0</v>
      </c>
      <c r="I652" s="36">
        <f t="shared" si="92"/>
        <v>0</v>
      </c>
      <c r="J652" s="5">
        <f t="shared" si="93"/>
        <v>0</v>
      </c>
      <c r="K652" s="12">
        <v>0</v>
      </c>
      <c r="L652" s="3">
        <v>0</v>
      </c>
      <c r="M652" s="3">
        <f t="shared" si="90"/>
        <v>1</v>
      </c>
      <c r="N652" s="5">
        <v>1</v>
      </c>
      <c r="O652" s="12">
        <f t="shared" si="94"/>
        <v>0</v>
      </c>
      <c r="P652" s="3">
        <v>0</v>
      </c>
      <c r="Q652" s="3">
        <v>0</v>
      </c>
      <c r="R652" s="5">
        <v>0</v>
      </c>
      <c r="S652" s="45">
        <v>0</v>
      </c>
      <c r="T652" s="46">
        <v>0</v>
      </c>
      <c r="U652" s="47">
        <v>0</v>
      </c>
      <c r="V652" s="47">
        <f t="shared" si="95"/>
        <v>0</v>
      </c>
      <c r="W652" s="47">
        <v>0</v>
      </c>
      <c r="X652" s="47">
        <v>0</v>
      </c>
      <c r="Y652" s="47">
        <v>0</v>
      </c>
      <c r="Z652" s="47">
        <v>0</v>
      </c>
      <c r="AA652" s="47">
        <v>0</v>
      </c>
      <c r="AB652" s="5">
        <v>0</v>
      </c>
      <c r="AC652" s="45">
        <f t="shared" si="96"/>
        <v>0</v>
      </c>
      <c r="AD652" s="47">
        <v>0</v>
      </c>
      <c r="AE652" s="47">
        <v>0</v>
      </c>
      <c r="AF652" s="47">
        <v>0</v>
      </c>
      <c r="AG652" s="47">
        <v>0</v>
      </c>
      <c r="AH652" s="47">
        <v>0</v>
      </c>
      <c r="AI652" s="61">
        <v>0</v>
      </c>
      <c r="AJ652" s="45">
        <v>0</v>
      </c>
      <c r="AK652" s="47">
        <v>0</v>
      </c>
      <c r="AL652" s="47">
        <v>0</v>
      </c>
      <c r="AM652" s="47">
        <v>0</v>
      </c>
      <c r="AN652" s="47">
        <v>0</v>
      </c>
      <c r="AO652" s="47">
        <v>0</v>
      </c>
      <c r="AP652" s="61">
        <v>0</v>
      </c>
      <c r="AQ652" s="45">
        <v>0</v>
      </c>
      <c r="AR652" s="47">
        <v>0</v>
      </c>
      <c r="AS652" s="47">
        <f t="shared" si="97"/>
        <v>0</v>
      </c>
      <c r="AT652" s="47">
        <v>0</v>
      </c>
      <c r="AU652" s="47">
        <v>0</v>
      </c>
      <c r="AV652" s="47">
        <v>0</v>
      </c>
      <c r="AW652" s="47">
        <v>0</v>
      </c>
      <c r="AX652" s="47">
        <v>0</v>
      </c>
      <c r="AY652" s="47">
        <v>0</v>
      </c>
      <c r="AZ652" s="61">
        <v>0</v>
      </c>
      <c r="BA652" s="64" t="b">
        <f t="shared" si="91"/>
        <v>1</v>
      </c>
      <c r="BB652" s="45">
        <f t="shared" si="98"/>
        <v>0</v>
      </c>
      <c r="BC652" s="47">
        <v>0</v>
      </c>
      <c r="BD652" s="47">
        <v>0</v>
      </c>
      <c r="BE652" s="47">
        <v>0</v>
      </c>
      <c r="BF652" s="47">
        <v>0</v>
      </c>
      <c r="BG652" s="47">
        <v>0</v>
      </c>
      <c r="BH652" s="61">
        <v>0</v>
      </c>
      <c r="BI652" s="45">
        <v>0</v>
      </c>
      <c r="BJ652" s="47">
        <v>0</v>
      </c>
      <c r="BK652" s="47">
        <v>0</v>
      </c>
      <c r="BL652" s="47">
        <v>0</v>
      </c>
      <c r="BM652" s="47">
        <v>0</v>
      </c>
      <c r="BN652" s="47">
        <v>0</v>
      </c>
      <c r="BO652" s="61">
        <v>0</v>
      </c>
      <c r="BR652" s="95"/>
      <c r="BT652" s="95"/>
    </row>
    <row r="653" spans="2:72" x14ac:dyDescent="0.25">
      <c r="B653" s="4">
        <v>649</v>
      </c>
      <c r="C653" s="31">
        <v>0</v>
      </c>
      <c r="D653" s="31">
        <v>0</v>
      </c>
      <c r="E653" s="3">
        <v>0</v>
      </c>
      <c r="F653" s="5">
        <v>0</v>
      </c>
      <c r="G653" s="32">
        <v>0</v>
      </c>
      <c r="H653" s="33">
        <v>0</v>
      </c>
      <c r="I653" s="36">
        <f t="shared" si="92"/>
        <v>0</v>
      </c>
      <c r="J653" s="5">
        <f t="shared" si="93"/>
        <v>0</v>
      </c>
      <c r="K653" s="12">
        <v>0</v>
      </c>
      <c r="L653" s="3">
        <v>0</v>
      </c>
      <c r="M653" s="3">
        <f t="shared" si="90"/>
        <v>1</v>
      </c>
      <c r="N653" s="5">
        <v>1</v>
      </c>
      <c r="O653" s="12">
        <f t="shared" si="94"/>
        <v>0</v>
      </c>
      <c r="P653" s="3">
        <v>0</v>
      </c>
      <c r="Q653" s="3">
        <v>0</v>
      </c>
      <c r="R653" s="5">
        <v>0</v>
      </c>
      <c r="S653" s="45">
        <v>0</v>
      </c>
      <c r="T653" s="46">
        <v>0</v>
      </c>
      <c r="U653" s="47">
        <v>0</v>
      </c>
      <c r="V653" s="47">
        <f t="shared" si="95"/>
        <v>0</v>
      </c>
      <c r="W653" s="47">
        <v>0</v>
      </c>
      <c r="X653" s="47">
        <v>0</v>
      </c>
      <c r="Y653" s="47">
        <v>0</v>
      </c>
      <c r="Z653" s="47">
        <v>0</v>
      </c>
      <c r="AA653" s="47">
        <v>0</v>
      </c>
      <c r="AB653" s="5">
        <v>0</v>
      </c>
      <c r="AC653" s="45">
        <f t="shared" si="96"/>
        <v>0</v>
      </c>
      <c r="AD653" s="47">
        <v>0</v>
      </c>
      <c r="AE653" s="47">
        <v>0</v>
      </c>
      <c r="AF653" s="47">
        <v>0</v>
      </c>
      <c r="AG653" s="47">
        <v>0</v>
      </c>
      <c r="AH653" s="47">
        <v>0</v>
      </c>
      <c r="AI653" s="61">
        <v>0</v>
      </c>
      <c r="AJ653" s="45">
        <v>0</v>
      </c>
      <c r="AK653" s="47">
        <v>0</v>
      </c>
      <c r="AL653" s="47">
        <v>0</v>
      </c>
      <c r="AM653" s="47">
        <v>0</v>
      </c>
      <c r="AN653" s="47">
        <v>0</v>
      </c>
      <c r="AO653" s="47">
        <v>0</v>
      </c>
      <c r="AP653" s="61">
        <v>0</v>
      </c>
      <c r="AQ653" s="45">
        <v>0</v>
      </c>
      <c r="AR653" s="47">
        <v>0</v>
      </c>
      <c r="AS653" s="47">
        <f t="shared" si="97"/>
        <v>0</v>
      </c>
      <c r="AT653" s="47">
        <v>0</v>
      </c>
      <c r="AU653" s="47">
        <v>0</v>
      </c>
      <c r="AV653" s="47">
        <v>0</v>
      </c>
      <c r="AW653" s="47">
        <v>0</v>
      </c>
      <c r="AX653" s="47">
        <v>0</v>
      </c>
      <c r="AY653" s="47">
        <v>0</v>
      </c>
      <c r="AZ653" s="61">
        <v>0</v>
      </c>
      <c r="BA653" s="64" t="b">
        <f t="shared" si="91"/>
        <v>1</v>
      </c>
      <c r="BB653" s="45">
        <f t="shared" si="98"/>
        <v>0</v>
      </c>
      <c r="BC653" s="47">
        <v>0</v>
      </c>
      <c r="BD653" s="47">
        <v>0</v>
      </c>
      <c r="BE653" s="47">
        <v>0</v>
      </c>
      <c r="BF653" s="47">
        <v>0</v>
      </c>
      <c r="BG653" s="47">
        <v>0</v>
      </c>
      <c r="BH653" s="61">
        <v>0</v>
      </c>
      <c r="BI653" s="45">
        <v>0</v>
      </c>
      <c r="BJ653" s="47">
        <v>0</v>
      </c>
      <c r="BK653" s="47">
        <v>0</v>
      </c>
      <c r="BL653" s="47">
        <v>0</v>
      </c>
      <c r="BM653" s="47">
        <v>0</v>
      </c>
      <c r="BN653" s="47">
        <v>0</v>
      </c>
      <c r="BO653" s="61">
        <v>0</v>
      </c>
      <c r="BR653" s="95"/>
      <c r="BT653" s="95"/>
    </row>
    <row r="654" spans="2:72" x14ac:dyDescent="0.25">
      <c r="B654" s="4">
        <v>650</v>
      </c>
      <c r="C654" s="31">
        <v>0</v>
      </c>
      <c r="D654" s="31">
        <v>0</v>
      </c>
      <c r="E654" s="3">
        <v>0</v>
      </c>
      <c r="F654" s="5">
        <v>0</v>
      </c>
      <c r="G654" s="32">
        <v>0</v>
      </c>
      <c r="H654" s="33">
        <v>0</v>
      </c>
      <c r="I654" s="36">
        <f t="shared" si="92"/>
        <v>0</v>
      </c>
      <c r="J654" s="5">
        <f t="shared" si="93"/>
        <v>0</v>
      </c>
      <c r="K654" s="12">
        <v>0</v>
      </c>
      <c r="L654" s="3">
        <v>0</v>
      </c>
      <c r="M654" s="3">
        <f t="shared" si="90"/>
        <v>1</v>
      </c>
      <c r="N654" s="5">
        <v>1</v>
      </c>
      <c r="O654" s="12">
        <f t="shared" si="94"/>
        <v>0</v>
      </c>
      <c r="P654" s="3">
        <v>0</v>
      </c>
      <c r="Q654" s="3">
        <v>0</v>
      </c>
      <c r="R654" s="5">
        <v>0</v>
      </c>
      <c r="S654" s="45">
        <v>0</v>
      </c>
      <c r="T654" s="46">
        <v>0</v>
      </c>
      <c r="U654" s="47">
        <v>0</v>
      </c>
      <c r="V654" s="47">
        <f t="shared" si="95"/>
        <v>0</v>
      </c>
      <c r="W654" s="47">
        <v>0</v>
      </c>
      <c r="X654" s="47">
        <v>0</v>
      </c>
      <c r="Y654" s="47">
        <v>0</v>
      </c>
      <c r="Z654" s="47">
        <v>0</v>
      </c>
      <c r="AA654" s="47">
        <v>0</v>
      </c>
      <c r="AB654" s="5">
        <v>0</v>
      </c>
      <c r="AC654" s="45">
        <f t="shared" si="96"/>
        <v>0</v>
      </c>
      <c r="AD654" s="47">
        <v>0</v>
      </c>
      <c r="AE654" s="47">
        <v>0</v>
      </c>
      <c r="AF654" s="47">
        <v>0</v>
      </c>
      <c r="AG654" s="47">
        <v>0</v>
      </c>
      <c r="AH654" s="47">
        <v>0</v>
      </c>
      <c r="AI654" s="61">
        <v>0</v>
      </c>
      <c r="AJ654" s="45">
        <v>0</v>
      </c>
      <c r="AK654" s="47">
        <v>0</v>
      </c>
      <c r="AL654" s="47">
        <v>0</v>
      </c>
      <c r="AM654" s="47">
        <v>0</v>
      </c>
      <c r="AN654" s="47">
        <v>0</v>
      </c>
      <c r="AO654" s="47">
        <v>0</v>
      </c>
      <c r="AP654" s="61">
        <v>0</v>
      </c>
      <c r="AQ654" s="45">
        <v>0</v>
      </c>
      <c r="AR654" s="47">
        <v>0</v>
      </c>
      <c r="AS654" s="47">
        <f t="shared" si="97"/>
        <v>0</v>
      </c>
      <c r="AT654" s="47">
        <v>0</v>
      </c>
      <c r="AU654" s="47">
        <v>0</v>
      </c>
      <c r="AV654" s="47">
        <v>0</v>
      </c>
      <c r="AW654" s="47">
        <v>0</v>
      </c>
      <c r="AX654" s="47">
        <v>0</v>
      </c>
      <c r="AY654" s="47">
        <v>0</v>
      </c>
      <c r="AZ654" s="61">
        <v>0</v>
      </c>
      <c r="BA654" s="64" t="b">
        <f t="shared" si="91"/>
        <v>1</v>
      </c>
      <c r="BB654" s="45">
        <f t="shared" si="98"/>
        <v>0</v>
      </c>
      <c r="BC654" s="47">
        <v>0</v>
      </c>
      <c r="BD654" s="47">
        <v>0</v>
      </c>
      <c r="BE654" s="47">
        <v>0</v>
      </c>
      <c r="BF654" s="47">
        <v>0</v>
      </c>
      <c r="BG654" s="47">
        <v>0</v>
      </c>
      <c r="BH654" s="61">
        <v>0</v>
      </c>
      <c r="BI654" s="45">
        <v>0</v>
      </c>
      <c r="BJ654" s="47">
        <v>0</v>
      </c>
      <c r="BK654" s="47">
        <v>0</v>
      </c>
      <c r="BL654" s="47">
        <v>0</v>
      </c>
      <c r="BM654" s="47">
        <v>0</v>
      </c>
      <c r="BN654" s="47">
        <v>0</v>
      </c>
      <c r="BO654" s="61">
        <v>0</v>
      </c>
      <c r="BR654" s="95"/>
      <c r="BT654" s="95"/>
    </row>
    <row r="655" spans="2:72" x14ac:dyDescent="0.25">
      <c r="B655" s="4">
        <v>651</v>
      </c>
      <c r="C655" s="31">
        <v>0</v>
      </c>
      <c r="D655" s="31">
        <v>0</v>
      </c>
      <c r="E655" s="3">
        <v>0</v>
      </c>
      <c r="F655" s="5">
        <v>0</v>
      </c>
      <c r="G655" s="32">
        <v>0</v>
      </c>
      <c r="H655" s="33">
        <v>0</v>
      </c>
      <c r="I655" s="36">
        <f t="shared" si="92"/>
        <v>0</v>
      </c>
      <c r="J655" s="5">
        <f t="shared" si="93"/>
        <v>0</v>
      </c>
      <c r="K655" s="12">
        <v>0</v>
      </c>
      <c r="L655" s="3">
        <v>0</v>
      </c>
      <c r="M655" s="3">
        <f t="shared" si="90"/>
        <v>1</v>
      </c>
      <c r="N655" s="5">
        <v>1</v>
      </c>
      <c r="O655" s="12">
        <f t="shared" si="94"/>
        <v>0</v>
      </c>
      <c r="P655" s="3">
        <v>0</v>
      </c>
      <c r="Q655" s="3">
        <v>0</v>
      </c>
      <c r="R655" s="5">
        <v>0</v>
      </c>
      <c r="S655" s="45">
        <v>0</v>
      </c>
      <c r="T655" s="46">
        <v>0</v>
      </c>
      <c r="U655" s="47">
        <v>0</v>
      </c>
      <c r="V655" s="47">
        <f t="shared" si="95"/>
        <v>0</v>
      </c>
      <c r="W655" s="47">
        <v>0</v>
      </c>
      <c r="X655" s="47">
        <v>0</v>
      </c>
      <c r="Y655" s="47">
        <v>0</v>
      </c>
      <c r="Z655" s="47">
        <v>0</v>
      </c>
      <c r="AA655" s="47">
        <v>0</v>
      </c>
      <c r="AB655" s="5">
        <v>0</v>
      </c>
      <c r="AC655" s="45">
        <f t="shared" si="96"/>
        <v>0</v>
      </c>
      <c r="AD655" s="47">
        <v>0</v>
      </c>
      <c r="AE655" s="47">
        <v>0</v>
      </c>
      <c r="AF655" s="47">
        <v>0</v>
      </c>
      <c r="AG655" s="47">
        <v>0</v>
      </c>
      <c r="AH655" s="47">
        <v>0</v>
      </c>
      <c r="AI655" s="61">
        <v>0</v>
      </c>
      <c r="AJ655" s="45">
        <v>0</v>
      </c>
      <c r="AK655" s="47">
        <v>0</v>
      </c>
      <c r="AL655" s="47">
        <v>0</v>
      </c>
      <c r="AM655" s="47">
        <v>0</v>
      </c>
      <c r="AN655" s="47">
        <v>0</v>
      </c>
      <c r="AO655" s="47">
        <v>0</v>
      </c>
      <c r="AP655" s="61">
        <v>0</v>
      </c>
      <c r="AQ655" s="45">
        <v>0</v>
      </c>
      <c r="AR655" s="47">
        <v>0</v>
      </c>
      <c r="AS655" s="47">
        <f t="shared" si="97"/>
        <v>0</v>
      </c>
      <c r="AT655" s="47">
        <v>0</v>
      </c>
      <c r="AU655" s="47">
        <v>0</v>
      </c>
      <c r="AV655" s="47">
        <v>0</v>
      </c>
      <c r="AW655" s="47">
        <v>0</v>
      </c>
      <c r="AX655" s="47">
        <v>0</v>
      </c>
      <c r="AY655" s="47">
        <v>0</v>
      </c>
      <c r="AZ655" s="61">
        <v>0</v>
      </c>
      <c r="BA655" s="64" t="b">
        <f t="shared" si="91"/>
        <v>1</v>
      </c>
      <c r="BB655" s="45">
        <f t="shared" si="98"/>
        <v>0</v>
      </c>
      <c r="BC655" s="47">
        <v>0</v>
      </c>
      <c r="BD655" s="47">
        <v>0</v>
      </c>
      <c r="BE655" s="47">
        <v>0</v>
      </c>
      <c r="BF655" s="47">
        <v>0</v>
      </c>
      <c r="BG655" s="47">
        <v>0</v>
      </c>
      <c r="BH655" s="61">
        <v>0</v>
      </c>
      <c r="BI655" s="45">
        <v>0</v>
      </c>
      <c r="BJ655" s="47">
        <v>0</v>
      </c>
      <c r="BK655" s="47">
        <v>0</v>
      </c>
      <c r="BL655" s="47">
        <v>0</v>
      </c>
      <c r="BM655" s="47">
        <v>0</v>
      </c>
      <c r="BN655" s="47">
        <v>0</v>
      </c>
      <c r="BO655" s="61">
        <v>0</v>
      </c>
      <c r="BR655" s="95"/>
      <c r="BT655" s="95"/>
    </row>
    <row r="656" spans="2:72" x14ac:dyDescent="0.25">
      <c r="B656" s="4">
        <v>652</v>
      </c>
      <c r="C656" s="31">
        <v>0</v>
      </c>
      <c r="D656" s="31">
        <v>0</v>
      </c>
      <c r="E656" s="3">
        <v>0</v>
      </c>
      <c r="F656" s="5">
        <v>0</v>
      </c>
      <c r="G656" s="32">
        <v>0</v>
      </c>
      <c r="H656" s="33">
        <v>0</v>
      </c>
      <c r="I656" s="36">
        <f t="shared" si="92"/>
        <v>0</v>
      </c>
      <c r="J656" s="5">
        <f t="shared" si="93"/>
        <v>0</v>
      </c>
      <c r="K656" s="12">
        <v>0</v>
      </c>
      <c r="L656" s="3">
        <v>0</v>
      </c>
      <c r="M656" s="3">
        <f t="shared" si="90"/>
        <v>1</v>
      </c>
      <c r="N656" s="5">
        <v>1</v>
      </c>
      <c r="O656" s="12">
        <f t="shared" si="94"/>
        <v>0</v>
      </c>
      <c r="P656" s="3">
        <v>0</v>
      </c>
      <c r="Q656" s="3">
        <v>0</v>
      </c>
      <c r="R656" s="5">
        <v>0</v>
      </c>
      <c r="S656" s="45">
        <v>0</v>
      </c>
      <c r="T656" s="46">
        <v>0</v>
      </c>
      <c r="U656" s="47">
        <v>0</v>
      </c>
      <c r="V656" s="47">
        <f t="shared" si="95"/>
        <v>0</v>
      </c>
      <c r="W656" s="47">
        <v>0</v>
      </c>
      <c r="X656" s="47">
        <v>0</v>
      </c>
      <c r="Y656" s="47">
        <v>0</v>
      </c>
      <c r="Z656" s="47">
        <v>0</v>
      </c>
      <c r="AA656" s="47">
        <v>0</v>
      </c>
      <c r="AB656" s="5">
        <v>0</v>
      </c>
      <c r="AC656" s="45">
        <f t="shared" si="96"/>
        <v>0</v>
      </c>
      <c r="AD656" s="47">
        <v>0</v>
      </c>
      <c r="AE656" s="47">
        <v>0</v>
      </c>
      <c r="AF656" s="47">
        <v>0</v>
      </c>
      <c r="AG656" s="47">
        <v>0</v>
      </c>
      <c r="AH656" s="47">
        <v>0</v>
      </c>
      <c r="AI656" s="61">
        <v>0</v>
      </c>
      <c r="AJ656" s="45">
        <v>0</v>
      </c>
      <c r="AK656" s="47">
        <v>0</v>
      </c>
      <c r="AL656" s="47">
        <v>0</v>
      </c>
      <c r="AM656" s="47">
        <v>0</v>
      </c>
      <c r="AN656" s="47">
        <v>0</v>
      </c>
      <c r="AO656" s="47">
        <v>0</v>
      </c>
      <c r="AP656" s="61">
        <v>0</v>
      </c>
      <c r="AQ656" s="45">
        <v>0</v>
      </c>
      <c r="AR656" s="47">
        <v>0</v>
      </c>
      <c r="AS656" s="47">
        <f t="shared" si="97"/>
        <v>0</v>
      </c>
      <c r="AT656" s="47">
        <v>0</v>
      </c>
      <c r="AU656" s="47">
        <v>0</v>
      </c>
      <c r="AV656" s="47">
        <v>0</v>
      </c>
      <c r="AW656" s="47">
        <v>0</v>
      </c>
      <c r="AX656" s="47">
        <v>0</v>
      </c>
      <c r="AY656" s="47">
        <v>0</v>
      </c>
      <c r="AZ656" s="61">
        <v>0</v>
      </c>
      <c r="BA656" s="64" t="b">
        <f t="shared" si="91"/>
        <v>1</v>
      </c>
      <c r="BB656" s="45">
        <f t="shared" si="98"/>
        <v>0</v>
      </c>
      <c r="BC656" s="47">
        <v>0</v>
      </c>
      <c r="BD656" s="47">
        <v>0</v>
      </c>
      <c r="BE656" s="47">
        <v>0</v>
      </c>
      <c r="BF656" s="47">
        <v>0</v>
      </c>
      <c r="BG656" s="47">
        <v>0</v>
      </c>
      <c r="BH656" s="61">
        <v>0</v>
      </c>
      <c r="BI656" s="45">
        <v>0</v>
      </c>
      <c r="BJ656" s="47">
        <v>0</v>
      </c>
      <c r="BK656" s="47">
        <v>0</v>
      </c>
      <c r="BL656" s="47">
        <v>0</v>
      </c>
      <c r="BM656" s="47">
        <v>0</v>
      </c>
      <c r="BN656" s="47">
        <v>0</v>
      </c>
      <c r="BO656" s="61">
        <v>0</v>
      </c>
      <c r="BR656" s="95"/>
      <c r="BT656" s="95"/>
    </row>
    <row r="657" spans="2:72" x14ac:dyDescent="0.25">
      <c r="B657" s="4">
        <v>653</v>
      </c>
      <c r="C657" s="31">
        <v>0</v>
      </c>
      <c r="D657" s="31">
        <v>0</v>
      </c>
      <c r="E657" s="3">
        <v>0</v>
      </c>
      <c r="F657" s="5">
        <v>0</v>
      </c>
      <c r="G657" s="32">
        <v>0</v>
      </c>
      <c r="H657" s="33">
        <v>0</v>
      </c>
      <c r="I657" s="36">
        <f t="shared" si="92"/>
        <v>0</v>
      </c>
      <c r="J657" s="5">
        <f t="shared" si="93"/>
        <v>0</v>
      </c>
      <c r="K657" s="12">
        <v>0</v>
      </c>
      <c r="L657" s="3">
        <v>0</v>
      </c>
      <c r="M657" s="3">
        <f t="shared" si="90"/>
        <v>1</v>
      </c>
      <c r="N657" s="5">
        <v>1</v>
      </c>
      <c r="O657" s="12">
        <f t="shared" si="94"/>
        <v>0</v>
      </c>
      <c r="P657" s="3">
        <v>0</v>
      </c>
      <c r="Q657" s="3">
        <v>0</v>
      </c>
      <c r="R657" s="5">
        <v>0</v>
      </c>
      <c r="S657" s="45">
        <v>0</v>
      </c>
      <c r="T657" s="46">
        <v>0</v>
      </c>
      <c r="U657" s="47">
        <v>0</v>
      </c>
      <c r="V657" s="47">
        <f t="shared" si="95"/>
        <v>0</v>
      </c>
      <c r="W657" s="47">
        <v>0</v>
      </c>
      <c r="X657" s="47">
        <v>0</v>
      </c>
      <c r="Y657" s="47">
        <v>0</v>
      </c>
      <c r="Z657" s="47">
        <v>0</v>
      </c>
      <c r="AA657" s="47">
        <v>0</v>
      </c>
      <c r="AB657" s="5">
        <v>0</v>
      </c>
      <c r="AC657" s="45">
        <f t="shared" si="96"/>
        <v>0</v>
      </c>
      <c r="AD657" s="47">
        <v>0</v>
      </c>
      <c r="AE657" s="47">
        <v>0</v>
      </c>
      <c r="AF657" s="47">
        <v>0</v>
      </c>
      <c r="AG657" s="47">
        <v>0</v>
      </c>
      <c r="AH657" s="47">
        <v>0</v>
      </c>
      <c r="AI657" s="61">
        <v>0</v>
      </c>
      <c r="AJ657" s="45">
        <v>0</v>
      </c>
      <c r="AK657" s="47">
        <v>0</v>
      </c>
      <c r="AL657" s="47">
        <v>0</v>
      </c>
      <c r="AM657" s="47">
        <v>0</v>
      </c>
      <c r="AN657" s="47">
        <v>0</v>
      </c>
      <c r="AO657" s="47">
        <v>0</v>
      </c>
      <c r="AP657" s="61">
        <v>0</v>
      </c>
      <c r="AQ657" s="45">
        <v>0</v>
      </c>
      <c r="AR657" s="47">
        <v>0</v>
      </c>
      <c r="AS657" s="47">
        <f t="shared" si="97"/>
        <v>0</v>
      </c>
      <c r="AT657" s="47">
        <v>0</v>
      </c>
      <c r="AU657" s="47">
        <v>0</v>
      </c>
      <c r="AV657" s="47">
        <v>0</v>
      </c>
      <c r="AW657" s="47">
        <v>0</v>
      </c>
      <c r="AX657" s="47">
        <v>0</v>
      </c>
      <c r="AY657" s="47">
        <v>0</v>
      </c>
      <c r="AZ657" s="61">
        <v>0</v>
      </c>
      <c r="BA657" s="64" t="b">
        <f t="shared" si="91"/>
        <v>1</v>
      </c>
      <c r="BB657" s="45">
        <f t="shared" si="98"/>
        <v>0</v>
      </c>
      <c r="BC657" s="47">
        <v>0</v>
      </c>
      <c r="BD657" s="47">
        <v>0</v>
      </c>
      <c r="BE657" s="47">
        <v>0</v>
      </c>
      <c r="BF657" s="47">
        <v>0</v>
      </c>
      <c r="BG657" s="47">
        <v>0</v>
      </c>
      <c r="BH657" s="61">
        <v>0</v>
      </c>
      <c r="BI657" s="45">
        <v>0</v>
      </c>
      <c r="BJ657" s="47">
        <v>0</v>
      </c>
      <c r="BK657" s="47">
        <v>0</v>
      </c>
      <c r="BL657" s="47">
        <v>0</v>
      </c>
      <c r="BM657" s="47">
        <v>0</v>
      </c>
      <c r="BN657" s="47">
        <v>0</v>
      </c>
      <c r="BO657" s="61">
        <v>0</v>
      </c>
      <c r="BR657" s="95"/>
      <c r="BT657" s="95"/>
    </row>
    <row r="658" spans="2:72" x14ac:dyDescent="0.25">
      <c r="B658" s="4">
        <v>654</v>
      </c>
      <c r="C658" s="31">
        <v>0</v>
      </c>
      <c r="D658" s="31">
        <v>0</v>
      </c>
      <c r="E658" s="3">
        <v>0</v>
      </c>
      <c r="F658" s="5">
        <v>0</v>
      </c>
      <c r="G658" s="32">
        <v>0</v>
      </c>
      <c r="H658" s="33">
        <v>0</v>
      </c>
      <c r="I658" s="36">
        <f t="shared" si="92"/>
        <v>0</v>
      </c>
      <c r="J658" s="5">
        <f t="shared" si="93"/>
        <v>0</v>
      </c>
      <c r="K658" s="12">
        <v>0</v>
      </c>
      <c r="L658" s="3">
        <v>0</v>
      </c>
      <c r="M658" s="3">
        <f t="shared" si="90"/>
        <v>1</v>
      </c>
      <c r="N658" s="5">
        <v>1</v>
      </c>
      <c r="O658" s="12">
        <f t="shared" si="94"/>
        <v>0</v>
      </c>
      <c r="P658" s="3">
        <v>0</v>
      </c>
      <c r="Q658" s="3">
        <v>0</v>
      </c>
      <c r="R658" s="5">
        <v>0</v>
      </c>
      <c r="S658" s="45">
        <v>0</v>
      </c>
      <c r="T658" s="46">
        <v>0</v>
      </c>
      <c r="U658" s="47">
        <v>0</v>
      </c>
      <c r="V658" s="47">
        <f t="shared" si="95"/>
        <v>0</v>
      </c>
      <c r="W658" s="47">
        <v>0</v>
      </c>
      <c r="X658" s="47">
        <v>0</v>
      </c>
      <c r="Y658" s="47">
        <v>0</v>
      </c>
      <c r="Z658" s="47">
        <v>0</v>
      </c>
      <c r="AA658" s="47">
        <v>0</v>
      </c>
      <c r="AB658" s="5">
        <v>0</v>
      </c>
      <c r="AC658" s="45">
        <f t="shared" si="96"/>
        <v>0</v>
      </c>
      <c r="AD658" s="47">
        <v>0</v>
      </c>
      <c r="AE658" s="47">
        <v>0</v>
      </c>
      <c r="AF658" s="47">
        <v>0</v>
      </c>
      <c r="AG658" s="47">
        <v>0</v>
      </c>
      <c r="AH658" s="47">
        <v>0</v>
      </c>
      <c r="AI658" s="61">
        <v>0</v>
      </c>
      <c r="AJ658" s="45">
        <v>0</v>
      </c>
      <c r="AK658" s="47">
        <v>0</v>
      </c>
      <c r="AL658" s="47">
        <v>0</v>
      </c>
      <c r="AM658" s="47">
        <v>0</v>
      </c>
      <c r="AN658" s="47">
        <v>0</v>
      </c>
      <c r="AO658" s="47">
        <v>0</v>
      </c>
      <c r="AP658" s="61">
        <v>0</v>
      </c>
      <c r="AQ658" s="45">
        <v>0</v>
      </c>
      <c r="AR658" s="47">
        <v>0</v>
      </c>
      <c r="AS658" s="47">
        <f t="shared" si="97"/>
        <v>0</v>
      </c>
      <c r="AT658" s="47">
        <v>0</v>
      </c>
      <c r="AU658" s="47">
        <v>0</v>
      </c>
      <c r="AV658" s="47">
        <v>0</v>
      </c>
      <c r="AW658" s="47">
        <v>0</v>
      </c>
      <c r="AX658" s="47">
        <v>0</v>
      </c>
      <c r="AY658" s="47">
        <v>0</v>
      </c>
      <c r="AZ658" s="61">
        <v>0</v>
      </c>
      <c r="BA658" s="64" t="b">
        <f t="shared" si="91"/>
        <v>1</v>
      </c>
      <c r="BB658" s="45">
        <f t="shared" si="98"/>
        <v>0</v>
      </c>
      <c r="BC658" s="47">
        <v>0</v>
      </c>
      <c r="BD658" s="47">
        <v>0</v>
      </c>
      <c r="BE658" s="47">
        <v>0</v>
      </c>
      <c r="BF658" s="47">
        <v>0</v>
      </c>
      <c r="BG658" s="47">
        <v>0</v>
      </c>
      <c r="BH658" s="61">
        <v>0</v>
      </c>
      <c r="BI658" s="45">
        <v>0</v>
      </c>
      <c r="BJ658" s="47">
        <v>0</v>
      </c>
      <c r="BK658" s="47">
        <v>0</v>
      </c>
      <c r="BL658" s="47">
        <v>0</v>
      </c>
      <c r="BM658" s="47">
        <v>0</v>
      </c>
      <c r="BN658" s="47">
        <v>0</v>
      </c>
      <c r="BO658" s="61">
        <v>0</v>
      </c>
      <c r="BR658" s="95"/>
      <c r="BT658" s="95"/>
    </row>
    <row r="659" spans="2:72" x14ac:dyDescent="0.25">
      <c r="B659" s="4">
        <v>655</v>
      </c>
      <c r="C659" s="31">
        <v>0</v>
      </c>
      <c r="D659" s="31">
        <v>0</v>
      </c>
      <c r="E659" s="3">
        <v>0</v>
      </c>
      <c r="F659" s="5">
        <v>0</v>
      </c>
      <c r="G659" s="32">
        <v>0</v>
      </c>
      <c r="H659" s="33">
        <v>0</v>
      </c>
      <c r="I659" s="36">
        <f t="shared" si="92"/>
        <v>0</v>
      </c>
      <c r="J659" s="5">
        <f t="shared" si="93"/>
        <v>0</v>
      </c>
      <c r="K659" s="12">
        <v>0</v>
      </c>
      <c r="L659" s="3">
        <v>0</v>
      </c>
      <c r="M659" s="3">
        <f t="shared" si="90"/>
        <v>1</v>
      </c>
      <c r="N659" s="5">
        <v>1</v>
      </c>
      <c r="O659" s="12">
        <f t="shared" si="94"/>
        <v>0</v>
      </c>
      <c r="P659" s="3">
        <v>0</v>
      </c>
      <c r="Q659" s="3">
        <v>0</v>
      </c>
      <c r="R659" s="5">
        <v>0</v>
      </c>
      <c r="S659" s="45">
        <v>0</v>
      </c>
      <c r="T659" s="46">
        <v>0</v>
      </c>
      <c r="U659" s="47">
        <v>0</v>
      </c>
      <c r="V659" s="47">
        <f t="shared" si="95"/>
        <v>0</v>
      </c>
      <c r="W659" s="47">
        <v>0</v>
      </c>
      <c r="X659" s="47">
        <v>0</v>
      </c>
      <c r="Y659" s="47">
        <v>0</v>
      </c>
      <c r="Z659" s="47">
        <v>0</v>
      </c>
      <c r="AA659" s="47">
        <v>0</v>
      </c>
      <c r="AB659" s="5">
        <v>0</v>
      </c>
      <c r="AC659" s="45">
        <f t="shared" si="96"/>
        <v>0</v>
      </c>
      <c r="AD659" s="47">
        <v>0</v>
      </c>
      <c r="AE659" s="47">
        <v>0</v>
      </c>
      <c r="AF659" s="47">
        <v>0</v>
      </c>
      <c r="AG659" s="47">
        <v>0</v>
      </c>
      <c r="AH659" s="47">
        <v>0</v>
      </c>
      <c r="AI659" s="61">
        <v>0</v>
      </c>
      <c r="AJ659" s="45">
        <v>0</v>
      </c>
      <c r="AK659" s="47">
        <v>0</v>
      </c>
      <c r="AL659" s="47">
        <v>0</v>
      </c>
      <c r="AM659" s="47">
        <v>0</v>
      </c>
      <c r="AN659" s="47">
        <v>0</v>
      </c>
      <c r="AO659" s="47">
        <v>0</v>
      </c>
      <c r="AP659" s="61">
        <v>0</v>
      </c>
      <c r="AQ659" s="45">
        <v>0</v>
      </c>
      <c r="AR659" s="47">
        <v>0</v>
      </c>
      <c r="AS659" s="47">
        <f t="shared" si="97"/>
        <v>0</v>
      </c>
      <c r="AT659" s="47">
        <v>0</v>
      </c>
      <c r="AU659" s="47">
        <v>0</v>
      </c>
      <c r="AV659" s="47">
        <v>0</v>
      </c>
      <c r="AW659" s="47">
        <v>0</v>
      </c>
      <c r="AX659" s="47">
        <v>0</v>
      </c>
      <c r="AY659" s="47">
        <v>0</v>
      </c>
      <c r="AZ659" s="61">
        <v>0</v>
      </c>
      <c r="BA659" s="64" t="b">
        <f t="shared" si="91"/>
        <v>1</v>
      </c>
      <c r="BB659" s="45">
        <f t="shared" si="98"/>
        <v>0</v>
      </c>
      <c r="BC659" s="47">
        <v>0</v>
      </c>
      <c r="BD659" s="47">
        <v>0</v>
      </c>
      <c r="BE659" s="47">
        <v>0</v>
      </c>
      <c r="BF659" s="47">
        <v>0</v>
      </c>
      <c r="BG659" s="47">
        <v>0</v>
      </c>
      <c r="BH659" s="61">
        <v>0</v>
      </c>
      <c r="BI659" s="45">
        <v>0</v>
      </c>
      <c r="BJ659" s="47">
        <v>0</v>
      </c>
      <c r="BK659" s="47">
        <v>0</v>
      </c>
      <c r="BL659" s="47">
        <v>0</v>
      </c>
      <c r="BM659" s="47">
        <v>0</v>
      </c>
      <c r="BN659" s="47">
        <v>0</v>
      </c>
      <c r="BO659" s="61">
        <v>0</v>
      </c>
      <c r="BR659" s="95"/>
      <c r="BT659" s="95"/>
    </row>
    <row r="660" spans="2:72" x14ac:dyDescent="0.25">
      <c r="B660" s="4">
        <v>656</v>
      </c>
      <c r="C660" s="31">
        <v>0</v>
      </c>
      <c r="D660" s="31">
        <v>0</v>
      </c>
      <c r="E660" s="3">
        <v>0</v>
      </c>
      <c r="F660" s="5">
        <v>0</v>
      </c>
      <c r="G660" s="32">
        <v>0</v>
      </c>
      <c r="H660" s="33">
        <v>0</v>
      </c>
      <c r="I660" s="36">
        <f t="shared" si="92"/>
        <v>0</v>
      </c>
      <c r="J660" s="5">
        <f t="shared" si="93"/>
        <v>0</v>
      </c>
      <c r="K660" s="12">
        <v>0</v>
      </c>
      <c r="L660" s="3">
        <v>0</v>
      </c>
      <c r="M660" s="3">
        <f t="shared" si="90"/>
        <v>1</v>
      </c>
      <c r="N660" s="5">
        <v>1</v>
      </c>
      <c r="O660" s="12">
        <f t="shared" si="94"/>
        <v>0</v>
      </c>
      <c r="P660" s="3">
        <v>0</v>
      </c>
      <c r="Q660" s="3">
        <v>0</v>
      </c>
      <c r="R660" s="5">
        <v>0</v>
      </c>
      <c r="S660" s="45">
        <v>0</v>
      </c>
      <c r="T660" s="46">
        <v>0</v>
      </c>
      <c r="U660" s="47">
        <v>0</v>
      </c>
      <c r="V660" s="47">
        <f t="shared" si="95"/>
        <v>0</v>
      </c>
      <c r="W660" s="47">
        <v>0</v>
      </c>
      <c r="X660" s="47">
        <v>0</v>
      </c>
      <c r="Y660" s="47">
        <v>0</v>
      </c>
      <c r="Z660" s="47">
        <v>0</v>
      </c>
      <c r="AA660" s="47">
        <v>0</v>
      </c>
      <c r="AB660" s="5">
        <v>0</v>
      </c>
      <c r="AC660" s="45">
        <f t="shared" si="96"/>
        <v>0</v>
      </c>
      <c r="AD660" s="47">
        <v>0</v>
      </c>
      <c r="AE660" s="47">
        <v>0</v>
      </c>
      <c r="AF660" s="47">
        <v>0</v>
      </c>
      <c r="AG660" s="47">
        <v>0</v>
      </c>
      <c r="AH660" s="47">
        <v>0</v>
      </c>
      <c r="AI660" s="61">
        <v>0</v>
      </c>
      <c r="AJ660" s="45">
        <v>0</v>
      </c>
      <c r="AK660" s="47">
        <v>0</v>
      </c>
      <c r="AL660" s="47">
        <v>0</v>
      </c>
      <c r="AM660" s="47">
        <v>0</v>
      </c>
      <c r="AN660" s="47">
        <v>0</v>
      </c>
      <c r="AO660" s="47">
        <v>0</v>
      </c>
      <c r="AP660" s="61">
        <v>0</v>
      </c>
      <c r="AQ660" s="45">
        <v>0</v>
      </c>
      <c r="AR660" s="47">
        <v>0</v>
      </c>
      <c r="AS660" s="47">
        <f t="shared" si="97"/>
        <v>0</v>
      </c>
      <c r="AT660" s="47">
        <v>0</v>
      </c>
      <c r="AU660" s="47">
        <v>0</v>
      </c>
      <c r="AV660" s="47">
        <v>0</v>
      </c>
      <c r="AW660" s="47">
        <v>0</v>
      </c>
      <c r="AX660" s="47">
        <v>0</v>
      </c>
      <c r="AY660" s="47">
        <v>0</v>
      </c>
      <c r="AZ660" s="61">
        <v>0</v>
      </c>
      <c r="BA660" s="64" t="b">
        <f t="shared" si="91"/>
        <v>1</v>
      </c>
      <c r="BB660" s="45">
        <f t="shared" si="98"/>
        <v>0</v>
      </c>
      <c r="BC660" s="47">
        <v>0</v>
      </c>
      <c r="BD660" s="47">
        <v>0</v>
      </c>
      <c r="BE660" s="47">
        <v>0</v>
      </c>
      <c r="BF660" s="47">
        <v>0</v>
      </c>
      <c r="BG660" s="47">
        <v>0</v>
      </c>
      <c r="BH660" s="61">
        <v>0</v>
      </c>
      <c r="BI660" s="45">
        <v>0</v>
      </c>
      <c r="BJ660" s="47">
        <v>0</v>
      </c>
      <c r="BK660" s="47">
        <v>0</v>
      </c>
      <c r="BL660" s="47">
        <v>0</v>
      </c>
      <c r="BM660" s="47">
        <v>0</v>
      </c>
      <c r="BN660" s="47">
        <v>0</v>
      </c>
      <c r="BO660" s="61">
        <v>0</v>
      </c>
      <c r="BR660" s="95"/>
      <c r="BT660" s="95"/>
    </row>
    <row r="661" spans="2:72" x14ac:dyDescent="0.25">
      <c r="B661" s="4">
        <v>657</v>
      </c>
      <c r="C661" s="31">
        <v>0</v>
      </c>
      <c r="D661" s="31">
        <v>0</v>
      </c>
      <c r="E661" s="3">
        <v>0</v>
      </c>
      <c r="F661" s="5">
        <v>0</v>
      </c>
      <c r="G661" s="32">
        <v>0</v>
      </c>
      <c r="H661" s="33">
        <v>0</v>
      </c>
      <c r="I661" s="36">
        <f t="shared" si="92"/>
        <v>0</v>
      </c>
      <c r="J661" s="5">
        <f t="shared" si="93"/>
        <v>0</v>
      </c>
      <c r="K661" s="12">
        <v>0</v>
      </c>
      <c r="L661" s="3">
        <v>0</v>
      </c>
      <c r="M661" s="3">
        <f t="shared" si="90"/>
        <v>1</v>
      </c>
      <c r="N661" s="5">
        <v>1</v>
      </c>
      <c r="O661" s="12">
        <f t="shared" si="94"/>
        <v>0</v>
      </c>
      <c r="P661" s="3">
        <v>0</v>
      </c>
      <c r="Q661" s="3">
        <v>0</v>
      </c>
      <c r="R661" s="5">
        <v>0</v>
      </c>
      <c r="S661" s="45">
        <v>0</v>
      </c>
      <c r="T661" s="46">
        <v>0</v>
      </c>
      <c r="U661" s="47">
        <v>0</v>
      </c>
      <c r="V661" s="47">
        <f t="shared" si="95"/>
        <v>0</v>
      </c>
      <c r="W661" s="47">
        <v>0</v>
      </c>
      <c r="X661" s="47">
        <v>0</v>
      </c>
      <c r="Y661" s="47">
        <v>0</v>
      </c>
      <c r="Z661" s="47">
        <v>0</v>
      </c>
      <c r="AA661" s="47">
        <v>0</v>
      </c>
      <c r="AB661" s="5">
        <v>0</v>
      </c>
      <c r="AC661" s="45">
        <f t="shared" si="96"/>
        <v>0</v>
      </c>
      <c r="AD661" s="47">
        <v>0</v>
      </c>
      <c r="AE661" s="47">
        <v>0</v>
      </c>
      <c r="AF661" s="47">
        <v>0</v>
      </c>
      <c r="AG661" s="47">
        <v>0</v>
      </c>
      <c r="AH661" s="47">
        <v>0</v>
      </c>
      <c r="AI661" s="61">
        <v>0</v>
      </c>
      <c r="AJ661" s="45">
        <v>0</v>
      </c>
      <c r="AK661" s="47">
        <v>0</v>
      </c>
      <c r="AL661" s="47">
        <v>0</v>
      </c>
      <c r="AM661" s="47">
        <v>0</v>
      </c>
      <c r="AN661" s="47">
        <v>0</v>
      </c>
      <c r="AO661" s="47">
        <v>0</v>
      </c>
      <c r="AP661" s="61">
        <v>0</v>
      </c>
      <c r="AQ661" s="45">
        <v>0</v>
      </c>
      <c r="AR661" s="47">
        <v>0</v>
      </c>
      <c r="AS661" s="47">
        <f t="shared" si="97"/>
        <v>0</v>
      </c>
      <c r="AT661" s="47">
        <v>0</v>
      </c>
      <c r="AU661" s="47">
        <v>0</v>
      </c>
      <c r="AV661" s="47">
        <v>0</v>
      </c>
      <c r="AW661" s="47">
        <v>0</v>
      </c>
      <c r="AX661" s="47">
        <v>0</v>
      </c>
      <c r="AY661" s="47">
        <v>0</v>
      </c>
      <c r="AZ661" s="61">
        <v>0</v>
      </c>
      <c r="BA661" s="64" t="b">
        <f t="shared" si="91"/>
        <v>1</v>
      </c>
      <c r="BB661" s="45">
        <f t="shared" si="98"/>
        <v>0</v>
      </c>
      <c r="BC661" s="47">
        <v>0</v>
      </c>
      <c r="BD661" s="47">
        <v>0</v>
      </c>
      <c r="BE661" s="47">
        <v>0</v>
      </c>
      <c r="BF661" s="47">
        <v>0</v>
      </c>
      <c r="BG661" s="47">
        <v>0</v>
      </c>
      <c r="BH661" s="61">
        <v>0</v>
      </c>
      <c r="BI661" s="45">
        <v>0</v>
      </c>
      <c r="BJ661" s="47">
        <v>0</v>
      </c>
      <c r="BK661" s="47">
        <v>0</v>
      </c>
      <c r="BL661" s="47">
        <v>0</v>
      </c>
      <c r="BM661" s="47">
        <v>0</v>
      </c>
      <c r="BN661" s="47">
        <v>0</v>
      </c>
      <c r="BO661" s="61">
        <v>0</v>
      </c>
      <c r="BR661" s="95"/>
      <c r="BT661" s="95"/>
    </row>
    <row r="662" spans="2:72" x14ac:dyDescent="0.25">
      <c r="B662" s="4">
        <v>658</v>
      </c>
      <c r="C662" s="31">
        <v>0</v>
      </c>
      <c r="D662" s="31">
        <v>0</v>
      </c>
      <c r="E662" s="3">
        <v>0</v>
      </c>
      <c r="F662" s="5">
        <v>0</v>
      </c>
      <c r="G662" s="32">
        <v>0</v>
      </c>
      <c r="H662" s="33">
        <v>0</v>
      </c>
      <c r="I662" s="36">
        <f t="shared" si="92"/>
        <v>0</v>
      </c>
      <c r="J662" s="5">
        <f t="shared" si="93"/>
        <v>0</v>
      </c>
      <c r="K662" s="12">
        <v>0</v>
      </c>
      <c r="L662" s="3">
        <v>0</v>
      </c>
      <c r="M662" s="3">
        <f t="shared" si="90"/>
        <v>1</v>
      </c>
      <c r="N662" s="5">
        <v>1</v>
      </c>
      <c r="O662" s="12">
        <f t="shared" si="94"/>
        <v>0</v>
      </c>
      <c r="P662" s="3">
        <v>0</v>
      </c>
      <c r="Q662" s="3">
        <v>0</v>
      </c>
      <c r="R662" s="5">
        <v>0</v>
      </c>
      <c r="S662" s="45">
        <v>0</v>
      </c>
      <c r="T662" s="46">
        <v>0</v>
      </c>
      <c r="U662" s="47">
        <v>0</v>
      </c>
      <c r="V662" s="47">
        <f t="shared" si="95"/>
        <v>0</v>
      </c>
      <c r="W662" s="47">
        <v>0</v>
      </c>
      <c r="X662" s="47">
        <v>0</v>
      </c>
      <c r="Y662" s="47">
        <v>0</v>
      </c>
      <c r="Z662" s="47">
        <v>0</v>
      </c>
      <c r="AA662" s="47">
        <v>0</v>
      </c>
      <c r="AB662" s="5">
        <v>0</v>
      </c>
      <c r="AC662" s="45">
        <f t="shared" si="96"/>
        <v>0</v>
      </c>
      <c r="AD662" s="47">
        <v>0</v>
      </c>
      <c r="AE662" s="47">
        <v>0</v>
      </c>
      <c r="AF662" s="47">
        <v>0</v>
      </c>
      <c r="AG662" s="47">
        <v>0</v>
      </c>
      <c r="AH662" s="47">
        <v>0</v>
      </c>
      <c r="AI662" s="61">
        <v>0</v>
      </c>
      <c r="AJ662" s="45">
        <v>0</v>
      </c>
      <c r="AK662" s="47">
        <v>0</v>
      </c>
      <c r="AL662" s="47">
        <v>0</v>
      </c>
      <c r="AM662" s="47">
        <v>0</v>
      </c>
      <c r="AN662" s="47">
        <v>0</v>
      </c>
      <c r="AO662" s="47">
        <v>0</v>
      </c>
      <c r="AP662" s="61">
        <v>0</v>
      </c>
      <c r="AQ662" s="45">
        <v>0</v>
      </c>
      <c r="AR662" s="47">
        <v>0</v>
      </c>
      <c r="AS662" s="47">
        <f t="shared" si="97"/>
        <v>0</v>
      </c>
      <c r="AT662" s="47">
        <v>0</v>
      </c>
      <c r="AU662" s="47">
        <v>0</v>
      </c>
      <c r="AV662" s="47">
        <v>0</v>
      </c>
      <c r="AW662" s="47">
        <v>0</v>
      </c>
      <c r="AX662" s="47">
        <v>0</v>
      </c>
      <c r="AY662" s="47">
        <v>0</v>
      </c>
      <c r="AZ662" s="61">
        <v>0</v>
      </c>
      <c r="BA662" s="64" t="b">
        <f t="shared" si="91"/>
        <v>1</v>
      </c>
      <c r="BB662" s="45">
        <f t="shared" si="98"/>
        <v>0</v>
      </c>
      <c r="BC662" s="47">
        <v>0</v>
      </c>
      <c r="BD662" s="47">
        <v>0</v>
      </c>
      <c r="BE662" s="47">
        <v>0</v>
      </c>
      <c r="BF662" s="47">
        <v>0</v>
      </c>
      <c r="BG662" s="47">
        <v>0</v>
      </c>
      <c r="BH662" s="61">
        <v>0</v>
      </c>
      <c r="BI662" s="45">
        <v>0</v>
      </c>
      <c r="BJ662" s="47">
        <v>0</v>
      </c>
      <c r="BK662" s="47">
        <v>0</v>
      </c>
      <c r="BL662" s="47">
        <v>0</v>
      </c>
      <c r="BM662" s="47">
        <v>0</v>
      </c>
      <c r="BN662" s="47">
        <v>0</v>
      </c>
      <c r="BO662" s="61">
        <v>0</v>
      </c>
      <c r="BR662" s="95"/>
      <c r="BT662" s="95"/>
    </row>
    <row r="663" spans="2:72" x14ac:dyDescent="0.25">
      <c r="B663" s="4">
        <v>659</v>
      </c>
      <c r="C663" s="31">
        <v>0</v>
      </c>
      <c r="D663" s="31">
        <v>0</v>
      </c>
      <c r="E663" s="3">
        <v>0</v>
      </c>
      <c r="F663" s="5">
        <v>0</v>
      </c>
      <c r="G663" s="32">
        <v>0</v>
      </c>
      <c r="H663" s="33">
        <v>0</v>
      </c>
      <c r="I663" s="36">
        <f t="shared" si="92"/>
        <v>0</v>
      </c>
      <c r="J663" s="5">
        <f t="shared" si="93"/>
        <v>0</v>
      </c>
      <c r="K663" s="12">
        <v>0</v>
      </c>
      <c r="L663" s="3">
        <v>0</v>
      </c>
      <c r="M663" s="3">
        <f t="shared" si="90"/>
        <v>1</v>
      </c>
      <c r="N663" s="5">
        <v>1</v>
      </c>
      <c r="O663" s="12">
        <f t="shared" si="94"/>
        <v>0</v>
      </c>
      <c r="P663" s="3">
        <v>0</v>
      </c>
      <c r="Q663" s="3">
        <v>0</v>
      </c>
      <c r="R663" s="5">
        <v>0</v>
      </c>
      <c r="S663" s="45">
        <v>0</v>
      </c>
      <c r="T663" s="46">
        <v>0</v>
      </c>
      <c r="U663" s="47">
        <v>0</v>
      </c>
      <c r="V663" s="47">
        <f t="shared" si="95"/>
        <v>0</v>
      </c>
      <c r="W663" s="47">
        <v>0</v>
      </c>
      <c r="X663" s="47">
        <v>0</v>
      </c>
      <c r="Y663" s="47">
        <v>0</v>
      </c>
      <c r="Z663" s="47">
        <v>0</v>
      </c>
      <c r="AA663" s="47">
        <v>0</v>
      </c>
      <c r="AB663" s="5">
        <v>0</v>
      </c>
      <c r="AC663" s="45">
        <f t="shared" si="96"/>
        <v>0</v>
      </c>
      <c r="AD663" s="47">
        <v>0</v>
      </c>
      <c r="AE663" s="47">
        <v>0</v>
      </c>
      <c r="AF663" s="47">
        <v>0</v>
      </c>
      <c r="AG663" s="47">
        <v>0</v>
      </c>
      <c r="AH663" s="47">
        <v>0</v>
      </c>
      <c r="AI663" s="61">
        <v>0</v>
      </c>
      <c r="AJ663" s="45">
        <v>0</v>
      </c>
      <c r="AK663" s="47">
        <v>0</v>
      </c>
      <c r="AL663" s="47">
        <v>0</v>
      </c>
      <c r="AM663" s="47">
        <v>0</v>
      </c>
      <c r="AN663" s="47">
        <v>0</v>
      </c>
      <c r="AO663" s="47">
        <v>0</v>
      </c>
      <c r="AP663" s="61">
        <v>0</v>
      </c>
      <c r="AQ663" s="45">
        <v>0</v>
      </c>
      <c r="AR663" s="47">
        <v>0</v>
      </c>
      <c r="AS663" s="47">
        <f t="shared" si="97"/>
        <v>0</v>
      </c>
      <c r="AT663" s="47">
        <v>0</v>
      </c>
      <c r="AU663" s="47">
        <v>0</v>
      </c>
      <c r="AV663" s="47">
        <v>0</v>
      </c>
      <c r="AW663" s="47">
        <v>0</v>
      </c>
      <c r="AX663" s="47">
        <v>0</v>
      </c>
      <c r="AY663" s="47">
        <v>0</v>
      </c>
      <c r="AZ663" s="61">
        <v>0</v>
      </c>
      <c r="BA663" s="64" t="b">
        <f t="shared" si="91"/>
        <v>1</v>
      </c>
      <c r="BB663" s="45">
        <f t="shared" si="98"/>
        <v>0</v>
      </c>
      <c r="BC663" s="47">
        <v>0</v>
      </c>
      <c r="BD663" s="47">
        <v>0</v>
      </c>
      <c r="BE663" s="47">
        <v>0</v>
      </c>
      <c r="BF663" s="47">
        <v>0</v>
      </c>
      <c r="BG663" s="47">
        <v>0</v>
      </c>
      <c r="BH663" s="61">
        <v>0</v>
      </c>
      <c r="BI663" s="45">
        <v>0</v>
      </c>
      <c r="BJ663" s="47">
        <v>0</v>
      </c>
      <c r="BK663" s="47">
        <v>0</v>
      </c>
      <c r="BL663" s="47">
        <v>0</v>
      </c>
      <c r="BM663" s="47">
        <v>0</v>
      </c>
      <c r="BN663" s="47">
        <v>0</v>
      </c>
      <c r="BO663" s="61">
        <v>0</v>
      </c>
      <c r="BR663" s="95"/>
      <c r="BT663" s="95"/>
    </row>
    <row r="664" spans="2:72" x14ac:dyDescent="0.25">
      <c r="B664" s="4">
        <v>660</v>
      </c>
      <c r="C664" s="31">
        <v>0</v>
      </c>
      <c r="D664" s="31">
        <v>0</v>
      </c>
      <c r="E664" s="3">
        <v>0</v>
      </c>
      <c r="F664" s="5">
        <v>0</v>
      </c>
      <c r="G664" s="32">
        <v>0</v>
      </c>
      <c r="H664" s="33">
        <v>0</v>
      </c>
      <c r="I664" s="36">
        <f t="shared" si="92"/>
        <v>0</v>
      </c>
      <c r="J664" s="5">
        <f t="shared" si="93"/>
        <v>0</v>
      </c>
      <c r="K664" s="12">
        <v>0</v>
      </c>
      <c r="L664" s="3">
        <v>0</v>
      </c>
      <c r="M664" s="3">
        <f t="shared" si="90"/>
        <v>1</v>
      </c>
      <c r="N664" s="5">
        <v>1</v>
      </c>
      <c r="O664" s="12">
        <f t="shared" si="94"/>
        <v>0</v>
      </c>
      <c r="P664" s="3">
        <v>0</v>
      </c>
      <c r="Q664" s="3">
        <v>0</v>
      </c>
      <c r="R664" s="5">
        <v>0</v>
      </c>
      <c r="S664" s="45">
        <v>0</v>
      </c>
      <c r="T664" s="46">
        <v>0</v>
      </c>
      <c r="U664" s="47">
        <v>0</v>
      </c>
      <c r="V664" s="47">
        <f t="shared" si="95"/>
        <v>0</v>
      </c>
      <c r="W664" s="47">
        <v>0</v>
      </c>
      <c r="X664" s="47">
        <v>0</v>
      </c>
      <c r="Y664" s="47">
        <v>0</v>
      </c>
      <c r="Z664" s="47">
        <v>0</v>
      </c>
      <c r="AA664" s="47">
        <v>0</v>
      </c>
      <c r="AB664" s="5">
        <v>0</v>
      </c>
      <c r="AC664" s="45">
        <f t="shared" si="96"/>
        <v>0</v>
      </c>
      <c r="AD664" s="47">
        <v>0</v>
      </c>
      <c r="AE664" s="47">
        <v>0</v>
      </c>
      <c r="AF664" s="47">
        <v>0</v>
      </c>
      <c r="AG664" s="47">
        <v>0</v>
      </c>
      <c r="AH664" s="47">
        <v>0</v>
      </c>
      <c r="AI664" s="61">
        <v>0</v>
      </c>
      <c r="AJ664" s="45">
        <v>0</v>
      </c>
      <c r="AK664" s="47">
        <v>0</v>
      </c>
      <c r="AL664" s="47">
        <v>0</v>
      </c>
      <c r="AM664" s="47">
        <v>0</v>
      </c>
      <c r="AN664" s="47">
        <v>0</v>
      </c>
      <c r="AO664" s="47">
        <v>0</v>
      </c>
      <c r="AP664" s="61">
        <v>0</v>
      </c>
      <c r="AQ664" s="45">
        <v>0</v>
      </c>
      <c r="AR664" s="47">
        <v>0</v>
      </c>
      <c r="AS664" s="47">
        <f t="shared" si="97"/>
        <v>0</v>
      </c>
      <c r="AT664" s="47">
        <v>0</v>
      </c>
      <c r="AU664" s="47">
        <v>0</v>
      </c>
      <c r="AV664" s="47">
        <v>0</v>
      </c>
      <c r="AW664" s="47">
        <v>0</v>
      </c>
      <c r="AX664" s="47">
        <v>0</v>
      </c>
      <c r="AY664" s="47">
        <v>0</v>
      </c>
      <c r="AZ664" s="61">
        <v>0</v>
      </c>
      <c r="BA664" s="64" t="b">
        <f t="shared" si="91"/>
        <v>1</v>
      </c>
      <c r="BB664" s="45">
        <f t="shared" si="98"/>
        <v>0</v>
      </c>
      <c r="BC664" s="47">
        <v>0</v>
      </c>
      <c r="BD664" s="47">
        <v>0</v>
      </c>
      <c r="BE664" s="47">
        <v>0</v>
      </c>
      <c r="BF664" s="47">
        <v>0</v>
      </c>
      <c r="BG664" s="47">
        <v>0</v>
      </c>
      <c r="BH664" s="61">
        <v>0</v>
      </c>
      <c r="BI664" s="45">
        <v>0</v>
      </c>
      <c r="BJ664" s="47">
        <v>0</v>
      </c>
      <c r="BK664" s="47">
        <v>0</v>
      </c>
      <c r="BL664" s="47">
        <v>0</v>
      </c>
      <c r="BM664" s="47">
        <v>0</v>
      </c>
      <c r="BN664" s="47">
        <v>0</v>
      </c>
      <c r="BO664" s="61">
        <v>0</v>
      </c>
      <c r="BR664" s="95"/>
      <c r="BT664" s="95"/>
    </row>
    <row r="665" spans="2:72" x14ac:dyDescent="0.25">
      <c r="B665" s="4">
        <v>661</v>
      </c>
      <c r="C665" s="31">
        <v>0</v>
      </c>
      <c r="D665" s="31">
        <v>0</v>
      </c>
      <c r="E665" s="3">
        <v>0</v>
      </c>
      <c r="F665" s="5">
        <v>0</v>
      </c>
      <c r="G665" s="32">
        <v>0</v>
      </c>
      <c r="H665" s="33">
        <v>0</v>
      </c>
      <c r="I665" s="36">
        <f t="shared" si="92"/>
        <v>0</v>
      </c>
      <c r="J665" s="5">
        <f t="shared" si="93"/>
        <v>0</v>
      </c>
      <c r="K665" s="12">
        <v>0</v>
      </c>
      <c r="L665" s="3">
        <v>0</v>
      </c>
      <c r="M665" s="3">
        <f t="shared" si="90"/>
        <v>1</v>
      </c>
      <c r="N665" s="5">
        <v>1</v>
      </c>
      <c r="O665" s="12">
        <f t="shared" si="94"/>
        <v>0</v>
      </c>
      <c r="P665" s="3">
        <v>0</v>
      </c>
      <c r="Q665" s="3">
        <v>0</v>
      </c>
      <c r="R665" s="5">
        <v>0</v>
      </c>
      <c r="S665" s="45">
        <v>0</v>
      </c>
      <c r="T665" s="46">
        <v>0</v>
      </c>
      <c r="U665" s="47">
        <v>0</v>
      </c>
      <c r="V665" s="47">
        <f t="shared" si="95"/>
        <v>0</v>
      </c>
      <c r="W665" s="47">
        <v>0</v>
      </c>
      <c r="X665" s="47">
        <v>0</v>
      </c>
      <c r="Y665" s="47">
        <v>0</v>
      </c>
      <c r="Z665" s="47">
        <v>0</v>
      </c>
      <c r="AA665" s="47">
        <v>0</v>
      </c>
      <c r="AB665" s="5">
        <v>0</v>
      </c>
      <c r="AC665" s="45">
        <f t="shared" si="96"/>
        <v>0</v>
      </c>
      <c r="AD665" s="47">
        <v>0</v>
      </c>
      <c r="AE665" s="47">
        <v>0</v>
      </c>
      <c r="AF665" s="47">
        <v>0</v>
      </c>
      <c r="AG665" s="47">
        <v>0</v>
      </c>
      <c r="AH665" s="47">
        <v>0</v>
      </c>
      <c r="AI665" s="61">
        <v>0</v>
      </c>
      <c r="AJ665" s="45">
        <v>0</v>
      </c>
      <c r="AK665" s="47">
        <v>0</v>
      </c>
      <c r="AL665" s="47">
        <v>0</v>
      </c>
      <c r="AM665" s="47">
        <v>0</v>
      </c>
      <c r="AN665" s="47">
        <v>0</v>
      </c>
      <c r="AO665" s="47">
        <v>0</v>
      </c>
      <c r="AP665" s="61">
        <v>0</v>
      </c>
      <c r="AQ665" s="45">
        <v>0</v>
      </c>
      <c r="AR665" s="47">
        <v>0</v>
      </c>
      <c r="AS665" s="47">
        <f t="shared" si="97"/>
        <v>0</v>
      </c>
      <c r="AT665" s="47">
        <v>0</v>
      </c>
      <c r="AU665" s="47">
        <v>0</v>
      </c>
      <c r="AV665" s="47">
        <v>0</v>
      </c>
      <c r="AW665" s="47">
        <v>0</v>
      </c>
      <c r="AX665" s="47">
        <v>0</v>
      </c>
      <c r="AY665" s="47">
        <v>0</v>
      </c>
      <c r="AZ665" s="61">
        <v>0</v>
      </c>
      <c r="BA665" s="64" t="b">
        <f t="shared" si="91"/>
        <v>1</v>
      </c>
      <c r="BB665" s="45">
        <f t="shared" si="98"/>
        <v>0</v>
      </c>
      <c r="BC665" s="47">
        <v>0</v>
      </c>
      <c r="BD665" s="47">
        <v>0</v>
      </c>
      <c r="BE665" s="47">
        <v>0</v>
      </c>
      <c r="BF665" s="47">
        <v>0</v>
      </c>
      <c r="BG665" s="47">
        <v>0</v>
      </c>
      <c r="BH665" s="61">
        <v>0</v>
      </c>
      <c r="BI665" s="45">
        <v>0</v>
      </c>
      <c r="BJ665" s="47">
        <v>0</v>
      </c>
      <c r="BK665" s="47">
        <v>0</v>
      </c>
      <c r="BL665" s="47">
        <v>0</v>
      </c>
      <c r="BM665" s="47">
        <v>0</v>
      </c>
      <c r="BN665" s="47">
        <v>0</v>
      </c>
      <c r="BO665" s="61">
        <v>0</v>
      </c>
      <c r="BR665" s="95"/>
      <c r="BT665" s="95"/>
    </row>
    <row r="666" spans="2:72" x14ac:dyDescent="0.25">
      <c r="B666" s="4">
        <v>662</v>
      </c>
      <c r="C666" s="31">
        <v>0</v>
      </c>
      <c r="D666" s="31">
        <v>0</v>
      </c>
      <c r="E666" s="3">
        <v>0</v>
      </c>
      <c r="F666" s="5">
        <v>0</v>
      </c>
      <c r="G666" s="32">
        <v>0</v>
      </c>
      <c r="H666" s="33">
        <v>0</v>
      </c>
      <c r="I666" s="36">
        <f t="shared" si="92"/>
        <v>0</v>
      </c>
      <c r="J666" s="5">
        <f t="shared" si="93"/>
        <v>0</v>
      </c>
      <c r="K666" s="12">
        <v>0</v>
      </c>
      <c r="L666" s="3">
        <v>0</v>
      </c>
      <c r="M666" s="3">
        <f t="shared" si="90"/>
        <v>1</v>
      </c>
      <c r="N666" s="5">
        <v>1</v>
      </c>
      <c r="O666" s="12">
        <f t="shared" si="94"/>
        <v>0</v>
      </c>
      <c r="P666" s="3">
        <v>0</v>
      </c>
      <c r="Q666" s="3">
        <v>0</v>
      </c>
      <c r="R666" s="5">
        <v>0</v>
      </c>
      <c r="S666" s="45">
        <v>0</v>
      </c>
      <c r="T666" s="46">
        <v>0</v>
      </c>
      <c r="U666" s="47">
        <v>0</v>
      </c>
      <c r="V666" s="47">
        <f t="shared" si="95"/>
        <v>0</v>
      </c>
      <c r="W666" s="47">
        <v>0</v>
      </c>
      <c r="X666" s="47">
        <v>0</v>
      </c>
      <c r="Y666" s="47">
        <v>0</v>
      </c>
      <c r="Z666" s="47">
        <v>0</v>
      </c>
      <c r="AA666" s="47">
        <v>0</v>
      </c>
      <c r="AB666" s="5">
        <v>0</v>
      </c>
      <c r="AC666" s="45">
        <f t="shared" si="96"/>
        <v>0</v>
      </c>
      <c r="AD666" s="47">
        <v>0</v>
      </c>
      <c r="AE666" s="47">
        <v>0</v>
      </c>
      <c r="AF666" s="47">
        <v>0</v>
      </c>
      <c r="AG666" s="47">
        <v>0</v>
      </c>
      <c r="AH666" s="47">
        <v>0</v>
      </c>
      <c r="AI666" s="61">
        <v>0</v>
      </c>
      <c r="AJ666" s="45">
        <v>0</v>
      </c>
      <c r="AK666" s="47">
        <v>0</v>
      </c>
      <c r="AL666" s="47">
        <v>0</v>
      </c>
      <c r="AM666" s="47">
        <v>0</v>
      </c>
      <c r="AN666" s="47">
        <v>0</v>
      </c>
      <c r="AO666" s="47">
        <v>0</v>
      </c>
      <c r="AP666" s="61">
        <v>0</v>
      </c>
      <c r="AQ666" s="45">
        <v>0</v>
      </c>
      <c r="AR666" s="47">
        <v>0</v>
      </c>
      <c r="AS666" s="47">
        <f t="shared" si="97"/>
        <v>0</v>
      </c>
      <c r="AT666" s="47">
        <v>0</v>
      </c>
      <c r="AU666" s="47">
        <v>0</v>
      </c>
      <c r="AV666" s="47">
        <v>0</v>
      </c>
      <c r="AW666" s="47">
        <v>0</v>
      </c>
      <c r="AX666" s="47">
        <v>0</v>
      </c>
      <c r="AY666" s="47">
        <v>0</v>
      </c>
      <c r="AZ666" s="61">
        <v>0</v>
      </c>
      <c r="BA666" s="64" t="b">
        <f t="shared" si="91"/>
        <v>1</v>
      </c>
      <c r="BB666" s="45">
        <f t="shared" si="98"/>
        <v>0</v>
      </c>
      <c r="BC666" s="47">
        <v>0</v>
      </c>
      <c r="BD666" s="47">
        <v>0</v>
      </c>
      <c r="BE666" s="47">
        <v>0</v>
      </c>
      <c r="BF666" s="47">
        <v>0</v>
      </c>
      <c r="BG666" s="47">
        <v>0</v>
      </c>
      <c r="BH666" s="61">
        <v>0</v>
      </c>
      <c r="BI666" s="45">
        <v>0</v>
      </c>
      <c r="BJ666" s="47">
        <v>0</v>
      </c>
      <c r="BK666" s="47">
        <v>0</v>
      </c>
      <c r="BL666" s="47">
        <v>0</v>
      </c>
      <c r="BM666" s="47">
        <v>0</v>
      </c>
      <c r="BN666" s="47">
        <v>0</v>
      </c>
      <c r="BO666" s="61">
        <v>0</v>
      </c>
      <c r="BR666" s="95"/>
      <c r="BT666" s="95"/>
    </row>
    <row r="667" spans="2:72" x14ac:dyDescent="0.25">
      <c r="B667" s="4">
        <v>663</v>
      </c>
      <c r="C667" s="31">
        <v>0</v>
      </c>
      <c r="D667" s="31">
        <v>0</v>
      </c>
      <c r="E667" s="3">
        <v>0</v>
      </c>
      <c r="F667" s="5">
        <v>0</v>
      </c>
      <c r="G667" s="32">
        <v>0</v>
      </c>
      <c r="H667" s="33">
        <v>0</v>
      </c>
      <c r="I667" s="36">
        <f t="shared" si="92"/>
        <v>0</v>
      </c>
      <c r="J667" s="5">
        <f t="shared" si="93"/>
        <v>0</v>
      </c>
      <c r="K667" s="12">
        <v>0</v>
      </c>
      <c r="L667" s="3">
        <v>0</v>
      </c>
      <c r="M667" s="3">
        <f t="shared" si="90"/>
        <v>1</v>
      </c>
      <c r="N667" s="5">
        <v>1</v>
      </c>
      <c r="O667" s="12">
        <f t="shared" si="94"/>
        <v>0</v>
      </c>
      <c r="P667" s="3">
        <v>0</v>
      </c>
      <c r="Q667" s="3">
        <v>0</v>
      </c>
      <c r="R667" s="5">
        <v>0</v>
      </c>
      <c r="S667" s="45">
        <v>0</v>
      </c>
      <c r="T667" s="46">
        <v>0</v>
      </c>
      <c r="U667" s="47">
        <v>0</v>
      </c>
      <c r="V667" s="47">
        <f t="shared" si="95"/>
        <v>0</v>
      </c>
      <c r="W667" s="47">
        <v>0</v>
      </c>
      <c r="X667" s="47">
        <v>0</v>
      </c>
      <c r="Y667" s="47">
        <v>0</v>
      </c>
      <c r="Z667" s="47">
        <v>0</v>
      </c>
      <c r="AA667" s="47">
        <v>0</v>
      </c>
      <c r="AB667" s="5">
        <v>0</v>
      </c>
      <c r="AC667" s="45">
        <f t="shared" si="96"/>
        <v>0</v>
      </c>
      <c r="AD667" s="47">
        <v>0</v>
      </c>
      <c r="AE667" s="47">
        <v>0</v>
      </c>
      <c r="AF667" s="47">
        <v>0</v>
      </c>
      <c r="AG667" s="47">
        <v>0</v>
      </c>
      <c r="AH667" s="47">
        <v>0</v>
      </c>
      <c r="AI667" s="61">
        <v>0</v>
      </c>
      <c r="AJ667" s="45">
        <v>0</v>
      </c>
      <c r="AK667" s="47">
        <v>0</v>
      </c>
      <c r="AL667" s="47">
        <v>0</v>
      </c>
      <c r="AM667" s="47">
        <v>0</v>
      </c>
      <c r="AN667" s="47">
        <v>0</v>
      </c>
      <c r="AO667" s="47">
        <v>0</v>
      </c>
      <c r="AP667" s="61">
        <v>0</v>
      </c>
      <c r="AQ667" s="45">
        <v>0</v>
      </c>
      <c r="AR667" s="47">
        <v>0</v>
      </c>
      <c r="AS667" s="47">
        <f t="shared" si="97"/>
        <v>0</v>
      </c>
      <c r="AT667" s="47">
        <v>0</v>
      </c>
      <c r="AU667" s="47">
        <v>0</v>
      </c>
      <c r="AV667" s="47">
        <v>0</v>
      </c>
      <c r="AW667" s="47">
        <v>0</v>
      </c>
      <c r="AX667" s="47">
        <v>0</v>
      </c>
      <c r="AY667" s="47">
        <v>0</v>
      </c>
      <c r="AZ667" s="61">
        <v>0</v>
      </c>
      <c r="BA667" s="64" t="b">
        <f t="shared" si="91"/>
        <v>1</v>
      </c>
      <c r="BB667" s="45">
        <f t="shared" si="98"/>
        <v>0</v>
      </c>
      <c r="BC667" s="47">
        <v>0</v>
      </c>
      <c r="BD667" s="47">
        <v>0</v>
      </c>
      <c r="BE667" s="47">
        <v>0</v>
      </c>
      <c r="BF667" s="47">
        <v>0</v>
      </c>
      <c r="BG667" s="47">
        <v>0</v>
      </c>
      <c r="BH667" s="61">
        <v>0</v>
      </c>
      <c r="BI667" s="45">
        <v>0</v>
      </c>
      <c r="BJ667" s="47">
        <v>0</v>
      </c>
      <c r="BK667" s="47">
        <v>0</v>
      </c>
      <c r="BL667" s="47">
        <v>0</v>
      </c>
      <c r="BM667" s="47">
        <v>0</v>
      </c>
      <c r="BN667" s="47">
        <v>0</v>
      </c>
      <c r="BO667" s="61">
        <v>0</v>
      </c>
      <c r="BR667" s="95"/>
      <c r="BT667" s="95"/>
    </row>
    <row r="668" spans="2:72" x14ac:dyDescent="0.25">
      <c r="B668" s="4">
        <v>664</v>
      </c>
      <c r="C668" s="31">
        <v>0</v>
      </c>
      <c r="D668" s="31">
        <v>0</v>
      </c>
      <c r="E668" s="3">
        <v>0</v>
      </c>
      <c r="F668" s="5">
        <v>0</v>
      </c>
      <c r="G668" s="32">
        <v>0</v>
      </c>
      <c r="H668" s="33">
        <v>0</v>
      </c>
      <c r="I668" s="36">
        <f t="shared" si="92"/>
        <v>0</v>
      </c>
      <c r="J668" s="5">
        <f t="shared" si="93"/>
        <v>0</v>
      </c>
      <c r="K668" s="12">
        <v>0</v>
      </c>
      <c r="L668" s="3">
        <v>0</v>
      </c>
      <c r="M668" s="3">
        <f t="shared" si="90"/>
        <v>1</v>
      </c>
      <c r="N668" s="5">
        <v>1</v>
      </c>
      <c r="O668" s="12">
        <f t="shared" si="94"/>
        <v>0</v>
      </c>
      <c r="P668" s="3">
        <v>0</v>
      </c>
      <c r="Q668" s="3">
        <v>0</v>
      </c>
      <c r="R668" s="5">
        <v>0</v>
      </c>
      <c r="S668" s="45">
        <v>0</v>
      </c>
      <c r="T668" s="46">
        <v>0</v>
      </c>
      <c r="U668" s="47">
        <v>0</v>
      </c>
      <c r="V668" s="47">
        <f t="shared" si="95"/>
        <v>0</v>
      </c>
      <c r="W668" s="47">
        <v>0</v>
      </c>
      <c r="X668" s="47">
        <v>0</v>
      </c>
      <c r="Y668" s="47">
        <v>0</v>
      </c>
      <c r="Z668" s="47">
        <v>0</v>
      </c>
      <c r="AA668" s="47">
        <v>0</v>
      </c>
      <c r="AB668" s="5">
        <v>0</v>
      </c>
      <c r="AC668" s="45">
        <f t="shared" si="96"/>
        <v>0</v>
      </c>
      <c r="AD668" s="47">
        <v>0</v>
      </c>
      <c r="AE668" s="47">
        <v>0</v>
      </c>
      <c r="AF668" s="47">
        <v>0</v>
      </c>
      <c r="AG668" s="47">
        <v>0</v>
      </c>
      <c r="AH668" s="47">
        <v>0</v>
      </c>
      <c r="AI668" s="61">
        <v>0</v>
      </c>
      <c r="AJ668" s="45">
        <v>0</v>
      </c>
      <c r="AK668" s="47">
        <v>0</v>
      </c>
      <c r="AL668" s="47">
        <v>0</v>
      </c>
      <c r="AM668" s="47">
        <v>0</v>
      </c>
      <c r="AN668" s="47">
        <v>0</v>
      </c>
      <c r="AO668" s="47">
        <v>0</v>
      </c>
      <c r="AP668" s="61">
        <v>0</v>
      </c>
      <c r="AQ668" s="45">
        <v>0</v>
      </c>
      <c r="AR668" s="47">
        <v>0</v>
      </c>
      <c r="AS668" s="47">
        <f t="shared" si="97"/>
        <v>0</v>
      </c>
      <c r="AT668" s="47">
        <v>0</v>
      </c>
      <c r="AU668" s="47">
        <v>0</v>
      </c>
      <c r="AV668" s="47">
        <v>0</v>
      </c>
      <c r="AW668" s="47">
        <v>0</v>
      </c>
      <c r="AX668" s="47">
        <v>0</v>
      </c>
      <c r="AY668" s="47">
        <v>0</v>
      </c>
      <c r="AZ668" s="61">
        <v>0</v>
      </c>
      <c r="BA668" s="64" t="b">
        <f t="shared" si="91"/>
        <v>1</v>
      </c>
      <c r="BB668" s="45">
        <f t="shared" si="98"/>
        <v>0</v>
      </c>
      <c r="BC668" s="47">
        <v>0</v>
      </c>
      <c r="BD668" s="47">
        <v>0</v>
      </c>
      <c r="BE668" s="47">
        <v>0</v>
      </c>
      <c r="BF668" s="47">
        <v>0</v>
      </c>
      <c r="BG668" s="47">
        <v>0</v>
      </c>
      <c r="BH668" s="61">
        <v>0</v>
      </c>
      <c r="BI668" s="45">
        <v>0</v>
      </c>
      <c r="BJ668" s="47">
        <v>0</v>
      </c>
      <c r="BK668" s="47">
        <v>0</v>
      </c>
      <c r="BL668" s="47">
        <v>0</v>
      </c>
      <c r="BM668" s="47">
        <v>0</v>
      </c>
      <c r="BN668" s="47">
        <v>0</v>
      </c>
      <c r="BO668" s="61">
        <v>0</v>
      </c>
      <c r="BR668" s="95"/>
      <c r="BT668" s="95"/>
    </row>
    <row r="669" spans="2:72" x14ac:dyDescent="0.25">
      <c r="B669" s="4">
        <v>665</v>
      </c>
      <c r="C669" s="31">
        <v>0</v>
      </c>
      <c r="D669" s="31">
        <v>0</v>
      </c>
      <c r="E669" s="3">
        <v>0</v>
      </c>
      <c r="F669" s="5">
        <v>0</v>
      </c>
      <c r="G669" s="32">
        <v>0</v>
      </c>
      <c r="H669" s="33">
        <v>0</v>
      </c>
      <c r="I669" s="36">
        <f t="shared" si="92"/>
        <v>0</v>
      </c>
      <c r="J669" s="5">
        <f t="shared" si="93"/>
        <v>0</v>
      </c>
      <c r="K669" s="12">
        <v>0</v>
      </c>
      <c r="L669" s="3">
        <v>0</v>
      </c>
      <c r="M669" s="3">
        <f t="shared" si="90"/>
        <v>1</v>
      </c>
      <c r="N669" s="5">
        <v>1</v>
      </c>
      <c r="O669" s="12">
        <f t="shared" si="94"/>
        <v>0</v>
      </c>
      <c r="P669" s="3">
        <v>0</v>
      </c>
      <c r="Q669" s="3">
        <v>0</v>
      </c>
      <c r="R669" s="5">
        <v>0</v>
      </c>
      <c r="S669" s="45">
        <v>0</v>
      </c>
      <c r="T669" s="46">
        <v>0</v>
      </c>
      <c r="U669" s="47">
        <v>0</v>
      </c>
      <c r="V669" s="47">
        <f t="shared" si="95"/>
        <v>0</v>
      </c>
      <c r="W669" s="47">
        <v>0</v>
      </c>
      <c r="X669" s="47">
        <v>0</v>
      </c>
      <c r="Y669" s="47">
        <v>0</v>
      </c>
      <c r="Z669" s="47">
        <v>0</v>
      </c>
      <c r="AA669" s="47">
        <v>0</v>
      </c>
      <c r="AB669" s="5">
        <v>0</v>
      </c>
      <c r="AC669" s="45">
        <f t="shared" si="96"/>
        <v>0</v>
      </c>
      <c r="AD669" s="47">
        <v>0</v>
      </c>
      <c r="AE669" s="47">
        <v>0</v>
      </c>
      <c r="AF669" s="47">
        <v>0</v>
      </c>
      <c r="AG669" s="47">
        <v>0</v>
      </c>
      <c r="AH669" s="47">
        <v>0</v>
      </c>
      <c r="AI669" s="61">
        <v>0</v>
      </c>
      <c r="AJ669" s="45">
        <v>0</v>
      </c>
      <c r="AK669" s="47">
        <v>0</v>
      </c>
      <c r="AL669" s="47">
        <v>0</v>
      </c>
      <c r="AM669" s="47">
        <v>0</v>
      </c>
      <c r="AN669" s="47">
        <v>0</v>
      </c>
      <c r="AO669" s="47">
        <v>0</v>
      </c>
      <c r="AP669" s="61">
        <v>0</v>
      </c>
      <c r="AQ669" s="45">
        <v>0</v>
      </c>
      <c r="AR669" s="47">
        <v>0</v>
      </c>
      <c r="AS669" s="47">
        <f t="shared" si="97"/>
        <v>0</v>
      </c>
      <c r="AT669" s="47">
        <v>0</v>
      </c>
      <c r="AU669" s="47">
        <v>0</v>
      </c>
      <c r="AV669" s="47">
        <v>0</v>
      </c>
      <c r="AW669" s="47">
        <v>0</v>
      </c>
      <c r="AX669" s="47">
        <v>0</v>
      </c>
      <c r="AY669" s="47">
        <v>0</v>
      </c>
      <c r="AZ669" s="61">
        <v>0</v>
      </c>
      <c r="BA669" s="64" t="b">
        <f t="shared" si="91"/>
        <v>1</v>
      </c>
      <c r="BB669" s="45">
        <f t="shared" si="98"/>
        <v>0</v>
      </c>
      <c r="BC669" s="47">
        <v>0</v>
      </c>
      <c r="BD669" s="47">
        <v>0</v>
      </c>
      <c r="BE669" s="47">
        <v>0</v>
      </c>
      <c r="BF669" s="47">
        <v>0</v>
      </c>
      <c r="BG669" s="47">
        <v>0</v>
      </c>
      <c r="BH669" s="61">
        <v>0</v>
      </c>
      <c r="BI669" s="45">
        <v>0</v>
      </c>
      <c r="BJ669" s="47">
        <v>0</v>
      </c>
      <c r="BK669" s="47">
        <v>0</v>
      </c>
      <c r="BL669" s="47">
        <v>0</v>
      </c>
      <c r="BM669" s="47">
        <v>0</v>
      </c>
      <c r="BN669" s="47">
        <v>0</v>
      </c>
      <c r="BO669" s="61">
        <v>0</v>
      </c>
      <c r="BR669" s="95"/>
      <c r="BT669" s="95"/>
    </row>
    <row r="670" spans="2:72" x14ac:dyDescent="0.25">
      <c r="B670" s="4">
        <v>666</v>
      </c>
      <c r="C670" s="31">
        <v>0</v>
      </c>
      <c r="D670" s="31">
        <v>0</v>
      </c>
      <c r="E670" s="3">
        <v>0</v>
      </c>
      <c r="F670" s="5">
        <v>0</v>
      </c>
      <c r="G670" s="32">
        <v>0</v>
      </c>
      <c r="H670" s="33">
        <v>0</v>
      </c>
      <c r="I670" s="36">
        <f t="shared" si="92"/>
        <v>0</v>
      </c>
      <c r="J670" s="5">
        <f t="shared" si="93"/>
        <v>0</v>
      </c>
      <c r="K670" s="12">
        <v>0</v>
      </c>
      <c r="L670" s="3">
        <v>0</v>
      </c>
      <c r="M670" s="3">
        <f t="shared" si="90"/>
        <v>1</v>
      </c>
      <c r="N670" s="5">
        <v>1</v>
      </c>
      <c r="O670" s="12">
        <f t="shared" si="94"/>
        <v>0</v>
      </c>
      <c r="P670" s="3">
        <v>0</v>
      </c>
      <c r="Q670" s="3">
        <v>0</v>
      </c>
      <c r="R670" s="5">
        <v>0</v>
      </c>
      <c r="S670" s="45">
        <v>0</v>
      </c>
      <c r="T670" s="46">
        <v>0</v>
      </c>
      <c r="U670" s="47">
        <v>0</v>
      </c>
      <c r="V670" s="47">
        <f t="shared" si="95"/>
        <v>0</v>
      </c>
      <c r="W670" s="47">
        <v>0</v>
      </c>
      <c r="X670" s="47">
        <v>0</v>
      </c>
      <c r="Y670" s="47">
        <v>0</v>
      </c>
      <c r="Z670" s="47">
        <v>0</v>
      </c>
      <c r="AA670" s="47">
        <v>0</v>
      </c>
      <c r="AB670" s="5">
        <v>0</v>
      </c>
      <c r="AC670" s="45">
        <f t="shared" si="96"/>
        <v>0</v>
      </c>
      <c r="AD670" s="47">
        <v>0</v>
      </c>
      <c r="AE670" s="47">
        <v>0</v>
      </c>
      <c r="AF670" s="47">
        <v>0</v>
      </c>
      <c r="AG670" s="47">
        <v>0</v>
      </c>
      <c r="AH670" s="47">
        <v>0</v>
      </c>
      <c r="AI670" s="61">
        <v>0</v>
      </c>
      <c r="AJ670" s="45">
        <v>0</v>
      </c>
      <c r="AK670" s="47">
        <v>0</v>
      </c>
      <c r="AL670" s="47">
        <v>0</v>
      </c>
      <c r="AM670" s="47">
        <v>0</v>
      </c>
      <c r="AN670" s="47">
        <v>0</v>
      </c>
      <c r="AO670" s="47">
        <v>0</v>
      </c>
      <c r="AP670" s="61">
        <v>0</v>
      </c>
      <c r="AQ670" s="45">
        <v>0</v>
      </c>
      <c r="AR670" s="47">
        <v>0</v>
      </c>
      <c r="AS670" s="47">
        <f t="shared" si="97"/>
        <v>0</v>
      </c>
      <c r="AT670" s="47">
        <v>0</v>
      </c>
      <c r="AU670" s="47">
        <v>0</v>
      </c>
      <c r="AV670" s="47">
        <v>0</v>
      </c>
      <c r="AW670" s="47">
        <v>0</v>
      </c>
      <c r="AX670" s="47">
        <v>0</v>
      </c>
      <c r="AY670" s="47">
        <v>0</v>
      </c>
      <c r="AZ670" s="61">
        <v>0</v>
      </c>
      <c r="BA670" s="64" t="b">
        <f t="shared" si="91"/>
        <v>1</v>
      </c>
      <c r="BB670" s="45">
        <f t="shared" si="98"/>
        <v>0</v>
      </c>
      <c r="BC670" s="47">
        <v>0</v>
      </c>
      <c r="BD670" s="47">
        <v>0</v>
      </c>
      <c r="BE670" s="47">
        <v>0</v>
      </c>
      <c r="BF670" s="47">
        <v>0</v>
      </c>
      <c r="BG670" s="47">
        <v>0</v>
      </c>
      <c r="BH670" s="61">
        <v>0</v>
      </c>
      <c r="BI670" s="45">
        <v>0</v>
      </c>
      <c r="BJ670" s="47">
        <v>0</v>
      </c>
      <c r="BK670" s="47">
        <v>0</v>
      </c>
      <c r="BL670" s="47">
        <v>0</v>
      </c>
      <c r="BM670" s="47">
        <v>0</v>
      </c>
      <c r="BN670" s="47">
        <v>0</v>
      </c>
      <c r="BO670" s="61">
        <v>0</v>
      </c>
      <c r="BR670" s="95"/>
      <c r="BT670" s="95"/>
    </row>
    <row r="671" spans="2:72" x14ac:dyDescent="0.25">
      <c r="B671" s="4">
        <v>667</v>
      </c>
      <c r="C671" s="31">
        <v>0</v>
      </c>
      <c r="D671" s="31">
        <v>0</v>
      </c>
      <c r="E671" s="3">
        <v>0</v>
      </c>
      <c r="F671" s="5">
        <v>0</v>
      </c>
      <c r="G671" s="32">
        <v>0</v>
      </c>
      <c r="H671" s="33">
        <v>0</v>
      </c>
      <c r="I671" s="36">
        <f t="shared" si="92"/>
        <v>0</v>
      </c>
      <c r="J671" s="5">
        <f t="shared" si="93"/>
        <v>0</v>
      </c>
      <c r="K671" s="12">
        <v>0</v>
      </c>
      <c r="L671" s="3">
        <v>0</v>
      </c>
      <c r="M671" s="3">
        <f t="shared" si="90"/>
        <v>1</v>
      </c>
      <c r="N671" s="5">
        <v>1</v>
      </c>
      <c r="O671" s="12">
        <f t="shared" si="94"/>
        <v>0</v>
      </c>
      <c r="P671" s="3">
        <v>0</v>
      </c>
      <c r="Q671" s="3">
        <v>0</v>
      </c>
      <c r="R671" s="5">
        <v>0</v>
      </c>
      <c r="S671" s="45">
        <v>0</v>
      </c>
      <c r="T671" s="46">
        <v>0</v>
      </c>
      <c r="U671" s="47">
        <v>0</v>
      </c>
      <c r="V671" s="47">
        <f t="shared" si="95"/>
        <v>0</v>
      </c>
      <c r="W671" s="47">
        <v>0</v>
      </c>
      <c r="X671" s="47">
        <v>0</v>
      </c>
      <c r="Y671" s="47">
        <v>0</v>
      </c>
      <c r="Z671" s="47">
        <v>0</v>
      </c>
      <c r="AA671" s="47">
        <v>0</v>
      </c>
      <c r="AB671" s="5">
        <v>0</v>
      </c>
      <c r="AC671" s="45">
        <f t="shared" si="96"/>
        <v>0</v>
      </c>
      <c r="AD671" s="47">
        <v>0</v>
      </c>
      <c r="AE671" s="47">
        <v>0</v>
      </c>
      <c r="AF671" s="47">
        <v>0</v>
      </c>
      <c r="AG671" s="47">
        <v>0</v>
      </c>
      <c r="AH671" s="47">
        <v>0</v>
      </c>
      <c r="AI671" s="61">
        <v>0</v>
      </c>
      <c r="AJ671" s="45">
        <v>0</v>
      </c>
      <c r="AK671" s="47">
        <v>0</v>
      </c>
      <c r="AL671" s="47">
        <v>0</v>
      </c>
      <c r="AM671" s="47">
        <v>0</v>
      </c>
      <c r="AN671" s="47">
        <v>0</v>
      </c>
      <c r="AO671" s="47">
        <v>0</v>
      </c>
      <c r="AP671" s="61">
        <v>0</v>
      </c>
      <c r="AQ671" s="45">
        <v>0</v>
      </c>
      <c r="AR671" s="47">
        <v>0</v>
      </c>
      <c r="AS671" s="47">
        <f t="shared" si="97"/>
        <v>0</v>
      </c>
      <c r="AT671" s="47">
        <v>0</v>
      </c>
      <c r="AU671" s="47">
        <v>0</v>
      </c>
      <c r="AV671" s="47">
        <v>0</v>
      </c>
      <c r="AW671" s="47">
        <v>0</v>
      </c>
      <c r="AX671" s="47">
        <v>0</v>
      </c>
      <c r="AY671" s="47">
        <v>0</v>
      </c>
      <c r="AZ671" s="61">
        <v>0</v>
      </c>
      <c r="BA671" s="64" t="b">
        <f t="shared" si="91"/>
        <v>1</v>
      </c>
      <c r="BB671" s="45">
        <f t="shared" si="98"/>
        <v>0</v>
      </c>
      <c r="BC671" s="47">
        <v>0</v>
      </c>
      <c r="BD671" s="47">
        <v>0</v>
      </c>
      <c r="BE671" s="47">
        <v>0</v>
      </c>
      <c r="BF671" s="47">
        <v>0</v>
      </c>
      <c r="BG671" s="47">
        <v>0</v>
      </c>
      <c r="BH671" s="61">
        <v>0</v>
      </c>
      <c r="BI671" s="45">
        <v>0</v>
      </c>
      <c r="BJ671" s="47">
        <v>0</v>
      </c>
      <c r="BK671" s="47">
        <v>0</v>
      </c>
      <c r="BL671" s="47">
        <v>0</v>
      </c>
      <c r="BM671" s="47">
        <v>0</v>
      </c>
      <c r="BN671" s="47">
        <v>0</v>
      </c>
      <c r="BO671" s="61">
        <v>0</v>
      </c>
      <c r="BR671" s="95"/>
      <c r="BT671" s="95"/>
    </row>
    <row r="672" spans="2:72" x14ac:dyDescent="0.25">
      <c r="B672" s="4">
        <v>668</v>
      </c>
      <c r="C672" s="31">
        <v>0</v>
      </c>
      <c r="D672" s="31">
        <v>0</v>
      </c>
      <c r="E672" s="3">
        <v>0</v>
      </c>
      <c r="F672" s="5">
        <v>0</v>
      </c>
      <c r="G672" s="32">
        <v>0</v>
      </c>
      <c r="H672" s="33">
        <v>0</v>
      </c>
      <c r="I672" s="36">
        <f t="shared" si="92"/>
        <v>0</v>
      </c>
      <c r="J672" s="5">
        <f t="shared" si="93"/>
        <v>0</v>
      </c>
      <c r="K672" s="12">
        <v>0</v>
      </c>
      <c r="L672" s="3">
        <v>0</v>
      </c>
      <c r="M672" s="3">
        <f t="shared" si="90"/>
        <v>1</v>
      </c>
      <c r="N672" s="5">
        <v>1</v>
      </c>
      <c r="O672" s="12">
        <f t="shared" si="94"/>
        <v>0</v>
      </c>
      <c r="P672" s="3">
        <v>0</v>
      </c>
      <c r="Q672" s="3">
        <v>0</v>
      </c>
      <c r="R672" s="5">
        <v>0</v>
      </c>
      <c r="S672" s="45">
        <v>0</v>
      </c>
      <c r="T672" s="46">
        <v>0</v>
      </c>
      <c r="U672" s="47">
        <v>0</v>
      </c>
      <c r="V672" s="47">
        <f t="shared" si="95"/>
        <v>0</v>
      </c>
      <c r="W672" s="47">
        <v>0</v>
      </c>
      <c r="X672" s="47">
        <v>0</v>
      </c>
      <c r="Y672" s="47">
        <v>0</v>
      </c>
      <c r="Z672" s="47">
        <v>0</v>
      </c>
      <c r="AA672" s="47">
        <v>0</v>
      </c>
      <c r="AB672" s="5">
        <v>0</v>
      </c>
      <c r="AC672" s="45">
        <f t="shared" si="96"/>
        <v>0</v>
      </c>
      <c r="AD672" s="47">
        <v>0</v>
      </c>
      <c r="AE672" s="47">
        <v>0</v>
      </c>
      <c r="AF672" s="47">
        <v>0</v>
      </c>
      <c r="AG672" s="47">
        <v>0</v>
      </c>
      <c r="AH672" s="47">
        <v>0</v>
      </c>
      <c r="AI672" s="61">
        <v>0</v>
      </c>
      <c r="AJ672" s="45">
        <v>0</v>
      </c>
      <c r="AK672" s="47">
        <v>0</v>
      </c>
      <c r="AL672" s="47">
        <v>0</v>
      </c>
      <c r="AM672" s="47">
        <v>0</v>
      </c>
      <c r="AN672" s="47">
        <v>0</v>
      </c>
      <c r="AO672" s="47">
        <v>0</v>
      </c>
      <c r="AP672" s="61">
        <v>0</v>
      </c>
      <c r="AQ672" s="45">
        <v>0</v>
      </c>
      <c r="AR672" s="47">
        <v>0</v>
      </c>
      <c r="AS672" s="47">
        <f t="shared" si="97"/>
        <v>0</v>
      </c>
      <c r="AT672" s="47">
        <v>0</v>
      </c>
      <c r="AU672" s="47">
        <v>0</v>
      </c>
      <c r="AV672" s="47">
        <v>0</v>
      </c>
      <c r="AW672" s="47">
        <v>0</v>
      </c>
      <c r="AX672" s="47">
        <v>0</v>
      </c>
      <c r="AY672" s="47">
        <v>0</v>
      </c>
      <c r="AZ672" s="61">
        <v>0</v>
      </c>
      <c r="BA672" s="64" t="b">
        <f t="shared" si="91"/>
        <v>1</v>
      </c>
      <c r="BB672" s="45">
        <f t="shared" si="98"/>
        <v>0</v>
      </c>
      <c r="BC672" s="47">
        <v>0</v>
      </c>
      <c r="BD672" s="47">
        <v>0</v>
      </c>
      <c r="BE672" s="47">
        <v>0</v>
      </c>
      <c r="BF672" s="47">
        <v>0</v>
      </c>
      <c r="BG672" s="47">
        <v>0</v>
      </c>
      <c r="BH672" s="61">
        <v>0</v>
      </c>
      <c r="BI672" s="45">
        <v>0</v>
      </c>
      <c r="BJ672" s="47">
        <v>0</v>
      </c>
      <c r="BK672" s="47">
        <v>0</v>
      </c>
      <c r="BL672" s="47">
        <v>0</v>
      </c>
      <c r="BM672" s="47">
        <v>0</v>
      </c>
      <c r="BN672" s="47">
        <v>0</v>
      </c>
      <c r="BO672" s="61">
        <v>0</v>
      </c>
      <c r="BR672" s="95"/>
      <c r="BT672" s="95"/>
    </row>
    <row r="673" spans="2:72" x14ac:dyDescent="0.25">
      <c r="B673" s="4">
        <v>669</v>
      </c>
      <c r="C673" s="31">
        <v>0</v>
      </c>
      <c r="D673" s="31">
        <v>0</v>
      </c>
      <c r="E673" s="3">
        <v>0</v>
      </c>
      <c r="F673" s="5">
        <v>0</v>
      </c>
      <c r="G673" s="32">
        <v>0</v>
      </c>
      <c r="H673" s="33">
        <v>0</v>
      </c>
      <c r="I673" s="36">
        <f t="shared" si="92"/>
        <v>0</v>
      </c>
      <c r="J673" s="5">
        <f t="shared" si="93"/>
        <v>0</v>
      </c>
      <c r="K673" s="12">
        <v>0</v>
      </c>
      <c r="L673" s="3">
        <v>0</v>
      </c>
      <c r="M673" s="3">
        <f t="shared" si="90"/>
        <v>1</v>
      </c>
      <c r="N673" s="5">
        <v>1</v>
      </c>
      <c r="O673" s="12">
        <f t="shared" si="94"/>
        <v>0</v>
      </c>
      <c r="P673" s="3">
        <v>0</v>
      </c>
      <c r="Q673" s="3">
        <v>0</v>
      </c>
      <c r="R673" s="5">
        <v>0</v>
      </c>
      <c r="S673" s="45">
        <v>0</v>
      </c>
      <c r="T673" s="46">
        <v>0</v>
      </c>
      <c r="U673" s="47">
        <v>0</v>
      </c>
      <c r="V673" s="47">
        <f t="shared" si="95"/>
        <v>0</v>
      </c>
      <c r="W673" s="47">
        <v>0</v>
      </c>
      <c r="X673" s="47">
        <v>0</v>
      </c>
      <c r="Y673" s="47">
        <v>0</v>
      </c>
      <c r="Z673" s="47">
        <v>0</v>
      </c>
      <c r="AA673" s="47">
        <v>0</v>
      </c>
      <c r="AB673" s="5">
        <v>0</v>
      </c>
      <c r="AC673" s="45">
        <f t="shared" si="96"/>
        <v>0</v>
      </c>
      <c r="AD673" s="47">
        <v>0</v>
      </c>
      <c r="AE673" s="47">
        <v>0</v>
      </c>
      <c r="AF673" s="47">
        <v>0</v>
      </c>
      <c r="AG673" s="47">
        <v>0</v>
      </c>
      <c r="AH673" s="47">
        <v>0</v>
      </c>
      <c r="AI673" s="61">
        <v>0</v>
      </c>
      <c r="AJ673" s="45">
        <v>0</v>
      </c>
      <c r="AK673" s="47">
        <v>0</v>
      </c>
      <c r="AL673" s="47">
        <v>0</v>
      </c>
      <c r="AM673" s="47">
        <v>0</v>
      </c>
      <c r="AN673" s="47">
        <v>0</v>
      </c>
      <c r="AO673" s="47">
        <v>0</v>
      </c>
      <c r="AP673" s="61">
        <v>0</v>
      </c>
      <c r="AQ673" s="45">
        <v>0</v>
      </c>
      <c r="AR673" s="47">
        <v>0</v>
      </c>
      <c r="AS673" s="47">
        <f t="shared" si="97"/>
        <v>0</v>
      </c>
      <c r="AT673" s="47">
        <v>0</v>
      </c>
      <c r="AU673" s="47">
        <v>0</v>
      </c>
      <c r="AV673" s="47">
        <v>0</v>
      </c>
      <c r="AW673" s="47">
        <v>0</v>
      </c>
      <c r="AX673" s="47">
        <v>0</v>
      </c>
      <c r="AY673" s="47">
        <v>0</v>
      </c>
      <c r="AZ673" s="61">
        <v>0</v>
      </c>
      <c r="BA673" s="64" t="b">
        <f t="shared" si="91"/>
        <v>1</v>
      </c>
      <c r="BB673" s="45">
        <f t="shared" si="98"/>
        <v>0</v>
      </c>
      <c r="BC673" s="47">
        <v>0</v>
      </c>
      <c r="BD673" s="47">
        <v>0</v>
      </c>
      <c r="BE673" s="47">
        <v>0</v>
      </c>
      <c r="BF673" s="47">
        <v>0</v>
      </c>
      <c r="BG673" s="47">
        <v>0</v>
      </c>
      <c r="BH673" s="61">
        <v>0</v>
      </c>
      <c r="BI673" s="45">
        <v>0</v>
      </c>
      <c r="BJ673" s="47">
        <v>0</v>
      </c>
      <c r="BK673" s="47">
        <v>0</v>
      </c>
      <c r="BL673" s="47">
        <v>0</v>
      </c>
      <c r="BM673" s="47">
        <v>0</v>
      </c>
      <c r="BN673" s="47">
        <v>0</v>
      </c>
      <c r="BO673" s="61">
        <v>0</v>
      </c>
      <c r="BR673" s="95"/>
      <c r="BT673" s="95"/>
    </row>
    <row r="674" spans="2:72" x14ac:dyDescent="0.25">
      <c r="B674" s="4">
        <v>670</v>
      </c>
      <c r="C674" s="31">
        <v>0</v>
      </c>
      <c r="D674" s="31">
        <v>0</v>
      </c>
      <c r="E674" s="3">
        <v>0</v>
      </c>
      <c r="F674" s="5">
        <v>0</v>
      </c>
      <c r="G674" s="32">
        <v>0</v>
      </c>
      <c r="H674" s="33">
        <v>0</v>
      </c>
      <c r="I674" s="36">
        <f t="shared" si="92"/>
        <v>0</v>
      </c>
      <c r="J674" s="5">
        <f t="shared" si="93"/>
        <v>0</v>
      </c>
      <c r="K674" s="12">
        <v>0</v>
      </c>
      <c r="L674" s="3">
        <v>0</v>
      </c>
      <c r="M674" s="3">
        <f t="shared" si="90"/>
        <v>1</v>
      </c>
      <c r="N674" s="5">
        <v>1</v>
      </c>
      <c r="O674" s="12">
        <f t="shared" si="94"/>
        <v>0</v>
      </c>
      <c r="P674" s="3">
        <v>0</v>
      </c>
      <c r="Q674" s="3">
        <v>0</v>
      </c>
      <c r="R674" s="5">
        <v>0</v>
      </c>
      <c r="S674" s="45">
        <v>0</v>
      </c>
      <c r="T674" s="46">
        <v>0</v>
      </c>
      <c r="U674" s="47">
        <v>0</v>
      </c>
      <c r="V674" s="47">
        <f t="shared" si="95"/>
        <v>0</v>
      </c>
      <c r="W674" s="47">
        <v>0</v>
      </c>
      <c r="X674" s="47">
        <v>0</v>
      </c>
      <c r="Y674" s="47">
        <v>0</v>
      </c>
      <c r="Z674" s="47">
        <v>0</v>
      </c>
      <c r="AA674" s="47">
        <v>0</v>
      </c>
      <c r="AB674" s="5">
        <v>0</v>
      </c>
      <c r="AC674" s="45">
        <f t="shared" si="96"/>
        <v>0</v>
      </c>
      <c r="AD674" s="47">
        <v>0</v>
      </c>
      <c r="AE674" s="47">
        <v>0</v>
      </c>
      <c r="AF674" s="47">
        <v>0</v>
      </c>
      <c r="AG674" s="47">
        <v>0</v>
      </c>
      <c r="AH674" s="47">
        <v>0</v>
      </c>
      <c r="AI674" s="61">
        <v>0</v>
      </c>
      <c r="AJ674" s="45">
        <v>0</v>
      </c>
      <c r="AK674" s="47">
        <v>0</v>
      </c>
      <c r="AL674" s="47">
        <v>0</v>
      </c>
      <c r="AM674" s="47">
        <v>0</v>
      </c>
      <c r="AN674" s="47">
        <v>0</v>
      </c>
      <c r="AO674" s="47">
        <v>0</v>
      </c>
      <c r="AP674" s="61">
        <v>0</v>
      </c>
      <c r="AQ674" s="45">
        <v>0</v>
      </c>
      <c r="AR674" s="47">
        <v>0</v>
      </c>
      <c r="AS674" s="47">
        <f t="shared" si="97"/>
        <v>0</v>
      </c>
      <c r="AT674" s="47">
        <v>0</v>
      </c>
      <c r="AU674" s="47">
        <v>0</v>
      </c>
      <c r="AV674" s="47">
        <v>0</v>
      </c>
      <c r="AW674" s="47">
        <v>0</v>
      </c>
      <c r="AX674" s="47">
        <v>0</v>
      </c>
      <c r="AY674" s="47">
        <v>0</v>
      </c>
      <c r="AZ674" s="61">
        <v>0</v>
      </c>
      <c r="BA674" s="64" t="b">
        <f t="shared" si="91"/>
        <v>1</v>
      </c>
      <c r="BB674" s="45">
        <f t="shared" si="98"/>
        <v>0</v>
      </c>
      <c r="BC674" s="47">
        <v>0</v>
      </c>
      <c r="BD674" s="47">
        <v>0</v>
      </c>
      <c r="BE674" s="47">
        <v>0</v>
      </c>
      <c r="BF674" s="47">
        <v>0</v>
      </c>
      <c r="BG674" s="47">
        <v>0</v>
      </c>
      <c r="BH674" s="61">
        <v>0</v>
      </c>
      <c r="BI674" s="45">
        <v>0</v>
      </c>
      <c r="BJ674" s="47">
        <v>0</v>
      </c>
      <c r="BK674" s="47">
        <v>0</v>
      </c>
      <c r="BL674" s="47">
        <v>0</v>
      </c>
      <c r="BM674" s="47">
        <v>0</v>
      </c>
      <c r="BN674" s="47">
        <v>0</v>
      </c>
      <c r="BO674" s="61">
        <v>0</v>
      </c>
      <c r="BR674" s="95"/>
      <c r="BT674" s="95"/>
    </row>
    <row r="675" spans="2:72" x14ac:dyDescent="0.25">
      <c r="B675" s="4">
        <v>671</v>
      </c>
      <c r="C675" s="31">
        <v>0</v>
      </c>
      <c r="D675" s="31">
        <v>0</v>
      </c>
      <c r="E675" s="3">
        <v>0</v>
      </c>
      <c r="F675" s="5">
        <v>0</v>
      </c>
      <c r="G675" s="32">
        <v>0</v>
      </c>
      <c r="H675" s="33">
        <v>0</v>
      </c>
      <c r="I675" s="36">
        <f t="shared" si="92"/>
        <v>0</v>
      </c>
      <c r="J675" s="5">
        <f t="shared" si="93"/>
        <v>0</v>
      </c>
      <c r="K675" s="12">
        <v>0</v>
      </c>
      <c r="L675" s="3">
        <v>0</v>
      </c>
      <c r="M675" s="3">
        <f t="shared" si="90"/>
        <v>1</v>
      </c>
      <c r="N675" s="5">
        <v>1</v>
      </c>
      <c r="O675" s="12">
        <f t="shared" si="94"/>
        <v>0</v>
      </c>
      <c r="P675" s="3">
        <v>0</v>
      </c>
      <c r="Q675" s="3">
        <v>0</v>
      </c>
      <c r="R675" s="5">
        <v>0</v>
      </c>
      <c r="S675" s="45">
        <v>0</v>
      </c>
      <c r="T675" s="46">
        <v>0</v>
      </c>
      <c r="U675" s="47">
        <v>0</v>
      </c>
      <c r="V675" s="47">
        <f t="shared" si="95"/>
        <v>0</v>
      </c>
      <c r="W675" s="47">
        <v>0</v>
      </c>
      <c r="X675" s="47">
        <v>0</v>
      </c>
      <c r="Y675" s="47">
        <v>0</v>
      </c>
      <c r="Z675" s="47">
        <v>0</v>
      </c>
      <c r="AA675" s="47">
        <v>0</v>
      </c>
      <c r="AB675" s="5">
        <v>0</v>
      </c>
      <c r="AC675" s="45">
        <f t="shared" si="96"/>
        <v>0</v>
      </c>
      <c r="AD675" s="47">
        <v>0</v>
      </c>
      <c r="AE675" s="47">
        <v>0</v>
      </c>
      <c r="AF675" s="47">
        <v>0</v>
      </c>
      <c r="AG675" s="47">
        <v>0</v>
      </c>
      <c r="AH675" s="47">
        <v>0</v>
      </c>
      <c r="AI675" s="61">
        <v>0</v>
      </c>
      <c r="AJ675" s="45">
        <v>0</v>
      </c>
      <c r="AK675" s="47">
        <v>0</v>
      </c>
      <c r="AL675" s="47">
        <v>0</v>
      </c>
      <c r="AM675" s="47">
        <v>0</v>
      </c>
      <c r="AN675" s="47">
        <v>0</v>
      </c>
      <c r="AO675" s="47">
        <v>0</v>
      </c>
      <c r="AP675" s="61">
        <v>0</v>
      </c>
      <c r="AQ675" s="45">
        <v>0</v>
      </c>
      <c r="AR675" s="47">
        <v>0</v>
      </c>
      <c r="AS675" s="47">
        <f t="shared" si="97"/>
        <v>0</v>
      </c>
      <c r="AT675" s="47">
        <v>0</v>
      </c>
      <c r="AU675" s="47">
        <v>0</v>
      </c>
      <c r="AV675" s="47">
        <v>0</v>
      </c>
      <c r="AW675" s="47">
        <v>0</v>
      </c>
      <c r="AX675" s="47">
        <v>0</v>
      </c>
      <c r="AY675" s="47">
        <v>0</v>
      </c>
      <c r="AZ675" s="61">
        <v>0</v>
      </c>
      <c r="BA675" s="64" t="b">
        <f t="shared" si="91"/>
        <v>1</v>
      </c>
      <c r="BB675" s="45">
        <f t="shared" si="98"/>
        <v>0</v>
      </c>
      <c r="BC675" s="47">
        <v>0</v>
      </c>
      <c r="BD675" s="47">
        <v>0</v>
      </c>
      <c r="BE675" s="47">
        <v>0</v>
      </c>
      <c r="BF675" s="47">
        <v>0</v>
      </c>
      <c r="BG675" s="47">
        <v>0</v>
      </c>
      <c r="BH675" s="61">
        <v>0</v>
      </c>
      <c r="BI675" s="45">
        <v>0</v>
      </c>
      <c r="BJ675" s="47">
        <v>0</v>
      </c>
      <c r="BK675" s="47">
        <v>0</v>
      </c>
      <c r="BL675" s="47">
        <v>0</v>
      </c>
      <c r="BM675" s="47">
        <v>0</v>
      </c>
      <c r="BN675" s="47">
        <v>0</v>
      </c>
      <c r="BO675" s="61">
        <v>0</v>
      </c>
      <c r="BR675" s="95"/>
      <c r="BT675" s="95"/>
    </row>
    <row r="676" spans="2:72" x14ac:dyDescent="0.25">
      <c r="B676" s="4">
        <v>672</v>
      </c>
      <c r="C676" s="31">
        <v>0</v>
      </c>
      <c r="D676" s="31">
        <v>0</v>
      </c>
      <c r="E676" s="3">
        <v>0</v>
      </c>
      <c r="F676" s="5">
        <v>0</v>
      </c>
      <c r="G676" s="32">
        <v>0</v>
      </c>
      <c r="H676" s="33">
        <v>0</v>
      </c>
      <c r="I676" s="36">
        <f t="shared" si="92"/>
        <v>0</v>
      </c>
      <c r="J676" s="5">
        <f t="shared" si="93"/>
        <v>0</v>
      </c>
      <c r="K676" s="12">
        <v>0</v>
      </c>
      <c r="L676" s="3">
        <v>0</v>
      </c>
      <c r="M676" s="3">
        <f t="shared" si="90"/>
        <v>1</v>
      </c>
      <c r="N676" s="5">
        <v>1</v>
      </c>
      <c r="O676" s="12">
        <f t="shared" si="94"/>
        <v>0</v>
      </c>
      <c r="P676" s="3">
        <v>0</v>
      </c>
      <c r="Q676" s="3">
        <v>0</v>
      </c>
      <c r="R676" s="5">
        <v>0</v>
      </c>
      <c r="S676" s="45">
        <v>0</v>
      </c>
      <c r="T676" s="46">
        <v>0</v>
      </c>
      <c r="U676" s="47">
        <v>0</v>
      </c>
      <c r="V676" s="47">
        <f t="shared" si="95"/>
        <v>0</v>
      </c>
      <c r="W676" s="47">
        <v>0</v>
      </c>
      <c r="X676" s="47">
        <v>0</v>
      </c>
      <c r="Y676" s="47">
        <v>0</v>
      </c>
      <c r="Z676" s="47">
        <v>0</v>
      </c>
      <c r="AA676" s="47">
        <v>0</v>
      </c>
      <c r="AB676" s="5">
        <v>0</v>
      </c>
      <c r="AC676" s="45">
        <f t="shared" si="96"/>
        <v>0</v>
      </c>
      <c r="AD676" s="47">
        <v>0</v>
      </c>
      <c r="AE676" s="47">
        <v>0</v>
      </c>
      <c r="AF676" s="47">
        <v>0</v>
      </c>
      <c r="AG676" s="47">
        <v>0</v>
      </c>
      <c r="AH676" s="47">
        <v>0</v>
      </c>
      <c r="AI676" s="61">
        <v>0</v>
      </c>
      <c r="AJ676" s="45">
        <v>0</v>
      </c>
      <c r="AK676" s="47">
        <v>0</v>
      </c>
      <c r="AL676" s="47">
        <v>0</v>
      </c>
      <c r="AM676" s="47">
        <v>0</v>
      </c>
      <c r="AN676" s="47">
        <v>0</v>
      </c>
      <c r="AO676" s="47">
        <v>0</v>
      </c>
      <c r="AP676" s="61">
        <v>0</v>
      </c>
      <c r="AQ676" s="45">
        <v>0</v>
      </c>
      <c r="AR676" s="47">
        <v>0</v>
      </c>
      <c r="AS676" s="47">
        <f t="shared" si="97"/>
        <v>0</v>
      </c>
      <c r="AT676" s="47">
        <v>0</v>
      </c>
      <c r="AU676" s="47">
        <v>0</v>
      </c>
      <c r="AV676" s="47">
        <v>0</v>
      </c>
      <c r="AW676" s="47">
        <v>0</v>
      </c>
      <c r="AX676" s="47">
        <v>0</v>
      </c>
      <c r="AY676" s="47">
        <v>0</v>
      </c>
      <c r="AZ676" s="61">
        <v>0</v>
      </c>
      <c r="BA676" s="64" t="b">
        <f t="shared" si="91"/>
        <v>1</v>
      </c>
      <c r="BB676" s="45">
        <f t="shared" si="98"/>
        <v>0</v>
      </c>
      <c r="BC676" s="47">
        <v>0</v>
      </c>
      <c r="BD676" s="47">
        <v>0</v>
      </c>
      <c r="BE676" s="47">
        <v>0</v>
      </c>
      <c r="BF676" s="47">
        <v>0</v>
      </c>
      <c r="BG676" s="47">
        <v>0</v>
      </c>
      <c r="BH676" s="61">
        <v>0</v>
      </c>
      <c r="BI676" s="45">
        <v>0</v>
      </c>
      <c r="BJ676" s="47">
        <v>0</v>
      </c>
      <c r="BK676" s="47">
        <v>0</v>
      </c>
      <c r="BL676" s="47">
        <v>0</v>
      </c>
      <c r="BM676" s="47">
        <v>0</v>
      </c>
      <c r="BN676" s="47">
        <v>0</v>
      </c>
      <c r="BO676" s="61">
        <v>0</v>
      </c>
      <c r="BR676" s="95"/>
      <c r="BT676" s="95"/>
    </row>
    <row r="677" spans="2:72" x14ac:dyDescent="0.25">
      <c r="B677" s="4">
        <v>673</v>
      </c>
      <c r="C677" s="31">
        <v>0</v>
      </c>
      <c r="D677" s="31">
        <v>0</v>
      </c>
      <c r="E677" s="3">
        <v>0</v>
      </c>
      <c r="F677" s="5">
        <v>0</v>
      </c>
      <c r="G677" s="32">
        <v>0</v>
      </c>
      <c r="H677" s="33">
        <v>0</v>
      </c>
      <c r="I677" s="36">
        <f t="shared" si="92"/>
        <v>0</v>
      </c>
      <c r="J677" s="5">
        <f t="shared" si="93"/>
        <v>0</v>
      </c>
      <c r="K677" s="12">
        <v>0</v>
      </c>
      <c r="L677" s="3">
        <v>0</v>
      </c>
      <c r="M677" s="3">
        <f t="shared" si="90"/>
        <v>1</v>
      </c>
      <c r="N677" s="5">
        <v>1</v>
      </c>
      <c r="O677" s="12">
        <f t="shared" si="94"/>
        <v>0</v>
      </c>
      <c r="P677" s="3">
        <v>0</v>
      </c>
      <c r="Q677" s="3">
        <v>0</v>
      </c>
      <c r="R677" s="5">
        <v>0</v>
      </c>
      <c r="S677" s="45">
        <v>0</v>
      </c>
      <c r="T677" s="46">
        <v>0</v>
      </c>
      <c r="U677" s="47">
        <v>0</v>
      </c>
      <c r="V677" s="47">
        <f t="shared" si="95"/>
        <v>0</v>
      </c>
      <c r="W677" s="47">
        <v>0</v>
      </c>
      <c r="X677" s="47">
        <v>0</v>
      </c>
      <c r="Y677" s="47">
        <v>0</v>
      </c>
      <c r="Z677" s="47">
        <v>0</v>
      </c>
      <c r="AA677" s="47">
        <v>0</v>
      </c>
      <c r="AB677" s="5">
        <v>0</v>
      </c>
      <c r="AC677" s="45">
        <f t="shared" si="96"/>
        <v>0</v>
      </c>
      <c r="AD677" s="47">
        <v>0</v>
      </c>
      <c r="AE677" s="47">
        <v>0</v>
      </c>
      <c r="AF677" s="47">
        <v>0</v>
      </c>
      <c r="AG677" s="47">
        <v>0</v>
      </c>
      <c r="AH677" s="47">
        <v>0</v>
      </c>
      <c r="AI677" s="61">
        <v>0</v>
      </c>
      <c r="AJ677" s="45">
        <v>0</v>
      </c>
      <c r="AK677" s="47">
        <v>0</v>
      </c>
      <c r="AL677" s="47">
        <v>0</v>
      </c>
      <c r="AM677" s="47">
        <v>0</v>
      </c>
      <c r="AN677" s="47">
        <v>0</v>
      </c>
      <c r="AO677" s="47">
        <v>0</v>
      </c>
      <c r="AP677" s="61">
        <v>0</v>
      </c>
      <c r="AQ677" s="45">
        <v>0</v>
      </c>
      <c r="AR677" s="47">
        <v>0</v>
      </c>
      <c r="AS677" s="47">
        <f t="shared" si="97"/>
        <v>0</v>
      </c>
      <c r="AT677" s="47">
        <v>0</v>
      </c>
      <c r="AU677" s="47">
        <v>0</v>
      </c>
      <c r="AV677" s="47">
        <v>0</v>
      </c>
      <c r="AW677" s="47">
        <v>0</v>
      </c>
      <c r="AX677" s="47">
        <v>0</v>
      </c>
      <c r="AY677" s="47">
        <v>0</v>
      </c>
      <c r="AZ677" s="61">
        <v>0</v>
      </c>
      <c r="BA677" s="64" t="b">
        <f t="shared" si="91"/>
        <v>1</v>
      </c>
      <c r="BB677" s="45">
        <f t="shared" si="98"/>
        <v>0</v>
      </c>
      <c r="BC677" s="47">
        <v>0</v>
      </c>
      <c r="BD677" s="47">
        <v>0</v>
      </c>
      <c r="BE677" s="47">
        <v>0</v>
      </c>
      <c r="BF677" s="47">
        <v>0</v>
      </c>
      <c r="BG677" s="47">
        <v>0</v>
      </c>
      <c r="BH677" s="61">
        <v>0</v>
      </c>
      <c r="BI677" s="45">
        <v>0</v>
      </c>
      <c r="BJ677" s="47">
        <v>0</v>
      </c>
      <c r="BK677" s="47">
        <v>0</v>
      </c>
      <c r="BL677" s="47">
        <v>0</v>
      </c>
      <c r="BM677" s="47">
        <v>0</v>
      </c>
      <c r="BN677" s="47">
        <v>0</v>
      </c>
      <c r="BO677" s="61">
        <v>0</v>
      </c>
      <c r="BR677" s="95"/>
      <c r="BT677" s="95"/>
    </row>
    <row r="678" spans="2:72" x14ac:dyDescent="0.25">
      <c r="B678" s="4">
        <v>674</v>
      </c>
      <c r="C678" s="31">
        <v>0</v>
      </c>
      <c r="D678" s="31">
        <v>0</v>
      </c>
      <c r="E678" s="3">
        <v>0</v>
      </c>
      <c r="F678" s="5">
        <v>0</v>
      </c>
      <c r="G678" s="32">
        <v>0</v>
      </c>
      <c r="H678" s="33">
        <v>0</v>
      </c>
      <c r="I678" s="36">
        <f t="shared" si="92"/>
        <v>0</v>
      </c>
      <c r="J678" s="5">
        <f t="shared" si="93"/>
        <v>0</v>
      </c>
      <c r="K678" s="12">
        <v>0</v>
      </c>
      <c r="L678" s="3">
        <v>0</v>
      </c>
      <c r="M678" s="3">
        <f t="shared" si="90"/>
        <v>1</v>
      </c>
      <c r="N678" s="5">
        <v>1</v>
      </c>
      <c r="O678" s="12">
        <f t="shared" si="94"/>
        <v>0</v>
      </c>
      <c r="P678" s="3">
        <v>0</v>
      </c>
      <c r="Q678" s="3">
        <v>0</v>
      </c>
      <c r="R678" s="5">
        <v>0</v>
      </c>
      <c r="S678" s="45">
        <v>0</v>
      </c>
      <c r="T678" s="46">
        <v>0</v>
      </c>
      <c r="U678" s="47">
        <v>0</v>
      </c>
      <c r="V678" s="47">
        <f t="shared" si="95"/>
        <v>0</v>
      </c>
      <c r="W678" s="47">
        <v>0</v>
      </c>
      <c r="X678" s="47">
        <v>0</v>
      </c>
      <c r="Y678" s="47">
        <v>0</v>
      </c>
      <c r="Z678" s="47">
        <v>0</v>
      </c>
      <c r="AA678" s="47">
        <v>0</v>
      </c>
      <c r="AB678" s="5">
        <v>0</v>
      </c>
      <c r="AC678" s="45">
        <f t="shared" si="96"/>
        <v>0</v>
      </c>
      <c r="AD678" s="47">
        <v>0</v>
      </c>
      <c r="AE678" s="47">
        <v>0</v>
      </c>
      <c r="AF678" s="47">
        <v>0</v>
      </c>
      <c r="AG678" s="47">
        <v>0</v>
      </c>
      <c r="AH678" s="47">
        <v>0</v>
      </c>
      <c r="AI678" s="61">
        <v>0</v>
      </c>
      <c r="AJ678" s="45">
        <v>0</v>
      </c>
      <c r="AK678" s="47">
        <v>0</v>
      </c>
      <c r="AL678" s="47">
        <v>0</v>
      </c>
      <c r="AM678" s="47">
        <v>0</v>
      </c>
      <c r="AN678" s="47">
        <v>0</v>
      </c>
      <c r="AO678" s="47">
        <v>0</v>
      </c>
      <c r="AP678" s="61">
        <v>0</v>
      </c>
      <c r="AQ678" s="45">
        <v>0</v>
      </c>
      <c r="AR678" s="47">
        <v>0</v>
      </c>
      <c r="AS678" s="47">
        <f t="shared" si="97"/>
        <v>0</v>
      </c>
      <c r="AT678" s="47">
        <v>0</v>
      </c>
      <c r="AU678" s="47">
        <v>0</v>
      </c>
      <c r="AV678" s="47">
        <v>0</v>
      </c>
      <c r="AW678" s="47">
        <v>0</v>
      </c>
      <c r="AX678" s="47">
        <v>0</v>
      </c>
      <c r="AY678" s="47">
        <v>0</v>
      </c>
      <c r="AZ678" s="61">
        <v>0</v>
      </c>
      <c r="BA678" s="64" t="b">
        <f t="shared" si="91"/>
        <v>1</v>
      </c>
      <c r="BB678" s="45">
        <f t="shared" si="98"/>
        <v>0</v>
      </c>
      <c r="BC678" s="47">
        <v>0</v>
      </c>
      <c r="BD678" s="47">
        <v>0</v>
      </c>
      <c r="BE678" s="47">
        <v>0</v>
      </c>
      <c r="BF678" s="47">
        <v>0</v>
      </c>
      <c r="BG678" s="47">
        <v>0</v>
      </c>
      <c r="BH678" s="61">
        <v>0</v>
      </c>
      <c r="BI678" s="45">
        <v>0</v>
      </c>
      <c r="BJ678" s="47">
        <v>0</v>
      </c>
      <c r="BK678" s="47">
        <v>0</v>
      </c>
      <c r="BL678" s="47">
        <v>0</v>
      </c>
      <c r="BM678" s="47">
        <v>0</v>
      </c>
      <c r="BN678" s="47">
        <v>0</v>
      </c>
      <c r="BO678" s="61">
        <v>0</v>
      </c>
      <c r="BR678" s="95"/>
      <c r="BT678" s="95"/>
    </row>
    <row r="679" spans="2:72" x14ac:dyDescent="0.25">
      <c r="B679" s="4">
        <v>675</v>
      </c>
      <c r="C679" s="31">
        <v>0</v>
      </c>
      <c r="D679" s="31">
        <v>0</v>
      </c>
      <c r="E679" s="3">
        <v>0</v>
      </c>
      <c r="F679" s="5">
        <v>0</v>
      </c>
      <c r="G679" s="32">
        <v>0</v>
      </c>
      <c r="H679" s="33">
        <v>0</v>
      </c>
      <c r="I679" s="36">
        <f t="shared" si="92"/>
        <v>0</v>
      </c>
      <c r="J679" s="5">
        <f t="shared" si="93"/>
        <v>0</v>
      </c>
      <c r="K679" s="12">
        <v>0</v>
      </c>
      <c r="L679" s="3">
        <v>0</v>
      </c>
      <c r="M679" s="3">
        <f t="shared" si="90"/>
        <v>1</v>
      </c>
      <c r="N679" s="5">
        <v>1</v>
      </c>
      <c r="O679" s="12">
        <f t="shared" si="94"/>
        <v>0</v>
      </c>
      <c r="P679" s="3">
        <v>0</v>
      </c>
      <c r="Q679" s="3">
        <v>0</v>
      </c>
      <c r="R679" s="5">
        <v>0</v>
      </c>
      <c r="S679" s="45">
        <v>0</v>
      </c>
      <c r="T679" s="46">
        <v>0</v>
      </c>
      <c r="U679" s="47">
        <v>0</v>
      </c>
      <c r="V679" s="47">
        <f t="shared" si="95"/>
        <v>0</v>
      </c>
      <c r="W679" s="47">
        <v>0</v>
      </c>
      <c r="X679" s="47">
        <v>0</v>
      </c>
      <c r="Y679" s="47">
        <v>0</v>
      </c>
      <c r="Z679" s="47">
        <v>0</v>
      </c>
      <c r="AA679" s="47">
        <v>0</v>
      </c>
      <c r="AB679" s="5">
        <v>0</v>
      </c>
      <c r="AC679" s="45">
        <f t="shared" si="96"/>
        <v>0</v>
      </c>
      <c r="AD679" s="47">
        <v>0</v>
      </c>
      <c r="AE679" s="47">
        <v>0</v>
      </c>
      <c r="AF679" s="47">
        <v>0</v>
      </c>
      <c r="AG679" s="47">
        <v>0</v>
      </c>
      <c r="AH679" s="47">
        <v>0</v>
      </c>
      <c r="AI679" s="61">
        <v>0</v>
      </c>
      <c r="AJ679" s="45">
        <v>0</v>
      </c>
      <c r="AK679" s="47">
        <v>0</v>
      </c>
      <c r="AL679" s="47">
        <v>0</v>
      </c>
      <c r="AM679" s="47">
        <v>0</v>
      </c>
      <c r="AN679" s="47">
        <v>0</v>
      </c>
      <c r="AO679" s="47">
        <v>0</v>
      </c>
      <c r="AP679" s="61">
        <v>0</v>
      </c>
      <c r="AQ679" s="45">
        <v>0</v>
      </c>
      <c r="AR679" s="47">
        <v>0</v>
      </c>
      <c r="AS679" s="47">
        <f t="shared" si="97"/>
        <v>0</v>
      </c>
      <c r="AT679" s="47">
        <v>0</v>
      </c>
      <c r="AU679" s="47">
        <v>0</v>
      </c>
      <c r="AV679" s="47">
        <v>0</v>
      </c>
      <c r="AW679" s="47">
        <v>0</v>
      </c>
      <c r="AX679" s="47">
        <v>0</v>
      </c>
      <c r="AY679" s="47">
        <v>0</v>
      </c>
      <c r="AZ679" s="61">
        <v>0</v>
      </c>
      <c r="BA679" s="64" t="b">
        <f t="shared" si="91"/>
        <v>1</v>
      </c>
      <c r="BB679" s="45">
        <f t="shared" si="98"/>
        <v>0</v>
      </c>
      <c r="BC679" s="47">
        <v>0</v>
      </c>
      <c r="BD679" s="47">
        <v>0</v>
      </c>
      <c r="BE679" s="47">
        <v>0</v>
      </c>
      <c r="BF679" s="47">
        <v>0</v>
      </c>
      <c r="BG679" s="47">
        <v>0</v>
      </c>
      <c r="BH679" s="61">
        <v>0</v>
      </c>
      <c r="BI679" s="45">
        <v>0</v>
      </c>
      <c r="BJ679" s="47">
        <v>0</v>
      </c>
      <c r="BK679" s="47">
        <v>0</v>
      </c>
      <c r="BL679" s="47">
        <v>0</v>
      </c>
      <c r="BM679" s="47">
        <v>0</v>
      </c>
      <c r="BN679" s="47">
        <v>0</v>
      </c>
      <c r="BO679" s="61">
        <v>0</v>
      </c>
      <c r="BR679" s="95"/>
      <c r="BT679" s="95"/>
    </row>
    <row r="680" spans="2:72" x14ac:dyDescent="0.25">
      <c r="B680" s="4">
        <v>676</v>
      </c>
      <c r="C680" s="31">
        <v>0</v>
      </c>
      <c r="D680" s="31">
        <v>0</v>
      </c>
      <c r="E680" s="3">
        <v>0</v>
      </c>
      <c r="F680" s="5">
        <v>0</v>
      </c>
      <c r="G680" s="32">
        <v>0</v>
      </c>
      <c r="H680" s="33">
        <v>0</v>
      </c>
      <c r="I680" s="36">
        <f t="shared" si="92"/>
        <v>0</v>
      </c>
      <c r="J680" s="5">
        <f t="shared" si="93"/>
        <v>0</v>
      </c>
      <c r="K680" s="12">
        <v>0</v>
      </c>
      <c r="L680" s="3">
        <v>0</v>
      </c>
      <c r="M680" s="3">
        <f t="shared" si="90"/>
        <v>1</v>
      </c>
      <c r="N680" s="5">
        <v>1</v>
      </c>
      <c r="O680" s="12">
        <f t="shared" si="94"/>
        <v>0</v>
      </c>
      <c r="P680" s="3">
        <v>0</v>
      </c>
      <c r="Q680" s="3">
        <v>0</v>
      </c>
      <c r="R680" s="5">
        <v>0</v>
      </c>
      <c r="S680" s="45">
        <v>0</v>
      </c>
      <c r="T680" s="46">
        <v>0</v>
      </c>
      <c r="U680" s="47">
        <v>0</v>
      </c>
      <c r="V680" s="47">
        <f t="shared" si="95"/>
        <v>0</v>
      </c>
      <c r="W680" s="47">
        <v>0</v>
      </c>
      <c r="X680" s="47">
        <v>0</v>
      </c>
      <c r="Y680" s="47">
        <v>0</v>
      </c>
      <c r="Z680" s="47">
        <v>0</v>
      </c>
      <c r="AA680" s="47">
        <v>0</v>
      </c>
      <c r="AB680" s="5">
        <v>0</v>
      </c>
      <c r="AC680" s="45">
        <f t="shared" si="96"/>
        <v>0</v>
      </c>
      <c r="AD680" s="47">
        <v>0</v>
      </c>
      <c r="AE680" s="47">
        <v>0</v>
      </c>
      <c r="AF680" s="47">
        <v>0</v>
      </c>
      <c r="AG680" s="47">
        <v>0</v>
      </c>
      <c r="AH680" s="47">
        <v>0</v>
      </c>
      <c r="AI680" s="61">
        <v>0</v>
      </c>
      <c r="AJ680" s="45">
        <v>0</v>
      </c>
      <c r="AK680" s="47">
        <v>0</v>
      </c>
      <c r="AL680" s="47">
        <v>0</v>
      </c>
      <c r="AM680" s="47">
        <v>0</v>
      </c>
      <c r="AN680" s="47">
        <v>0</v>
      </c>
      <c r="AO680" s="47">
        <v>0</v>
      </c>
      <c r="AP680" s="61">
        <v>0</v>
      </c>
      <c r="AQ680" s="45">
        <v>0</v>
      </c>
      <c r="AR680" s="47">
        <v>0</v>
      </c>
      <c r="AS680" s="47">
        <f t="shared" si="97"/>
        <v>0</v>
      </c>
      <c r="AT680" s="47">
        <v>0</v>
      </c>
      <c r="AU680" s="47">
        <v>0</v>
      </c>
      <c r="AV680" s="47">
        <v>0</v>
      </c>
      <c r="AW680" s="47">
        <v>0</v>
      </c>
      <c r="AX680" s="47">
        <v>0</v>
      </c>
      <c r="AY680" s="47">
        <v>0</v>
      </c>
      <c r="AZ680" s="61">
        <v>0</v>
      </c>
      <c r="BA680" s="64" t="b">
        <f t="shared" si="91"/>
        <v>1</v>
      </c>
      <c r="BB680" s="45">
        <f t="shared" si="98"/>
        <v>0</v>
      </c>
      <c r="BC680" s="47">
        <v>0</v>
      </c>
      <c r="BD680" s="47">
        <v>0</v>
      </c>
      <c r="BE680" s="47">
        <v>0</v>
      </c>
      <c r="BF680" s="47">
        <v>0</v>
      </c>
      <c r="BG680" s="47">
        <v>0</v>
      </c>
      <c r="BH680" s="61">
        <v>0</v>
      </c>
      <c r="BI680" s="45">
        <v>0</v>
      </c>
      <c r="BJ680" s="47">
        <v>0</v>
      </c>
      <c r="BK680" s="47">
        <v>0</v>
      </c>
      <c r="BL680" s="47">
        <v>0</v>
      </c>
      <c r="BM680" s="47">
        <v>0</v>
      </c>
      <c r="BN680" s="47">
        <v>0</v>
      </c>
      <c r="BO680" s="61">
        <v>0</v>
      </c>
      <c r="BR680" s="95"/>
      <c r="BT680" s="95"/>
    </row>
    <row r="681" spans="2:72" x14ac:dyDescent="0.25">
      <c r="B681" s="4">
        <v>677</v>
      </c>
      <c r="C681" s="31">
        <v>0</v>
      </c>
      <c r="D681" s="31">
        <v>0</v>
      </c>
      <c r="E681" s="3">
        <v>0</v>
      </c>
      <c r="F681" s="5">
        <v>0</v>
      </c>
      <c r="G681" s="32">
        <v>0</v>
      </c>
      <c r="H681" s="33">
        <v>0</v>
      </c>
      <c r="I681" s="36">
        <f t="shared" si="92"/>
        <v>0</v>
      </c>
      <c r="J681" s="5">
        <f t="shared" si="93"/>
        <v>0</v>
      </c>
      <c r="K681" s="12">
        <v>0</v>
      </c>
      <c r="L681" s="3">
        <v>0</v>
      </c>
      <c r="M681" s="3">
        <f t="shared" si="90"/>
        <v>1</v>
      </c>
      <c r="N681" s="5">
        <v>1</v>
      </c>
      <c r="O681" s="12">
        <f t="shared" si="94"/>
        <v>0</v>
      </c>
      <c r="P681" s="3">
        <v>0</v>
      </c>
      <c r="Q681" s="3">
        <v>0</v>
      </c>
      <c r="R681" s="5">
        <v>0</v>
      </c>
      <c r="S681" s="45">
        <v>0</v>
      </c>
      <c r="T681" s="46">
        <v>0</v>
      </c>
      <c r="U681" s="47">
        <v>0</v>
      </c>
      <c r="V681" s="47">
        <f t="shared" si="95"/>
        <v>0</v>
      </c>
      <c r="W681" s="47">
        <v>0</v>
      </c>
      <c r="X681" s="47">
        <v>0</v>
      </c>
      <c r="Y681" s="47">
        <v>0</v>
      </c>
      <c r="Z681" s="47">
        <v>0</v>
      </c>
      <c r="AA681" s="47">
        <v>0</v>
      </c>
      <c r="AB681" s="5">
        <v>0</v>
      </c>
      <c r="AC681" s="45">
        <f t="shared" si="96"/>
        <v>0</v>
      </c>
      <c r="AD681" s="47">
        <v>0</v>
      </c>
      <c r="AE681" s="47">
        <v>0</v>
      </c>
      <c r="AF681" s="47">
        <v>0</v>
      </c>
      <c r="AG681" s="47">
        <v>0</v>
      </c>
      <c r="AH681" s="47">
        <v>0</v>
      </c>
      <c r="AI681" s="61">
        <v>0</v>
      </c>
      <c r="AJ681" s="45">
        <v>0</v>
      </c>
      <c r="AK681" s="47">
        <v>0</v>
      </c>
      <c r="AL681" s="47">
        <v>0</v>
      </c>
      <c r="AM681" s="47">
        <v>0</v>
      </c>
      <c r="AN681" s="47">
        <v>0</v>
      </c>
      <c r="AO681" s="47">
        <v>0</v>
      </c>
      <c r="AP681" s="61">
        <v>0</v>
      </c>
      <c r="AQ681" s="45">
        <v>0</v>
      </c>
      <c r="AR681" s="47">
        <v>0</v>
      </c>
      <c r="AS681" s="47">
        <f t="shared" si="97"/>
        <v>0</v>
      </c>
      <c r="AT681" s="47">
        <v>0</v>
      </c>
      <c r="AU681" s="47">
        <v>0</v>
      </c>
      <c r="AV681" s="47">
        <v>0</v>
      </c>
      <c r="AW681" s="47">
        <v>0</v>
      </c>
      <c r="AX681" s="47">
        <v>0</v>
      </c>
      <c r="AY681" s="47">
        <v>0</v>
      </c>
      <c r="AZ681" s="61">
        <v>0</v>
      </c>
      <c r="BA681" s="64" t="b">
        <f t="shared" si="91"/>
        <v>1</v>
      </c>
      <c r="BB681" s="45">
        <f t="shared" si="98"/>
        <v>0</v>
      </c>
      <c r="BC681" s="47">
        <v>0</v>
      </c>
      <c r="BD681" s="47">
        <v>0</v>
      </c>
      <c r="BE681" s="47">
        <v>0</v>
      </c>
      <c r="BF681" s="47">
        <v>0</v>
      </c>
      <c r="BG681" s="47">
        <v>0</v>
      </c>
      <c r="BH681" s="61">
        <v>0</v>
      </c>
      <c r="BI681" s="45">
        <v>0</v>
      </c>
      <c r="BJ681" s="47">
        <v>0</v>
      </c>
      <c r="BK681" s="47">
        <v>0</v>
      </c>
      <c r="BL681" s="47">
        <v>0</v>
      </c>
      <c r="BM681" s="47">
        <v>0</v>
      </c>
      <c r="BN681" s="47">
        <v>0</v>
      </c>
      <c r="BO681" s="61">
        <v>0</v>
      </c>
      <c r="BR681" s="95"/>
      <c r="BT681" s="95"/>
    </row>
    <row r="682" spans="2:72" x14ac:dyDescent="0.25">
      <c r="B682" s="4">
        <v>678</v>
      </c>
      <c r="C682" s="31">
        <v>0</v>
      </c>
      <c r="D682" s="31">
        <v>0</v>
      </c>
      <c r="E682" s="3">
        <v>0</v>
      </c>
      <c r="F682" s="5">
        <v>0</v>
      </c>
      <c r="G682" s="32">
        <v>0</v>
      </c>
      <c r="H682" s="33">
        <v>0</v>
      </c>
      <c r="I682" s="36">
        <f t="shared" si="92"/>
        <v>0</v>
      </c>
      <c r="J682" s="5">
        <f t="shared" si="93"/>
        <v>0</v>
      </c>
      <c r="K682" s="12">
        <v>0</v>
      </c>
      <c r="L682" s="3">
        <v>0</v>
      </c>
      <c r="M682" s="3">
        <f t="shared" si="90"/>
        <v>1</v>
      </c>
      <c r="N682" s="5">
        <v>1</v>
      </c>
      <c r="O682" s="12">
        <f t="shared" si="94"/>
        <v>0</v>
      </c>
      <c r="P682" s="3">
        <v>0</v>
      </c>
      <c r="Q682" s="3">
        <v>0</v>
      </c>
      <c r="R682" s="5">
        <v>0</v>
      </c>
      <c r="S682" s="45">
        <v>0</v>
      </c>
      <c r="T682" s="46">
        <v>0</v>
      </c>
      <c r="U682" s="47">
        <v>0</v>
      </c>
      <c r="V682" s="47">
        <f t="shared" si="95"/>
        <v>0</v>
      </c>
      <c r="W682" s="47">
        <v>0</v>
      </c>
      <c r="X682" s="47">
        <v>0</v>
      </c>
      <c r="Y682" s="47">
        <v>0</v>
      </c>
      <c r="Z682" s="47">
        <v>0</v>
      </c>
      <c r="AA682" s="47">
        <v>0</v>
      </c>
      <c r="AB682" s="5">
        <v>0</v>
      </c>
      <c r="AC682" s="45">
        <f t="shared" si="96"/>
        <v>0</v>
      </c>
      <c r="AD682" s="47">
        <v>0</v>
      </c>
      <c r="AE682" s="47">
        <v>0</v>
      </c>
      <c r="AF682" s="47">
        <v>0</v>
      </c>
      <c r="AG682" s="47">
        <v>0</v>
      </c>
      <c r="AH682" s="47">
        <v>0</v>
      </c>
      <c r="AI682" s="61">
        <v>0</v>
      </c>
      <c r="AJ682" s="45">
        <v>0</v>
      </c>
      <c r="AK682" s="47">
        <v>0</v>
      </c>
      <c r="AL682" s="47">
        <v>0</v>
      </c>
      <c r="AM682" s="47">
        <v>0</v>
      </c>
      <c r="AN682" s="47">
        <v>0</v>
      </c>
      <c r="AO682" s="47">
        <v>0</v>
      </c>
      <c r="AP682" s="61">
        <v>0</v>
      </c>
      <c r="AQ682" s="45">
        <v>0</v>
      </c>
      <c r="AR682" s="47">
        <v>0</v>
      </c>
      <c r="AS682" s="47">
        <f t="shared" si="97"/>
        <v>0</v>
      </c>
      <c r="AT682" s="47">
        <v>0</v>
      </c>
      <c r="AU682" s="47">
        <v>0</v>
      </c>
      <c r="AV682" s="47">
        <v>0</v>
      </c>
      <c r="AW682" s="47">
        <v>0</v>
      </c>
      <c r="AX682" s="47">
        <v>0</v>
      </c>
      <c r="AY682" s="47">
        <v>0</v>
      </c>
      <c r="AZ682" s="61">
        <v>0</v>
      </c>
      <c r="BA682" s="64" t="b">
        <f t="shared" si="91"/>
        <v>1</v>
      </c>
      <c r="BB682" s="45">
        <f t="shared" si="98"/>
        <v>0</v>
      </c>
      <c r="BC682" s="47">
        <v>0</v>
      </c>
      <c r="BD682" s="47">
        <v>0</v>
      </c>
      <c r="BE682" s="47">
        <v>0</v>
      </c>
      <c r="BF682" s="47">
        <v>0</v>
      </c>
      <c r="BG682" s="47">
        <v>0</v>
      </c>
      <c r="BH682" s="61">
        <v>0</v>
      </c>
      <c r="BI682" s="45">
        <v>0</v>
      </c>
      <c r="BJ682" s="47">
        <v>0</v>
      </c>
      <c r="BK682" s="47">
        <v>0</v>
      </c>
      <c r="BL682" s="47">
        <v>0</v>
      </c>
      <c r="BM682" s="47">
        <v>0</v>
      </c>
      <c r="BN682" s="47">
        <v>0</v>
      </c>
      <c r="BO682" s="61">
        <v>0</v>
      </c>
      <c r="BR682" s="95"/>
      <c r="BT682" s="95"/>
    </row>
    <row r="683" spans="2:72" x14ac:dyDescent="0.25">
      <c r="B683" s="4">
        <v>679</v>
      </c>
      <c r="C683" s="31">
        <v>0</v>
      </c>
      <c r="D683" s="31">
        <v>0</v>
      </c>
      <c r="E683" s="3">
        <v>0</v>
      </c>
      <c r="F683" s="5">
        <v>0</v>
      </c>
      <c r="G683" s="32">
        <v>0</v>
      </c>
      <c r="H683" s="33">
        <v>0</v>
      </c>
      <c r="I683" s="36">
        <f t="shared" si="92"/>
        <v>0</v>
      </c>
      <c r="J683" s="5">
        <f t="shared" si="93"/>
        <v>0</v>
      </c>
      <c r="K683" s="12">
        <v>0</v>
      </c>
      <c r="L683" s="3">
        <v>0</v>
      </c>
      <c r="M683" s="3">
        <f t="shared" si="90"/>
        <v>1</v>
      </c>
      <c r="N683" s="5">
        <v>1</v>
      </c>
      <c r="O683" s="12">
        <f t="shared" si="94"/>
        <v>0</v>
      </c>
      <c r="P683" s="3">
        <v>0</v>
      </c>
      <c r="Q683" s="3">
        <v>0</v>
      </c>
      <c r="R683" s="5">
        <v>0</v>
      </c>
      <c r="S683" s="45">
        <v>0</v>
      </c>
      <c r="T683" s="46">
        <v>0</v>
      </c>
      <c r="U683" s="47">
        <v>0</v>
      </c>
      <c r="V683" s="47">
        <f t="shared" si="95"/>
        <v>0</v>
      </c>
      <c r="W683" s="47">
        <v>0</v>
      </c>
      <c r="X683" s="47">
        <v>0</v>
      </c>
      <c r="Y683" s="47">
        <v>0</v>
      </c>
      <c r="Z683" s="47">
        <v>0</v>
      </c>
      <c r="AA683" s="47">
        <v>0</v>
      </c>
      <c r="AB683" s="5">
        <v>0</v>
      </c>
      <c r="AC683" s="45">
        <f t="shared" si="96"/>
        <v>0</v>
      </c>
      <c r="AD683" s="47">
        <v>0</v>
      </c>
      <c r="AE683" s="47">
        <v>0</v>
      </c>
      <c r="AF683" s="47">
        <v>0</v>
      </c>
      <c r="AG683" s="47">
        <v>0</v>
      </c>
      <c r="AH683" s="47">
        <v>0</v>
      </c>
      <c r="AI683" s="61">
        <v>0</v>
      </c>
      <c r="AJ683" s="45">
        <v>0</v>
      </c>
      <c r="AK683" s="47">
        <v>0</v>
      </c>
      <c r="AL683" s="47">
        <v>0</v>
      </c>
      <c r="AM683" s="47">
        <v>0</v>
      </c>
      <c r="AN683" s="47">
        <v>0</v>
      </c>
      <c r="AO683" s="47">
        <v>0</v>
      </c>
      <c r="AP683" s="61">
        <v>0</v>
      </c>
      <c r="AQ683" s="45">
        <v>0</v>
      </c>
      <c r="AR683" s="47">
        <v>0</v>
      </c>
      <c r="AS683" s="47">
        <f t="shared" si="97"/>
        <v>0</v>
      </c>
      <c r="AT683" s="47">
        <v>0</v>
      </c>
      <c r="AU683" s="47">
        <v>0</v>
      </c>
      <c r="AV683" s="47">
        <v>0</v>
      </c>
      <c r="AW683" s="47">
        <v>0</v>
      </c>
      <c r="AX683" s="47">
        <v>0</v>
      </c>
      <c r="AY683" s="47">
        <v>0</v>
      </c>
      <c r="AZ683" s="61">
        <v>0</v>
      </c>
      <c r="BA683" s="64" t="b">
        <f t="shared" si="91"/>
        <v>1</v>
      </c>
      <c r="BB683" s="45">
        <f t="shared" si="98"/>
        <v>0</v>
      </c>
      <c r="BC683" s="47">
        <v>0</v>
      </c>
      <c r="BD683" s="47">
        <v>0</v>
      </c>
      <c r="BE683" s="47">
        <v>0</v>
      </c>
      <c r="BF683" s="47">
        <v>0</v>
      </c>
      <c r="BG683" s="47">
        <v>0</v>
      </c>
      <c r="BH683" s="61">
        <v>0</v>
      </c>
      <c r="BI683" s="45">
        <v>0</v>
      </c>
      <c r="BJ683" s="47">
        <v>0</v>
      </c>
      <c r="BK683" s="47">
        <v>0</v>
      </c>
      <c r="BL683" s="47">
        <v>0</v>
      </c>
      <c r="BM683" s="47">
        <v>0</v>
      </c>
      <c r="BN683" s="47">
        <v>0</v>
      </c>
      <c r="BO683" s="61">
        <v>0</v>
      </c>
      <c r="BR683" s="95"/>
      <c r="BT683" s="95"/>
    </row>
    <row r="684" spans="2:72" x14ac:dyDescent="0.25">
      <c r="B684" s="4">
        <v>680</v>
      </c>
      <c r="C684" s="31">
        <v>0</v>
      </c>
      <c r="D684" s="31">
        <v>0</v>
      </c>
      <c r="E684" s="3">
        <v>0</v>
      </c>
      <c r="F684" s="5">
        <v>0</v>
      </c>
      <c r="G684" s="32">
        <v>0</v>
      </c>
      <c r="H684" s="33">
        <v>0</v>
      </c>
      <c r="I684" s="36">
        <f t="shared" si="92"/>
        <v>0</v>
      </c>
      <c r="J684" s="5">
        <f t="shared" si="93"/>
        <v>0</v>
      </c>
      <c r="K684" s="12">
        <v>0</v>
      </c>
      <c r="L684" s="3">
        <v>0</v>
      </c>
      <c r="M684" s="3">
        <f t="shared" si="90"/>
        <v>1</v>
      </c>
      <c r="N684" s="5">
        <v>1</v>
      </c>
      <c r="O684" s="12">
        <f t="shared" si="94"/>
        <v>0</v>
      </c>
      <c r="P684" s="3">
        <v>0</v>
      </c>
      <c r="Q684" s="3">
        <v>0</v>
      </c>
      <c r="R684" s="5">
        <v>0</v>
      </c>
      <c r="S684" s="45">
        <v>0</v>
      </c>
      <c r="T684" s="46">
        <v>0</v>
      </c>
      <c r="U684" s="47">
        <v>0</v>
      </c>
      <c r="V684" s="47">
        <f t="shared" si="95"/>
        <v>0</v>
      </c>
      <c r="W684" s="47">
        <v>0</v>
      </c>
      <c r="X684" s="47">
        <v>0</v>
      </c>
      <c r="Y684" s="47">
        <v>0</v>
      </c>
      <c r="Z684" s="47">
        <v>0</v>
      </c>
      <c r="AA684" s="47">
        <v>0</v>
      </c>
      <c r="AB684" s="5">
        <v>0</v>
      </c>
      <c r="AC684" s="45">
        <f t="shared" si="96"/>
        <v>0</v>
      </c>
      <c r="AD684" s="47">
        <v>0</v>
      </c>
      <c r="AE684" s="47">
        <v>0</v>
      </c>
      <c r="AF684" s="47">
        <v>0</v>
      </c>
      <c r="AG684" s="47">
        <v>0</v>
      </c>
      <c r="AH684" s="47">
        <v>0</v>
      </c>
      <c r="AI684" s="61">
        <v>0</v>
      </c>
      <c r="AJ684" s="45">
        <v>0</v>
      </c>
      <c r="AK684" s="47">
        <v>0</v>
      </c>
      <c r="AL684" s="47">
        <v>0</v>
      </c>
      <c r="AM684" s="47">
        <v>0</v>
      </c>
      <c r="AN684" s="47">
        <v>0</v>
      </c>
      <c r="AO684" s="47">
        <v>0</v>
      </c>
      <c r="AP684" s="61">
        <v>0</v>
      </c>
      <c r="AQ684" s="45">
        <v>0</v>
      </c>
      <c r="AR684" s="47">
        <v>0</v>
      </c>
      <c r="AS684" s="47">
        <f t="shared" si="97"/>
        <v>0</v>
      </c>
      <c r="AT684" s="47">
        <v>0</v>
      </c>
      <c r="AU684" s="47">
        <v>0</v>
      </c>
      <c r="AV684" s="47">
        <v>0</v>
      </c>
      <c r="AW684" s="47">
        <v>0</v>
      </c>
      <c r="AX684" s="47">
        <v>0</v>
      </c>
      <c r="AY684" s="47">
        <v>0</v>
      </c>
      <c r="AZ684" s="61">
        <v>0</v>
      </c>
      <c r="BA684" s="64" t="b">
        <f t="shared" si="91"/>
        <v>1</v>
      </c>
      <c r="BB684" s="45">
        <f t="shared" si="98"/>
        <v>0</v>
      </c>
      <c r="BC684" s="47">
        <v>0</v>
      </c>
      <c r="BD684" s="47">
        <v>0</v>
      </c>
      <c r="BE684" s="47">
        <v>0</v>
      </c>
      <c r="BF684" s="47">
        <v>0</v>
      </c>
      <c r="BG684" s="47">
        <v>0</v>
      </c>
      <c r="BH684" s="61">
        <v>0</v>
      </c>
      <c r="BI684" s="45">
        <v>0</v>
      </c>
      <c r="BJ684" s="47">
        <v>0</v>
      </c>
      <c r="BK684" s="47">
        <v>0</v>
      </c>
      <c r="BL684" s="47">
        <v>0</v>
      </c>
      <c r="BM684" s="47">
        <v>0</v>
      </c>
      <c r="BN684" s="47">
        <v>0</v>
      </c>
      <c r="BO684" s="61">
        <v>0</v>
      </c>
      <c r="BR684" s="95"/>
      <c r="BT684" s="95"/>
    </row>
    <row r="685" spans="2:72" x14ac:dyDescent="0.25">
      <c r="B685" s="4">
        <v>681</v>
      </c>
      <c r="C685" s="31">
        <v>0</v>
      </c>
      <c r="D685" s="31">
        <v>0</v>
      </c>
      <c r="E685" s="3">
        <v>0</v>
      </c>
      <c r="F685" s="5">
        <v>0</v>
      </c>
      <c r="G685" s="32">
        <v>0</v>
      </c>
      <c r="H685" s="33">
        <v>0</v>
      </c>
      <c r="I685" s="36">
        <f t="shared" si="92"/>
        <v>0</v>
      </c>
      <c r="J685" s="5">
        <f t="shared" si="93"/>
        <v>0</v>
      </c>
      <c r="K685" s="12">
        <v>0</v>
      </c>
      <c r="L685" s="3">
        <v>0</v>
      </c>
      <c r="M685" s="3">
        <f t="shared" si="90"/>
        <v>1</v>
      </c>
      <c r="N685" s="5">
        <v>1</v>
      </c>
      <c r="O685" s="12">
        <f t="shared" si="94"/>
        <v>0</v>
      </c>
      <c r="P685" s="3">
        <v>0</v>
      </c>
      <c r="Q685" s="3">
        <v>0</v>
      </c>
      <c r="R685" s="5">
        <v>0</v>
      </c>
      <c r="S685" s="45">
        <v>0</v>
      </c>
      <c r="T685" s="46">
        <v>0</v>
      </c>
      <c r="U685" s="47">
        <v>0</v>
      </c>
      <c r="V685" s="47">
        <f t="shared" si="95"/>
        <v>0</v>
      </c>
      <c r="W685" s="47">
        <v>0</v>
      </c>
      <c r="X685" s="47">
        <v>0</v>
      </c>
      <c r="Y685" s="47">
        <v>0</v>
      </c>
      <c r="Z685" s="47">
        <v>0</v>
      </c>
      <c r="AA685" s="47">
        <v>0</v>
      </c>
      <c r="AB685" s="5">
        <v>0</v>
      </c>
      <c r="AC685" s="45">
        <f t="shared" si="96"/>
        <v>0</v>
      </c>
      <c r="AD685" s="47">
        <v>0</v>
      </c>
      <c r="AE685" s="47">
        <v>0</v>
      </c>
      <c r="AF685" s="47">
        <v>0</v>
      </c>
      <c r="AG685" s="47">
        <v>0</v>
      </c>
      <c r="AH685" s="47">
        <v>0</v>
      </c>
      <c r="AI685" s="61">
        <v>0</v>
      </c>
      <c r="AJ685" s="45">
        <v>0</v>
      </c>
      <c r="AK685" s="47">
        <v>0</v>
      </c>
      <c r="AL685" s="47">
        <v>0</v>
      </c>
      <c r="AM685" s="47">
        <v>0</v>
      </c>
      <c r="AN685" s="47">
        <v>0</v>
      </c>
      <c r="AO685" s="47">
        <v>0</v>
      </c>
      <c r="AP685" s="61">
        <v>0</v>
      </c>
      <c r="AQ685" s="45">
        <v>0</v>
      </c>
      <c r="AR685" s="47">
        <v>0</v>
      </c>
      <c r="AS685" s="47">
        <f t="shared" si="97"/>
        <v>0</v>
      </c>
      <c r="AT685" s="47">
        <v>0</v>
      </c>
      <c r="AU685" s="47">
        <v>0</v>
      </c>
      <c r="AV685" s="47">
        <v>0</v>
      </c>
      <c r="AW685" s="47">
        <v>0</v>
      </c>
      <c r="AX685" s="47">
        <v>0</v>
      </c>
      <c r="AY685" s="47">
        <v>0</v>
      </c>
      <c r="AZ685" s="61">
        <v>0</v>
      </c>
      <c r="BA685" s="64" t="b">
        <f t="shared" si="91"/>
        <v>1</v>
      </c>
      <c r="BB685" s="45">
        <f t="shared" si="98"/>
        <v>0</v>
      </c>
      <c r="BC685" s="47">
        <v>0</v>
      </c>
      <c r="BD685" s="47">
        <v>0</v>
      </c>
      <c r="BE685" s="47">
        <v>0</v>
      </c>
      <c r="BF685" s="47">
        <v>0</v>
      </c>
      <c r="BG685" s="47">
        <v>0</v>
      </c>
      <c r="BH685" s="61">
        <v>0</v>
      </c>
      <c r="BI685" s="45">
        <v>0</v>
      </c>
      <c r="BJ685" s="47">
        <v>0</v>
      </c>
      <c r="BK685" s="47">
        <v>0</v>
      </c>
      <c r="BL685" s="47">
        <v>0</v>
      </c>
      <c r="BM685" s="47">
        <v>0</v>
      </c>
      <c r="BN685" s="47">
        <v>0</v>
      </c>
      <c r="BO685" s="61">
        <v>0</v>
      </c>
      <c r="BR685" s="95"/>
      <c r="BT685" s="95"/>
    </row>
    <row r="686" spans="2:72" x14ac:dyDescent="0.25">
      <c r="B686" s="4">
        <v>682</v>
      </c>
      <c r="C686" s="31">
        <v>0</v>
      </c>
      <c r="D686" s="31">
        <v>0</v>
      </c>
      <c r="E686" s="3">
        <v>0</v>
      </c>
      <c r="F686" s="5">
        <v>0</v>
      </c>
      <c r="G686" s="32">
        <v>0</v>
      </c>
      <c r="H686" s="33">
        <v>0</v>
      </c>
      <c r="I686" s="36">
        <f t="shared" si="92"/>
        <v>0</v>
      </c>
      <c r="J686" s="5">
        <f t="shared" si="93"/>
        <v>0</v>
      </c>
      <c r="K686" s="12">
        <v>0</v>
      </c>
      <c r="L686" s="3">
        <v>0</v>
      </c>
      <c r="M686" s="3">
        <f t="shared" si="90"/>
        <v>1</v>
      </c>
      <c r="N686" s="5">
        <v>1</v>
      </c>
      <c r="O686" s="12">
        <f t="shared" si="94"/>
        <v>0</v>
      </c>
      <c r="P686" s="3">
        <v>0</v>
      </c>
      <c r="Q686" s="3">
        <v>0</v>
      </c>
      <c r="R686" s="5">
        <v>0</v>
      </c>
      <c r="S686" s="45">
        <v>0</v>
      </c>
      <c r="T686" s="46">
        <v>0</v>
      </c>
      <c r="U686" s="47">
        <v>0</v>
      </c>
      <c r="V686" s="47">
        <f t="shared" si="95"/>
        <v>0</v>
      </c>
      <c r="W686" s="47">
        <v>0</v>
      </c>
      <c r="X686" s="47">
        <v>0</v>
      </c>
      <c r="Y686" s="47">
        <v>0</v>
      </c>
      <c r="Z686" s="47">
        <v>0</v>
      </c>
      <c r="AA686" s="47">
        <v>0</v>
      </c>
      <c r="AB686" s="5">
        <v>0</v>
      </c>
      <c r="AC686" s="45">
        <f t="shared" si="96"/>
        <v>0</v>
      </c>
      <c r="AD686" s="47">
        <v>0</v>
      </c>
      <c r="AE686" s="47">
        <v>0</v>
      </c>
      <c r="AF686" s="47">
        <v>0</v>
      </c>
      <c r="AG686" s="47">
        <v>0</v>
      </c>
      <c r="AH686" s="47">
        <v>0</v>
      </c>
      <c r="AI686" s="61">
        <v>0</v>
      </c>
      <c r="AJ686" s="45">
        <v>0</v>
      </c>
      <c r="AK686" s="47">
        <v>0</v>
      </c>
      <c r="AL686" s="47">
        <v>0</v>
      </c>
      <c r="AM686" s="47">
        <v>0</v>
      </c>
      <c r="AN686" s="47">
        <v>0</v>
      </c>
      <c r="AO686" s="47">
        <v>0</v>
      </c>
      <c r="AP686" s="61">
        <v>0</v>
      </c>
      <c r="AQ686" s="45">
        <v>0</v>
      </c>
      <c r="AR686" s="47">
        <v>0</v>
      </c>
      <c r="AS686" s="47">
        <f t="shared" si="97"/>
        <v>0</v>
      </c>
      <c r="AT686" s="47">
        <v>0</v>
      </c>
      <c r="AU686" s="47">
        <v>0</v>
      </c>
      <c r="AV686" s="47">
        <v>0</v>
      </c>
      <c r="AW686" s="47">
        <v>0</v>
      </c>
      <c r="AX686" s="47">
        <v>0</v>
      </c>
      <c r="AY686" s="47">
        <v>0</v>
      </c>
      <c r="AZ686" s="61">
        <v>0</v>
      </c>
      <c r="BA686" s="64" t="b">
        <f t="shared" si="91"/>
        <v>1</v>
      </c>
      <c r="BB686" s="45">
        <f t="shared" si="98"/>
        <v>0</v>
      </c>
      <c r="BC686" s="47">
        <v>0</v>
      </c>
      <c r="BD686" s="47">
        <v>0</v>
      </c>
      <c r="BE686" s="47">
        <v>0</v>
      </c>
      <c r="BF686" s="47">
        <v>0</v>
      </c>
      <c r="BG686" s="47">
        <v>0</v>
      </c>
      <c r="BH686" s="61">
        <v>0</v>
      </c>
      <c r="BI686" s="45">
        <v>0</v>
      </c>
      <c r="BJ686" s="47">
        <v>0</v>
      </c>
      <c r="BK686" s="47">
        <v>0</v>
      </c>
      <c r="BL686" s="47">
        <v>0</v>
      </c>
      <c r="BM686" s="47">
        <v>0</v>
      </c>
      <c r="BN686" s="47">
        <v>0</v>
      </c>
      <c r="BO686" s="61">
        <v>0</v>
      </c>
      <c r="BR686" s="95"/>
      <c r="BT686" s="95"/>
    </row>
    <row r="687" spans="2:72" x14ac:dyDescent="0.25">
      <c r="B687" s="4">
        <v>683</v>
      </c>
      <c r="C687" s="31">
        <v>0</v>
      </c>
      <c r="D687" s="31">
        <v>0</v>
      </c>
      <c r="E687" s="3">
        <v>0</v>
      </c>
      <c r="F687" s="5">
        <v>0</v>
      </c>
      <c r="G687" s="32">
        <v>0</v>
      </c>
      <c r="H687" s="33">
        <v>0</v>
      </c>
      <c r="I687" s="36">
        <f t="shared" si="92"/>
        <v>0</v>
      </c>
      <c r="J687" s="5">
        <f t="shared" si="93"/>
        <v>0</v>
      </c>
      <c r="K687" s="12">
        <v>0</v>
      </c>
      <c r="L687" s="3">
        <v>0</v>
      </c>
      <c r="M687" s="3">
        <f t="shared" si="90"/>
        <v>1</v>
      </c>
      <c r="N687" s="5">
        <v>1</v>
      </c>
      <c r="O687" s="12">
        <f t="shared" si="94"/>
        <v>0</v>
      </c>
      <c r="P687" s="3">
        <v>0</v>
      </c>
      <c r="Q687" s="3">
        <v>0</v>
      </c>
      <c r="R687" s="5">
        <v>0</v>
      </c>
      <c r="S687" s="45">
        <v>0</v>
      </c>
      <c r="T687" s="46">
        <v>0</v>
      </c>
      <c r="U687" s="47">
        <v>0</v>
      </c>
      <c r="V687" s="47">
        <f t="shared" si="95"/>
        <v>0</v>
      </c>
      <c r="W687" s="47">
        <v>0</v>
      </c>
      <c r="X687" s="47">
        <v>0</v>
      </c>
      <c r="Y687" s="47">
        <v>0</v>
      </c>
      <c r="Z687" s="47">
        <v>0</v>
      </c>
      <c r="AA687" s="47">
        <v>0</v>
      </c>
      <c r="AB687" s="5">
        <v>0</v>
      </c>
      <c r="AC687" s="45">
        <f t="shared" si="96"/>
        <v>0</v>
      </c>
      <c r="AD687" s="47">
        <v>0</v>
      </c>
      <c r="AE687" s="47">
        <v>0</v>
      </c>
      <c r="AF687" s="47">
        <v>0</v>
      </c>
      <c r="AG687" s="47">
        <v>0</v>
      </c>
      <c r="AH687" s="47">
        <v>0</v>
      </c>
      <c r="AI687" s="61">
        <v>0</v>
      </c>
      <c r="AJ687" s="45">
        <v>0</v>
      </c>
      <c r="AK687" s="47">
        <v>0</v>
      </c>
      <c r="AL687" s="47">
        <v>0</v>
      </c>
      <c r="AM687" s="47">
        <v>0</v>
      </c>
      <c r="AN687" s="47">
        <v>0</v>
      </c>
      <c r="AO687" s="47">
        <v>0</v>
      </c>
      <c r="AP687" s="61">
        <v>0</v>
      </c>
      <c r="AQ687" s="45">
        <v>0</v>
      </c>
      <c r="AR687" s="47">
        <v>0</v>
      </c>
      <c r="AS687" s="47">
        <f t="shared" si="97"/>
        <v>0</v>
      </c>
      <c r="AT687" s="47">
        <v>0</v>
      </c>
      <c r="AU687" s="47">
        <v>0</v>
      </c>
      <c r="AV687" s="47">
        <v>0</v>
      </c>
      <c r="AW687" s="47">
        <v>0</v>
      </c>
      <c r="AX687" s="47">
        <v>0</v>
      </c>
      <c r="AY687" s="47">
        <v>0</v>
      </c>
      <c r="AZ687" s="61">
        <v>0</v>
      </c>
      <c r="BA687" s="64" t="b">
        <f t="shared" si="91"/>
        <v>1</v>
      </c>
      <c r="BB687" s="45">
        <f t="shared" si="98"/>
        <v>0</v>
      </c>
      <c r="BC687" s="47">
        <v>0</v>
      </c>
      <c r="BD687" s="47">
        <v>0</v>
      </c>
      <c r="BE687" s="47">
        <v>0</v>
      </c>
      <c r="BF687" s="47">
        <v>0</v>
      </c>
      <c r="BG687" s="47">
        <v>0</v>
      </c>
      <c r="BH687" s="61">
        <v>0</v>
      </c>
      <c r="BI687" s="45">
        <v>0</v>
      </c>
      <c r="BJ687" s="47">
        <v>0</v>
      </c>
      <c r="BK687" s="47">
        <v>0</v>
      </c>
      <c r="BL687" s="47">
        <v>0</v>
      </c>
      <c r="BM687" s="47">
        <v>0</v>
      </c>
      <c r="BN687" s="47">
        <v>0</v>
      </c>
      <c r="BO687" s="61">
        <v>0</v>
      </c>
      <c r="BR687" s="95"/>
      <c r="BT687" s="95"/>
    </row>
    <row r="688" spans="2:72" x14ac:dyDescent="0.25">
      <c r="B688" s="4">
        <v>684</v>
      </c>
      <c r="C688" s="31">
        <v>0</v>
      </c>
      <c r="D688" s="31">
        <v>0</v>
      </c>
      <c r="E688" s="3">
        <v>0</v>
      </c>
      <c r="F688" s="5">
        <v>0</v>
      </c>
      <c r="G688" s="32">
        <v>0</v>
      </c>
      <c r="H688" s="33">
        <v>0</v>
      </c>
      <c r="I688" s="36">
        <f t="shared" si="92"/>
        <v>0</v>
      </c>
      <c r="J688" s="5">
        <f t="shared" si="93"/>
        <v>0</v>
      </c>
      <c r="K688" s="12">
        <v>0</v>
      </c>
      <c r="L688" s="3">
        <v>0</v>
      </c>
      <c r="M688" s="3">
        <f t="shared" si="90"/>
        <v>1</v>
      </c>
      <c r="N688" s="5">
        <v>1</v>
      </c>
      <c r="O688" s="12">
        <f t="shared" si="94"/>
        <v>0</v>
      </c>
      <c r="P688" s="3">
        <v>0</v>
      </c>
      <c r="Q688" s="3">
        <v>0</v>
      </c>
      <c r="R688" s="5">
        <v>0</v>
      </c>
      <c r="S688" s="45">
        <v>0</v>
      </c>
      <c r="T688" s="46">
        <v>0</v>
      </c>
      <c r="U688" s="47">
        <v>0</v>
      </c>
      <c r="V688" s="47">
        <f t="shared" si="95"/>
        <v>0</v>
      </c>
      <c r="W688" s="47">
        <v>0</v>
      </c>
      <c r="X688" s="47">
        <v>0</v>
      </c>
      <c r="Y688" s="47">
        <v>0</v>
      </c>
      <c r="Z688" s="47">
        <v>0</v>
      </c>
      <c r="AA688" s="47">
        <v>0</v>
      </c>
      <c r="AB688" s="5">
        <v>0</v>
      </c>
      <c r="AC688" s="45">
        <f t="shared" si="96"/>
        <v>0</v>
      </c>
      <c r="AD688" s="47">
        <v>0</v>
      </c>
      <c r="AE688" s="47">
        <v>0</v>
      </c>
      <c r="AF688" s="47">
        <v>0</v>
      </c>
      <c r="AG688" s="47">
        <v>0</v>
      </c>
      <c r="AH688" s="47">
        <v>0</v>
      </c>
      <c r="AI688" s="61">
        <v>0</v>
      </c>
      <c r="AJ688" s="45">
        <v>0</v>
      </c>
      <c r="AK688" s="47">
        <v>0</v>
      </c>
      <c r="AL688" s="47">
        <v>0</v>
      </c>
      <c r="AM688" s="47">
        <v>0</v>
      </c>
      <c r="AN688" s="47">
        <v>0</v>
      </c>
      <c r="AO688" s="47">
        <v>0</v>
      </c>
      <c r="AP688" s="61">
        <v>0</v>
      </c>
      <c r="AQ688" s="45">
        <v>0</v>
      </c>
      <c r="AR688" s="47">
        <v>0</v>
      </c>
      <c r="AS688" s="47">
        <f t="shared" si="97"/>
        <v>0</v>
      </c>
      <c r="AT688" s="47">
        <v>0</v>
      </c>
      <c r="AU688" s="47">
        <v>0</v>
      </c>
      <c r="AV688" s="47">
        <v>0</v>
      </c>
      <c r="AW688" s="47">
        <v>0</v>
      </c>
      <c r="AX688" s="47">
        <v>0</v>
      </c>
      <c r="AY688" s="47">
        <v>0</v>
      </c>
      <c r="AZ688" s="61">
        <v>0</v>
      </c>
      <c r="BA688" s="64" t="b">
        <f t="shared" si="91"/>
        <v>1</v>
      </c>
      <c r="BB688" s="45">
        <f t="shared" si="98"/>
        <v>0</v>
      </c>
      <c r="BC688" s="47">
        <v>0</v>
      </c>
      <c r="BD688" s="47">
        <v>0</v>
      </c>
      <c r="BE688" s="47">
        <v>0</v>
      </c>
      <c r="BF688" s="47">
        <v>0</v>
      </c>
      <c r="BG688" s="47">
        <v>0</v>
      </c>
      <c r="BH688" s="61">
        <v>0</v>
      </c>
      <c r="BI688" s="45">
        <v>0</v>
      </c>
      <c r="BJ688" s="47">
        <v>0</v>
      </c>
      <c r="BK688" s="47">
        <v>0</v>
      </c>
      <c r="BL688" s="47">
        <v>0</v>
      </c>
      <c r="BM688" s="47">
        <v>0</v>
      </c>
      <c r="BN688" s="47">
        <v>0</v>
      </c>
      <c r="BO688" s="61">
        <v>0</v>
      </c>
      <c r="BR688" s="95"/>
      <c r="BT688" s="95"/>
    </row>
    <row r="689" spans="2:72" x14ac:dyDescent="0.25">
      <c r="B689" s="4">
        <v>685</v>
      </c>
      <c r="C689" s="31">
        <v>0</v>
      </c>
      <c r="D689" s="31">
        <v>0</v>
      </c>
      <c r="E689" s="3">
        <v>0</v>
      </c>
      <c r="F689" s="5">
        <v>0</v>
      </c>
      <c r="G689" s="32">
        <v>0</v>
      </c>
      <c r="H689" s="33">
        <v>0</v>
      </c>
      <c r="I689" s="36">
        <f t="shared" si="92"/>
        <v>0</v>
      </c>
      <c r="J689" s="5">
        <f t="shared" si="93"/>
        <v>0</v>
      </c>
      <c r="K689" s="12">
        <v>0</v>
      </c>
      <c r="L689" s="3">
        <v>0</v>
      </c>
      <c r="M689" s="3">
        <f t="shared" si="90"/>
        <v>1</v>
      </c>
      <c r="N689" s="5">
        <v>1</v>
      </c>
      <c r="O689" s="12">
        <f t="shared" si="94"/>
        <v>0</v>
      </c>
      <c r="P689" s="3">
        <v>0</v>
      </c>
      <c r="Q689" s="3">
        <v>0</v>
      </c>
      <c r="R689" s="5">
        <v>0</v>
      </c>
      <c r="S689" s="45">
        <v>0</v>
      </c>
      <c r="T689" s="46">
        <v>0</v>
      </c>
      <c r="U689" s="47">
        <v>0</v>
      </c>
      <c r="V689" s="47">
        <f t="shared" si="95"/>
        <v>0</v>
      </c>
      <c r="W689" s="47">
        <v>0</v>
      </c>
      <c r="X689" s="47">
        <v>0</v>
      </c>
      <c r="Y689" s="47">
        <v>0</v>
      </c>
      <c r="Z689" s="47">
        <v>0</v>
      </c>
      <c r="AA689" s="47">
        <v>0</v>
      </c>
      <c r="AB689" s="5">
        <v>0</v>
      </c>
      <c r="AC689" s="45">
        <f t="shared" si="96"/>
        <v>0</v>
      </c>
      <c r="AD689" s="47">
        <v>0</v>
      </c>
      <c r="AE689" s="47">
        <v>0</v>
      </c>
      <c r="AF689" s="47">
        <v>0</v>
      </c>
      <c r="AG689" s="47">
        <v>0</v>
      </c>
      <c r="AH689" s="47">
        <v>0</v>
      </c>
      <c r="AI689" s="61">
        <v>0</v>
      </c>
      <c r="AJ689" s="45">
        <v>0</v>
      </c>
      <c r="AK689" s="47">
        <v>0</v>
      </c>
      <c r="AL689" s="47">
        <v>0</v>
      </c>
      <c r="AM689" s="47">
        <v>0</v>
      </c>
      <c r="AN689" s="47">
        <v>0</v>
      </c>
      <c r="AO689" s="47">
        <v>0</v>
      </c>
      <c r="AP689" s="61">
        <v>0</v>
      </c>
      <c r="AQ689" s="45">
        <v>0</v>
      </c>
      <c r="AR689" s="47">
        <v>0</v>
      </c>
      <c r="AS689" s="47">
        <f t="shared" si="97"/>
        <v>0</v>
      </c>
      <c r="AT689" s="47">
        <v>0</v>
      </c>
      <c r="AU689" s="47">
        <v>0</v>
      </c>
      <c r="AV689" s="47">
        <v>0</v>
      </c>
      <c r="AW689" s="47">
        <v>0</v>
      </c>
      <c r="AX689" s="47">
        <v>0</v>
      </c>
      <c r="AY689" s="47">
        <v>0</v>
      </c>
      <c r="AZ689" s="61">
        <v>0</v>
      </c>
      <c r="BA689" s="64" t="b">
        <f t="shared" si="91"/>
        <v>1</v>
      </c>
      <c r="BB689" s="45">
        <f t="shared" si="98"/>
        <v>0</v>
      </c>
      <c r="BC689" s="47">
        <v>0</v>
      </c>
      <c r="BD689" s="47">
        <v>0</v>
      </c>
      <c r="BE689" s="47">
        <v>0</v>
      </c>
      <c r="BF689" s="47">
        <v>0</v>
      </c>
      <c r="BG689" s="47">
        <v>0</v>
      </c>
      <c r="BH689" s="61">
        <v>0</v>
      </c>
      <c r="BI689" s="45">
        <v>0</v>
      </c>
      <c r="BJ689" s="47">
        <v>0</v>
      </c>
      <c r="BK689" s="47">
        <v>0</v>
      </c>
      <c r="BL689" s="47">
        <v>0</v>
      </c>
      <c r="BM689" s="47">
        <v>0</v>
      </c>
      <c r="BN689" s="47">
        <v>0</v>
      </c>
      <c r="BO689" s="61">
        <v>0</v>
      </c>
      <c r="BR689" s="95"/>
      <c r="BT689" s="95"/>
    </row>
    <row r="690" spans="2:72" x14ac:dyDescent="0.25">
      <c r="B690" s="4">
        <v>686</v>
      </c>
      <c r="C690" s="31">
        <v>0</v>
      </c>
      <c r="D690" s="31">
        <v>0</v>
      </c>
      <c r="E690" s="3">
        <v>0</v>
      </c>
      <c r="F690" s="5">
        <v>0</v>
      </c>
      <c r="G690" s="32">
        <v>0</v>
      </c>
      <c r="H690" s="33">
        <v>0</v>
      </c>
      <c r="I690" s="36">
        <f t="shared" si="92"/>
        <v>0</v>
      </c>
      <c r="J690" s="5">
        <f t="shared" si="93"/>
        <v>0</v>
      </c>
      <c r="K690" s="12">
        <v>0</v>
      </c>
      <c r="L690" s="3">
        <v>0</v>
      </c>
      <c r="M690" s="3">
        <f t="shared" si="90"/>
        <v>1</v>
      </c>
      <c r="N690" s="5">
        <v>1</v>
      </c>
      <c r="O690" s="12">
        <f t="shared" si="94"/>
        <v>0</v>
      </c>
      <c r="P690" s="3">
        <v>0</v>
      </c>
      <c r="Q690" s="3">
        <v>0</v>
      </c>
      <c r="R690" s="5">
        <v>0</v>
      </c>
      <c r="S690" s="45">
        <v>0</v>
      </c>
      <c r="T690" s="46">
        <v>0</v>
      </c>
      <c r="U690" s="47">
        <v>0</v>
      </c>
      <c r="V690" s="47">
        <f t="shared" si="95"/>
        <v>0</v>
      </c>
      <c r="W690" s="47">
        <v>0</v>
      </c>
      <c r="X690" s="47">
        <v>0</v>
      </c>
      <c r="Y690" s="47">
        <v>0</v>
      </c>
      <c r="Z690" s="47">
        <v>0</v>
      </c>
      <c r="AA690" s="47">
        <v>0</v>
      </c>
      <c r="AB690" s="5">
        <v>0</v>
      </c>
      <c r="AC690" s="45">
        <f t="shared" si="96"/>
        <v>0</v>
      </c>
      <c r="AD690" s="47">
        <v>0</v>
      </c>
      <c r="AE690" s="47">
        <v>0</v>
      </c>
      <c r="AF690" s="47">
        <v>0</v>
      </c>
      <c r="AG690" s="47">
        <v>0</v>
      </c>
      <c r="AH690" s="47">
        <v>0</v>
      </c>
      <c r="AI690" s="61">
        <v>0</v>
      </c>
      <c r="AJ690" s="45">
        <v>0</v>
      </c>
      <c r="AK690" s="47">
        <v>0</v>
      </c>
      <c r="AL690" s="47">
        <v>0</v>
      </c>
      <c r="AM690" s="47">
        <v>0</v>
      </c>
      <c r="AN690" s="47">
        <v>0</v>
      </c>
      <c r="AO690" s="47">
        <v>0</v>
      </c>
      <c r="AP690" s="61">
        <v>0</v>
      </c>
      <c r="AQ690" s="45">
        <v>0</v>
      </c>
      <c r="AR690" s="47">
        <v>0</v>
      </c>
      <c r="AS690" s="47">
        <f t="shared" si="97"/>
        <v>0</v>
      </c>
      <c r="AT690" s="47">
        <v>0</v>
      </c>
      <c r="AU690" s="47">
        <v>0</v>
      </c>
      <c r="AV690" s="47">
        <v>0</v>
      </c>
      <c r="AW690" s="47">
        <v>0</v>
      </c>
      <c r="AX690" s="47">
        <v>0</v>
      </c>
      <c r="AY690" s="47">
        <v>0</v>
      </c>
      <c r="AZ690" s="61">
        <v>0</v>
      </c>
      <c r="BA690" s="64" t="b">
        <f t="shared" si="91"/>
        <v>1</v>
      </c>
      <c r="BB690" s="45">
        <f t="shared" si="98"/>
        <v>0</v>
      </c>
      <c r="BC690" s="47">
        <v>0</v>
      </c>
      <c r="BD690" s="47">
        <v>0</v>
      </c>
      <c r="BE690" s="47">
        <v>0</v>
      </c>
      <c r="BF690" s="47">
        <v>0</v>
      </c>
      <c r="BG690" s="47">
        <v>0</v>
      </c>
      <c r="BH690" s="61">
        <v>0</v>
      </c>
      <c r="BI690" s="45">
        <v>0</v>
      </c>
      <c r="BJ690" s="47">
        <v>0</v>
      </c>
      <c r="BK690" s="47">
        <v>0</v>
      </c>
      <c r="BL690" s="47">
        <v>0</v>
      </c>
      <c r="BM690" s="47">
        <v>0</v>
      </c>
      <c r="BN690" s="47">
        <v>0</v>
      </c>
      <c r="BO690" s="61">
        <v>0</v>
      </c>
      <c r="BR690" s="95"/>
      <c r="BT690" s="95"/>
    </row>
    <row r="691" spans="2:72" x14ac:dyDescent="0.25">
      <c r="B691" s="4">
        <v>687</v>
      </c>
      <c r="C691" s="31">
        <v>0</v>
      </c>
      <c r="D691" s="31">
        <v>0</v>
      </c>
      <c r="E691" s="3">
        <v>0</v>
      </c>
      <c r="F691" s="5">
        <v>0</v>
      </c>
      <c r="G691" s="32">
        <v>0</v>
      </c>
      <c r="H691" s="33">
        <v>0</v>
      </c>
      <c r="I691" s="36">
        <f t="shared" si="92"/>
        <v>0</v>
      </c>
      <c r="J691" s="5">
        <f t="shared" si="93"/>
        <v>0</v>
      </c>
      <c r="K691" s="12">
        <v>0</v>
      </c>
      <c r="L691" s="3">
        <v>0</v>
      </c>
      <c r="M691" s="3">
        <f t="shared" si="90"/>
        <v>1</v>
      </c>
      <c r="N691" s="5">
        <v>1</v>
      </c>
      <c r="O691" s="12">
        <f t="shared" si="94"/>
        <v>0</v>
      </c>
      <c r="P691" s="3">
        <v>0</v>
      </c>
      <c r="Q691" s="3">
        <v>0</v>
      </c>
      <c r="R691" s="5">
        <v>0</v>
      </c>
      <c r="S691" s="45">
        <v>0</v>
      </c>
      <c r="T691" s="46">
        <v>0</v>
      </c>
      <c r="U691" s="47">
        <v>0</v>
      </c>
      <c r="V691" s="47">
        <f t="shared" si="95"/>
        <v>0</v>
      </c>
      <c r="W691" s="47">
        <v>0</v>
      </c>
      <c r="X691" s="47">
        <v>0</v>
      </c>
      <c r="Y691" s="47">
        <v>0</v>
      </c>
      <c r="Z691" s="47">
        <v>0</v>
      </c>
      <c r="AA691" s="47">
        <v>0</v>
      </c>
      <c r="AB691" s="5">
        <v>0</v>
      </c>
      <c r="AC691" s="45">
        <f t="shared" si="96"/>
        <v>0</v>
      </c>
      <c r="AD691" s="47">
        <v>0</v>
      </c>
      <c r="AE691" s="47">
        <v>0</v>
      </c>
      <c r="AF691" s="47">
        <v>0</v>
      </c>
      <c r="AG691" s="47">
        <v>0</v>
      </c>
      <c r="AH691" s="47">
        <v>0</v>
      </c>
      <c r="AI691" s="61">
        <v>0</v>
      </c>
      <c r="AJ691" s="45">
        <v>0</v>
      </c>
      <c r="AK691" s="47">
        <v>0</v>
      </c>
      <c r="AL691" s="47">
        <v>0</v>
      </c>
      <c r="AM691" s="47">
        <v>0</v>
      </c>
      <c r="AN691" s="47">
        <v>0</v>
      </c>
      <c r="AO691" s="47">
        <v>0</v>
      </c>
      <c r="AP691" s="61">
        <v>0</v>
      </c>
      <c r="AQ691" s="45">
        <v>0</v>
      </c>
      <c r="AR691" s="47">
        <v>0</v>
      </c>
      <c r="AS691" s="47">
        <f t="shared" si="97"/>
        <v>0</v>
      </c>
      <c r="AT691" s="47">
        <v>0</v>
      </c>
      <c r="AU691" s="47">
        <v>0</v>
      </c>
      <c r="AV691" s="47">
        <v>0</v>
      </c>
      <c r="AW691" s="47">
        <v>0</v>
      </c>
      <c r="AX691" s="47">
        <v>0</v>
      </c>
      <c r="AY691" s="47">
        <v>0</v>
      </c>
      <c r="AZ691" s="61">
        <v>0</v>
      </c>
      <c r="BA691" s="64" t="b">
        <f t="shared" si="91"/>
        <v>1</v>
      </c>
      <c r="BB691" s="45">
        <f t="shared" si="98"/>
        <v>0</v>
      </c>
      <c r="BC691" s="47">
        <v>0</v>
      </c>
      <c r="BD691" s="47">
        <v>0</v>
      </c>
      <c r="BE691" s="47">
        <v>0</v>
      </c>
      <c r="BF691" s="47">
        <v>0</v>
      </c>
      <c r="BG691" s="47">
        <v>0</v>
      </c>
      <c r="BH691" s="61">
        <v>0</v>
      </c>
      <c r="BI691" s="45">
        <v>0</v>
      </c>
      <c r="BJ691" s="47">
        <v>0</v>
      </c>
      <c r="BK691" s="47">
        <v>0</v>
      </c>
      <c r="BL691" s="47">
        <v>0</v>
      </c>
      <c r="BM691" s="47">
        <v>0</v>
      </c>
      <c r="BN691" s="47">
        <v>0</v>
      </c>
      <c r="BO691" s="61">
        <v>0</v>
      </c>
      <c r="BR691" s="95"/>
      <c r="BT691" s="95"/>
    </row>
    <row r="692" spans="2:72" x14ac:dyDescent="0.25">
      <c r="B692" s="4">
        <v>688</v>
      </c>
      <c r="C692" s="31">
        <v>0</v>
      </c>
      <c r="D692" s="31">
        <v>0</v>
      </c>
      <c r="E692" s="3">
        <v>0</v>
      </c>
      <c r="F692" s="5">
        <v>0</v>
      </c>
      <c r="G692" s="32">
        <v>0</v>
      </c>
      <c r="H692" s="33">
        <v>0</v>
      </c>
      <c r="I692" s="36">
        <f t="shared" si="92"/>
        <v>0</v>
      </c>
      <c r="J692" s="5">
        <f t="shared" si="93"/>
        <v>0</v>
      </c>
      <c r="K692" s="12">
        <v>0</v>
      </c>
      <c r="L692" s="3">
        <v>0</v>
      </c>
      <c r="M692" s="3">
        <f t="shared" si="90"/>
        <v>1</v>
      </c>
      <c r="N692" s="5">
        <v>1</v>
      </c>
      <c r="O692" s="12">
        <f t="shared" si="94"/>
        <v>0</v>
      </c>
      <c r="P692" s="3">
        <v>0</v>
      </c>
      <c r="Q692" s="3">
        <v>0</v>
      </c>
      <c r="R692" s="5">
        <v>0</v>
      </c>
      <c r="S692" s="45">
        <v>0</v>
      </c>
      <c r="T692" s="46">
        <v>0</v>
      </c>
      <c r="U692" s="47">
        <v>0</v>
      </c>
      <c r="V692" s="47">
        <f t="shared" si="95"/>
        <v>0</v>
      </c>
      <c r="W692" s="47">
        <v>0</v>
      </c>
      <c r="X692" s="47">
        <v>0</v>
      </c>
      <c r="Y692" s="47">
        <v>0</v>
      </c>
      <c r="Z692" s="47">
        <v>0</v>
      </c>
      <c r="AA692" s="47">
        <v>0</v>
      </c>
      <c r="AB692" s="5">
        <v>0</v>
      </c>
      <c r="AC692" s="45">
        <f t="shared" si="96"/>
        <v>0</v>
      </c>
      <c r="AD692" s="47">
        <v>0</v>
      </c>
      <c r="AE692" s="47">
        <v>0</v>
      </c>
      <c r="AF692" s="47">
        <v>0</v>
      </c>
      <c r="AG692" s="47">
        <v>0</v>
      </c>
      <c r="AH692" s="47">
        <v>0</v>
      </c>
      <c r="AI692" s="61">
        <v>0</v>
      </c>
      <c r="AJ692" s="45">
        <v>0</v>
      </c>
      <c r="AK692" s="47">
        <v>0</v>
      </c>
      <c r="AL692" s="47">
        <v>0</v>
      </c>
      <c r="AM692" s="47">
        <v>0</v>
      </c>
      <c r="AN692" s="47">
        <v>0</v>
      </c>
      <c r="AO692" s="47">
        <v>0</v>
      </c>
      <c r="AP692" s="61">
        <v>0</v>
      </c>
      <c r="AQ692" s="45">
        <v>0</v>
      </c>
      <c r="AR692" s="47">
        <v>0</v>
      </c>
      <c r="AS692" s="47">
        <f t="shared" si="97"/>
        <v>0</v>
      </c>
      <c r="AT692" s="47">
        <v>0</v>
      </c>
      <c r="AU692" s="47">
        <v>0</v>
      </c>
      <c r="AV692" s="47">
        <v>0</v>
      </c>
      <c r="AW692" s="47">
        <v>0</v>
      </c>
      <c r="AX692" s="47">
        <v>0</v>
      </c>
      <c r="AY692" s="47">
        <v>0</v>
      </c>
      <c r="AZ692" s="61">
        <v>0</v>
      </c>
      <c r="BA692" s="64" t="b">
        <f t="shared" si="91"/>
        <v>1</v>
      </c>
      <c r="BB692" s="45">
        <f t="shared" si="98"/>
        <v>0</v>
      </c>
      <c r="BC692" s="47">
        <v>0</v>
      </c>
      <c r="BD692" s="47">
        <v>0</v>
      </c>
      <c r="BE692" s="47">
        <v>0</v>
      </c>
      <c r="BF692" s="47">
        <v>0</v>
      </c>
      <c r="BG692" s="47">
        <v>0</v>
      </c>
      <c r="BH692" s="61">
        <v>0</v>
      </c>
      <c r="BI692" s="45">
        <v>0</v>
      </c>
      <c r="BJ692" s="47">
        <v>0</v>
      </c>
      <c r="BK692" s="47">
        <v>0</v>
      </c>
      <c r="BL692" s="47">
        <v>0</v>
      </c>
      <c r="BM692" s="47">
        <v>0</v>
      </c>
      <c r="BN692" s="47">
        <v>0</v>
      </c>
      <c r="BO692" s="61">
        <v>0</v>
      </c>
      <c r="BR692" s="95"/>
      <c r="BT692" s="95"/>
    </row>
    <row r="693" spans="2:72" x14ac:dyDescent="0.25">
      <c r="B693" s="4">
        <v>689</v>
      </c>
      <c r="C693" s="31">
        <v>0</v>
      </c>
      <c r="D693" s="31">
        <v>0</v>
      </c>
      <c r="E693" s="3">
        <v>0</v>
      </c>
      <c r="F693" s="5">
        <v>0</v>
      </c>
      <c r="G693" s="32">
        <v>0</v>
      </c>
      <c r="H693" s="33">
        <v>0</v>
      </c>
      <c r="I693" s="36">
        <f t="shared" si="92"/>
        <v>0</v>
      </c>
      <c r="J693" s="5">
        <f t="shared" si="93"/>
        <v>0</v>
      </c>
      <c r="K693" s="12">
        <v>0</v>
      </c>
      <c r="L693" s="3">
        <v>0</v>
      </c>
      <c r="M693" s="3">
        <f t="shared" si="90"/>
        <v>1</v>
      </c>
      <c r="N693" s="5">
        <v>1</v>
      </c>
      <c r="O693" s="12">
        <f t="shared" si="94"/>
        <v>0</v>
      </c>
      <c r="P693" s="3">
        <v>0</v>
      </c>
      <c r="Q693" s="3">
        <v>0</v>
      </c>
      <c r="R693" s="5">
        <v>0</v>
      </c>
      <c r="S693" s="45">
        <v>0</v>
      </c>
      <c r="T693" s="46">
        <v>0</v>
      </c>
      <c r="U693" s="47">
        <v>0</v>
      </c>
      <c r="V693" s="47">
        <f t="shared" si="95"/>
        <v>0</v>
      </c>
      <c r="W693" s="47">
        <v>0</v>
      </c>
      <c r="X693" s="47">
        <v>0</v>
      </c>
      <c r="Y693" s="47">
        <v>0</v>
      </c>
      <c r="Z693" s="47">
        <v>0</v>
      </c>
      <c r="AA693" s="47">
        <v>0</v>
      </c>
      <c r="AB693" s="5">
        <v>0</v>
      </c>
      <c r="AC693" s="45">
        <f t="shared" si="96"/>
        <v>0</v>
      </c>
      <c r="AD693" s="47">
        <v>0</v>
      </c>
      <c r="AE693" s="47">
        <v>0</v>
      </c>
      <c r="AF693" s="47">
        <v>0</v>
      </c>
      <c r="AG693" s="47">
        <v>0</v>
      </c>
      <c r="AH693" s="47">
        <v>0</v>
      </c>
      <c r="AI693" s="61">
        <v>0</v>
      </c>
      <c r="AJ693" s="45">
        <v>0</v>
      </c>
      <c r="AK693" s="47">
        <v>0</v>
      </c>
      <c r="AL693" s="47">
        <v>0</v>
      </c>
      <c r="AM693" s="47">
        <v>0</v>
      </c>
      <c r="AN693" s="47">
        <v>0</v>
      </c>
      <c r="AO693" s="47">
        <v>0</v>
      </c>
      <c r="AP693" s="61">
        <v>0</v>
      </c>
      <c r="AQ693" s="45">
        <v>0</v>
      </c>
      <c r="AR693" s="47">
        <v>0</v>
      </c>
      <c r="AS693" s="47">
        <f t="shared" si="97"/>
        <v>0</v>
      </c>
      <c r="AT693" s="47">
        <v>0</v>
      </c>
      <c r="AU693" s="47">
        <v>0</v>
      </c>
      <c r="AV693" s="47">
        <v>0</v>
      </c>
      <c r="AW693" s="47">
        <v>0</v>
      </c>
      <c r="AX693" s="47">
        <v>0</v>
      </c>
      <c r="AY693" s="47">
        <v>0</v>
      </c>
      <c r="AZ693" s="61">
        <v>0</v>
      </c>
      <c r="BA693" s="64" t="b">
        <f t="shared" si="91"/>
        <v>1</v>
      </c>
      <c r="BB693" s="45">
        <f t="shared" si="98"/>
        <v>0</v>
      </c>
      <c r="BC693" s="47">
        <v>0</v>
      </c>
      <c r="BD693" s="47">
        <v>0</v>
      </c>
      <c r="BE693" s="47">
        <v>0</v>
      </c>
      <c r="BF693" s="47">
        <v>0</v>
      </c>
      <c r="BG693" s="47">
        <v>0</v>
      </c>
      <c r="BH693" s="61">
        <v>0</v>
      </c>
      <c r="BI693" s="45">
        <v>0</v>
      </c>
      <c r="BJ693" s="47">
        <v>0</v>
      </c>
      <c r="BK693" s="47">
        <v>0</v>
      </c>
      <c r="BL693" s="47">
        <v>0</v>
      </c>
      <c r="BM693" s="47">
        <v>0</v>
      </c>
      <c r="BN693" s="47">
        <v>0</v>
      </c>
      <c r="BO693" s="61">
        <v>0</v>
      </c>
      <c r="BR693" s="95"/>
      <c r="BT693" s="95"/>
    </row>
    <row r="694" spans="2:72" x14ac:dyDescent="0.25">
      <c r="B694" s="4">
        <v>690</v>
      </c>
      <c r="C694" s="31">
        <v>0</v>
      </c>
      <c r="D694" s="31">
        <v>0</v>
      </c>
      <c r="E694" s="3">
        <v>0</v>
      </c>
      <c r="F694" s="5">
        <v>0</v>
      </c>
      <c r="G694" s="32">
        <v>0</v>
      </c>
      <c r="H694" s="33">
        <v>0</v>
      </c>
      <c r="I694" s="36">
        <f t="shared" si="92"/>
        <v>0</v>
      </c>
      <c r="J694" s="5">
        <f t="shared" si="93"/>
        <v>0</v>
      </c>
      <c r="K694" s="12">
        <v>0</v>
      </c>
      <c r="L694" s="3">
        <v>0</v>
      </c>
      <c r="M694" s="3">
        <f t="shared" si="90"/>
        <v>1</v>
      </c>
      <c r="N694" s="5">
        <v>1</v>
      </c>
      <c r="O694" s="12">
        <f t="shared" si="94"/>
        <v>0</v>
      </c>
      <c r="P694" s="3">
        <v>0</v>
      </c>
      <c r="Q694" s="3">
        <v>0</v>
      </c>
      <c r="R694" s="5">
        <v>0</v>
      </c>
      <c r="S694" s="45">
        <v>0</v>
      </c>
      <c r="T694" s="46">
        <v>0</v>
      </c>
      <c r="U694" s="47">
        <v>0</v>
      </c>
      <c r="V694" s="47">
        <f t="shared" si="95"/>
        <v>0</v>
      </c>
      <c r="W694" s="47">
        <v>0</v>
      </c>
      <c r="X694" s="47">
        <v>0</v>
      </c>
      <c r="Y694" s="47">
        <v>0</v>
      </c>
      <c r="Z694" s="47">
        <v>0</v>
      </c>
      <c r="AA694" s="47">
        <v>0</v>
      </c>
      <c r="AB694" s="5">
        <v>0</v>
      </c>
      <c r="AC694" s="45">
        <f t="shared" si="96"/>
        <v>0</v>
      </c>
      <c r="AD694" s="47">
        <v>0</v>
      </c>
      <c r="AE694" s="47">
        <v>0</v>
      </c>
      <c r="AF694" s="47">
        <v>0</v>
      </c>
      <c r="AG694" s="47">
        <v>0</v>
      </c>
      <c r="AH694" s="47">
        <v>0</v>
      </c>
      <c r="AI694" s="61">
        <v>0</v>
      </c>
      <c r="AJ694" s="45">
        <v>0</v>
      </c>
      <c r="AK694" s="47">
        <v>0</v>
      </c>
      <c r="AL694" s="47">
        <v>0</v>
      </c>
      <c r="AM694" s="47">
        <v>0</v>
      </c>
      <c r="AN694" s="47">
        <v>0</v>
      </c>
      <c r="AO694" s="47">
        <v>0</v>
      </c>
      <c r="AP694" s="61">
        <v>0</v>
      </c>
      <c r="AQ694" s="45">
        <v>0</v>
      </c>
      <c r="AR694" s="47">
        <v>0</v>
      </c>
      <c r="AS694" s="47">
        <f t="shared" si="97"/>
        <v>0</v>
      </c>
      <c r="AT694" s="47">
        <v>0</v>
      </c>
      <c r="AU694" s="47">
        <v>0</v>
      </c>
      <c r="AV694" s="47">
        <v>0</v>
      </c>
      <c r="AW694" s="47">
        <v>0</v>
      </c>
      <c r="AX694" s="47">
        <v>0</v>
      </c>
      <c r="AY694" s="47">
        <v>0</v>
      </c>
      <c r="AZ694" s="61">
        <v>0</v>
      </c>
      <c r="BA694" s="64" t="b">
        <f t="shared" si="91"/>
        <v>1</v>
      </c>
      <c r="BB694" s="45">
        <f t="shared" si="98"/>
        <v>0</v>
      </c>
      <c r="BC694" s="47">
        <v>0</v>
      </c>
      <c r="BD694" s="47">
        <v>0</v>
      </c>
      <c r="BE694" s="47">
        <v>0</v>
      </c>
      <c r="BF694" s="47">
        <v>0</v>
      </c>
      <c r="BG694" s="47">
        <v>0</v>
      </c>
      <c r="BH694" s="61">
        <v>0</v>
      </c>
      <c r="BI694" s="45">
        <v>0</v>
      </c>
      <c r="BJ694" s="47">
        <v>0</v>
      </c>
      <c r="BK694" s="47">
        <v>0</v>
      </c>
      <c r="BL694" s="47">
        <v>0</v>
      </c>
      <c r="BM694" s="47">
        <v>0</v>
      </c>
      <c r="BN694" s="47">
        <v>0</v>
      </c>
      <c r="BO694" s="61">
        <v>0</v>
      </c>
      <c r="BR694" s="95"/>
      <c r="BT694" s="95"/>
    </row>
    <row r="695" spans="2:72" x14ac:dyDescent="0.25">
      <c r="B695" s="4">
        <v>691</v>
      </c>
      <c r="C695" s="31">
        <v>0</v>
      </c>
      <c r="D695" s="31">
        <v>0</v>
      </c>
      <c r="E695" s="3">
        <v>0</v>
      </c>
      <c r="F695" s="5">
        <v>0</v>
      </c>
      <c r="G695" s="32">
        <v>0</v>
      </c>
      <c r="H695" s="33">
        <v>0</v>
      </c>
      <c r="I695" s="36">
        <f t="shared" si="92"/>
        <v>0</v>
      </c>
      <c r="J695" s="5">
        <f t="shared" si="93"/>
        <v>0</v>
      </c>
      <c r="K695" s="12">
        <v>0</v>
      </c>
      <c r="L695" s="3">
        <v>0</v>
      </c>
      <c r="M695" s="3">
        <f t="shared" si="90"/>
        <v>1</v>
      </c>
      <c r="N695" s="5">
        <v>1</v>
      </c>
      <c r="O695" s="12">
        <f t="shared" si="94"/>
        <v>0</v>
      </c>
      <c r="P695" s="3">
        <v>0</v>
      </c>
      <c r="Q695" s="3">
        <v>0</v>
      </c>
      <c r="R695" s="5">
        <v>0</v>
      </c>
      <c r="S695" s="45">
        <v>0</v>
      </c>
      <c r="T695" s="46">
        <v>0</v>
      </c>
      <c r="U695" s="47">
        <v>0</v>
      </c>
      <c r="V695" s="47">
        <f t="shared" si="95"/>
        <v>0</v>
      </c>
      <c r="W695" s="47">
        <v>0</v>
      </c>
      <c r="X695" s="47">
        <v>0</v>
      </c>
      <c r="Y695" s="47">
        <v>0</v>
      </c>
      <c r="Z695" s="47">
        <v>0</v>
      </c>
      <c r="AA695" s="47">
        <v>0</v>
      </c>
      <c r="AB695" s="5">
        <v>0</v>
      </c>
      <c r="AC695" s="45">
        <f t="shared" si="96"/>
        <v>0</v>
      </c>
      <c r="AD695" s="47">
        <v>0</v>
      </c>
      <c r="AE695" s="47">
        <v>0</v>
      </c>
      <c r="AF695" s="47">
        <v>0</v>
      </c>
      <c r="AG695" s="47">
        <v>0</v>
      </c>
      <c r="AH695" s="47">
        <v>0</v>
      </c>
      <c r="AI695" s="61">
        <v>0</v>
      </c>
      <c r="AJ695" s="45">
        <v>0</v>
      </c>
      <c r="AK695" s="47">
        <v>0</v>
      </c>
      <c r="AL695" s="47">
        <v>0</v>
      </c>
      <c r="AM695" s="47">
        <v>0</v>
      </c>
      <c r="AN695" s="47">
        <v>0</v>
      </c>
      <c r="AO695" s="47">
        <v>0</v>
      </c>
      <c r="AP695" s="61">
        <v>0</v>
      </c>
      <c r="AQ695" s="45">
        <v>0</v>
      </c>
      <c r="AR695" s="47">
        <v>0</v>
      </c>
      <c r="AS695" s="47">
        <f t="shared" si="97"/>
        <v>0</v>
      </c>
      <c r="AT695" s="47">
        <v>0</v>
      </c>
      <c r="AU695" s="47">
        <v>0</v>
      </c>
      <c r="AV695" s="47">
        <v>0</v>
      </c>
      <c r="AW695" s="47">
        <v>0</v>
      </c>
      <c r="AX695" s="47">
        <v>0</v>
      </c>
      <c r="AY695" s="47">
        <v>0</v>
      </c>
      <c r="AZ695" s="61">
        <v>0</v>
      </c>
      <c r="BA695" s="64" t="b">
        <f t="shared" si="91"/>
        <v>1</v>
      </c>
      <c r="BB695" s="45">
        <f t="shared" si="98"/>
        <v>0</v>
      </c>
      <c r="BC695" s="47">
        <v>0</v>
      </c>
      <c r="BD695" s="47">
        <v>0</v>
      </c>
      <c r="BE695" s="47">
        <v>0</v>
      </c>
      <c r="BF695" s="47">
        <v>0</v>
      </c>
      <c r="BG695" s="47">
        <v>0</v>
      </c>
      <c r="BH695" s="61">
        <v>0</v>
      </c>
      <c r="BI695" s="45">
        <v>0</v>
      </c>
      <c r="BJ695" s="47">
        <v>0</v>
      </c>
      <c r="BK695" s="47">
        <v>0</v>
      </c>
      <c r="BL695" s="47">
        <v>0</v>
      </c>
      <c r="BM695" s="47">
        <v>0</v>
      </c>
      <c r="BN695" s="47">
        <v>0</v>
      </c>
      <c r="BO695" s="61">
        <v>0</v>
      </c>
      <c r="BR695" s="95"/>
      <c r="BT695" s="95"/>
    </row>
    <row r="696" spans="2:72" x14ac:dyDescent="0.25">
      <c r="B696" s="4">
        <v>692</v>
      </c>
      <c r="C696" s="31">
        <v>0</v>
      </c>
      <c r="D696" s="31">
        <v>0</v>
      </c>
      <c r="E696" s="3">
        <v>0</v>
      </c>
      <c r="F696" s="5">
        <v>0</v>
      </c>
      <c r="G696" s="32">
        <v>0</v>
      </c>
      <c r="H696" s="33">
        <v>0</v>
      </c>
      <c r="I696" s="36">
        <f t="shared" si="92"/>
        <v>0</v>
      </c>
      <c r="J696" s="5">
        <f t="shared" si="93"/>
        <v>0</v>
      </c>
      <c r="K696" s="12">
        <v>0</v>
      </c>
      <c r="L696" s="3">
        <v>0</v>
      </c>
      <c r="M696" s="3">
        <f t="shared" si="90"/>
        <v>1</v>
      </c>
      <c r="N696" s="5">
        <v>1</v>
      </c>
      <c r="O696" s="12">
        <f t="shared" si="94"/>
        <v>0</v>
      </c>
      <c r="P696" s="3">
        <v>0</v>
      </c>
      <c r="Q696" s="3">
        <v>0</v>
      </c>
      <c r="R696" s="5">
        <v>0</v>
      </c>
      <c r="S696" s="45">
        <v>0</v>
      </c>
      <c r="T696" s="46">
        <v>0</v>
      </c>
      <c r="U696" s="47">
        <v>0</v>
      </c>
      <c r="V696" s="47">
        <f t="shared" si="95"/>
        <v>0</v>
      </c>
      <c r="W696" s="47">
        <v>0</v>
      </c>
      <c r="X696" s="47">
        <v>0</v>
      </c>
      <c r="Y696" s="47">
        <v>0</v>
      </c>
      <c r="Z696" s="47">
        <v>0</v>
      </c>
      <c r="AA696" s="47">
        <v>0</v>
      </c>
      <c r="AB696" s="5">
        <v>0</v>
      </c>
      <c r="AC696" s="45">
        <f t="shared" si="96"/>
        <v>0</v>
      </c>
      <c r="AD696" s="47">
        <v>0</v>
      </c>
      <c r="AE696" s="47">
        <v>0</v>
      </c>
      <c r="AF696" s="47">
        <v>0</v>
      </c>
      <c r="AG696" s="47">
        <v>0</v>
      </c>
      <c r="AH696" s="47">
        <v>0</v>
      </c>
      <c r="AI696" s="61">
        <v>0</v>
      </c>
      <c r="AJ696" s="45">
        <v>0</v>
      </c>
      <c r="AK696" s="47">
        <v>0</v>
      </c>
      <c r="AL696" s="47">
        <v>0</v>
      </c>
      <c r="AM696" s="47">
        <v>0</v>
      </c>
      <c r="AN696" s="47">
        <v>0</v>
      </c>
      <c r="AO696" s="47">
        <v>0</v>
      </c>
      <c r="AP696" s="61">
        <v>0</v>
      </c>
      <c r="AQ696" s="45">
        <v>0</v>
      </c>
      <c r="AR696" s="47">
        <v>0</v>
      </c>
      <c r="AS696" s="47">
        <f t="shared" si="97"/>
        <v>0</v>
      </c>
      <c r="AT696" s="47">
        <v>0</v>
      </c>
      <c r="AU696" s="47">
        <v>0</v>
      </c>
      <c r="AV696" s="47">
        <v>0</v>
      </c>
      <c r="AW696" s="47">
        <v>0</v>
      </c>
      <c r="AX696" s="47">
        <v>0</v>
      </c>
      <c r="AY696" s="47">
        <v>0</v>
      </c>
      <c r="AZ696" s="61">
        <v>0</v>
      </c>
      <c r="BA696" s="64" t="b">
        <f t="shared" si="91"/>
        <v>1</v>
      </c>
      <c r="BB696" s="45">
        <f t="shared" si="98"/>
        <v>0</v>
      </c>
      <c r="BC696" s="47">
        <v>0</v>
      </c>
      <c r="BD696" s="47">
        <v>0</v>
      </c>
      <c r="BE696" s="47">
        <v>0</v>
      </c>
      <c r="BF696" s="47">
        <v>0</v>
      </c>
      <c r="BG696" s="47">
        <v>0</v>
      </c>
      <c r="BH696" s="61">
        <v>0</v>
      </c>
      <c r="BI696" s="45">
        <v>0</v>
      </c>
      <c r="BJ696" s="47">
        <v>0</v>
      </c>
      <c r="BK696" s="47">
        <v>0</v>
      </c>
      <c r="BL696" s="47">
        <v>0</v>
      </c>
      <c r="BM696" s="47">
        <v>0</v>
      </c>
      <c r="BN696" s="47">
        <v>0</v>
      </c>
      <c r="BO696" s="61">
        <v>0</v>
      </c>
      <c r="BR696" s="95"/>
      <c r="BT696" s="95"/>
    </row>
    <row r="697" spans="2:72" x14ac:dyDescent="0.25">
      <c r="B697" s="4">
        <v>693</v>
      </c>
      <c r="C697" s="31">
        <v>0</v>
      </c>
      <c r="D697" s="31">
        <v>0</v>
      </c>
      <c r="E697" s="3">
        <v>0</v>
      </c>
      <c r="F697" s="5">
        <v>0</v>
      </c>
      <c r="G697" s="32">
        <v>0</v>
      </c>
      <c r="H697" s="33">
        <v>0</v>
      </c>
      <c r="I697" s="36">
        <f t="shared" si="92"/>
        <v>0</v>
      </c>
      <c r="J697" s="5">
        <f t="shared" si="93"/>
        <v>0</v>
      </c>
      <c r="K697" s="12">
        <v>0</v>
      </c>
      <c r="L697" s="3">
        <v>0</v>
      </c>
      <c r="M697" s="3">
        <f t="shared" si="90"/>
        <v>1</v>
      </c>
      <c r="N697" s="5">
        <v>1</v>
      </c>
      <c r="O697" s="12">
        <f t="shared" si="94"/>
        <v>0</v>
      </c>
      <c r="P697" s="3">
        <v>0</v>
      </c>
      <c r="Q697" s="3">
        <v>0</v>
      </c>
      <c r="R697" s="5">
        <v>0</v>
      </c>
      <c r="S697" s="45">
        <v>0</v>
      </c>
      <c r="T697" s="46">
        <v>0</v>
      </c>
      <c r="U697" s="47">
        <v>0</v>
      </c>
      <c r="V697" s="47">
        <f t="shared" si="95"/>
        <v>0</v>
      </c>
      <c r="W697" s="47">
        <v>0</v>
      </c>
      <c r="X697" s="47">
        <v>0</v>
      </c>
      <c r="Y697" s="47">
        <v>0</v>
      </c>
      <c r="Z697" s="47">
        <v>0</v>
      </c>
      <c r="AA697" s="47">
        <v>0</v>
      </c>
      <c r="AB697" s="5">
        <v>0</v>
      </c>
      <c r="AC697" s="45">
        <f t="shared" si="96"/>
        <v>0</v>
      </c>
      <c r="AD697" s="47">
        <v>0</v>
      </c>
      <c r="AE697" s="47">
        <v>0</v>
      </c>
      <c r="AF697" s="47">
        <v>0</v>
      </c>
      <c r="AG697" s="47">
        <v>0</v>
      </c>
      <c r="AH697" s="47">
        <v>0</v>
      </c>
      <c r="AI697" s="61">
        <v>0</v>
      </c>
      <c r="AJ697" s="45">
        <v>0</v>
      </c>
      <c r="AK697" s="47">
        <v>0</v>
      </c>
      <c r="AL697" s="47">
        <v>0</v>
      </c>
      <c r="AM697" s="47">
        <v>0</v>
      </c>
      <c r="AN697" s="47">
        <v>0</v>
      </c>
      <c r="AO697" s="47">
        <v>0</v>
      </c>
      <c r="AP697" s="61">
        <v>0</v>
      </c>
      <c r="AQ697" s="45">
        <v>0</v>
      </c>
      <c r="AR697" s="47">
        <v>0</v>
      </c>
      <c r="AS697" s="47">
        <f t="shared" si="97"/>
        <v>0</v>
      </c>
      <c r="AT697" s="47">
        <v>0</v>
      </c>
      <c r="AU697" s="47">
        <v>0</v>
      </c>
      <c r="AV697" s="47">
        <v>0</v>
      </c>
      <c r="AW697" s="47">
        <v>0</v>
      </c>
      <c r="AX697" s="47">
        <v>0</v>
      </c>
      <c r="AY697" s="47">
        <v>0</v>
      </c>
      <c r="AZ697" s="61">
        <v>0</v>
      </c>
      <c r="BA697" s="64" t="b">
        <f t="shared" si="91"/>
        <v>1</v>
      </c>
      <c r="BB697" s="45">
        <f t="shared" si="98"/>
        <v>0</v>
      </c>
      <c r="BC697" s="47">
        <v>0</v>
      </c>
      <c r="BD697" s="47">
        <v>0</v>
      </c>
      <c r="BE697" s="47">
        <v>0</v>
      </c>
      <c r="BF697" s="47">
        <v>0</v>
      </c>
      <c r="BG697" s="47">
        <v>0</v>
      </c>
      <c r="BH697" s="61">
        <v>0</v>
      </c>
      <c r="BI697" s="45">
        <v>0</v>
      </c>
      <c r="BJ697" s="47">
        <v>0</v>
      </c>
      <c r="BK697" s="47">
        <v>0</v>
      </c>
      <c r="BL697" s="47">
        <v>0</v>
      </c>
      <c r="BM697" s="47">
        <v>0</v>
      </c>
      <c r="BN697" s="47">
        <v>0</v>
      </c>
      <c r="BO697" s="61">
        <v>0</v>
      </c>
      <c r="BR697" s="95"/>
      <c r="BT697" s="95"/>
    </row>
    <row r="698" spans="2:72" x14ac:dyDescent="0.25">
      <c r="B698" s="4">
        <v>694</v>
      </c>
      <c r="C698" s="31">
        <v>0</v>
      </c>
      <c r="D698" s="31">
        <v>0</v>
      </c>
      <c r="E698" s="3">
        <v>0</v>
      </c>
      <c r="F698" s="5">
        <v>0</v>
      </c>
      <c r="G698" s="32">
        <v>0</v>
      </c>
      <c r="H698" s="33">
        <v>0</v>
      </c>
      <c r="I698" s="36">
        <f t="shared" si="92"/>
        <v>0</v>
      </c>
      <c r="J698" s="5">
        <f t="shared" si="93"/>
        <v>0</v>
      </c>
      <c r="K698" s="12">
        <v>0</v>
      </c>
      <c r="L698" s="3">
        <v>0</v>
      </c>
      <c r="M698" s="3">
        <f t="shared" si="90"/>
        <v>1</v>
      </c>
      <c r="N698" s="5">
        <v>1</v>
      </c>
      <c r="O698" s="12">
        <f t="shared" si="94"/>
        <v>0</v>
      </c>
      <c r="P698" s="3">
        <v>0</v>
      </c>
      <c r="Q698" s="3">
        <v>0</v>
      </c>
      <c r="R698" s="5">
        <v>0</v>
      </c>
      <c r="S698" s="45">
        <v>0</v>
      </c>
      <c r="T698" s="46">
        <v>0</v>
      </c>
      <c r="U698" s="47">
        <v>0</v>
      </c>
      <c r="V698" s="47">
        <f t="shared" si="95"/>
        <v>0</v>
      </c>
      <c r="W698" s="47">
        <v>0</v>
      </c>
      <c r="X698" s="47">
        <v>0</v>
      </c>
      <c r="Y698" s="47">
        <v>0</v>
      </c>
      <c r="Z698" s="47">
        <v>0</v>
      </c>
      <c r="AA698" s="47">
        <v>0</v>
      </c>
      <c r="AB698" s="5">
        <v>0</v>
      </c>
      <c r="AC698" s="45">
        <f t="shared" si="96"/>
        <v>0</v>
      </c>
      <c r="AD698" s="47">
        <v>0</v>
      </c>
      <c r="AE698" s="47">
        <v>0</v>
      </c>
      <c r="AF698" s="47">
        <v>0</v>
      </c>
      <c r="AG698" s="47">
        <v>0</v>
      </c>
      <c r="AH698" s="47">
        <v>0</v>
      </c>
      <c r="AI698" s="61">
        <v>0</v>
      </c>
      <c r="AJ698" s="45">
        <v>0</v>
      </c>
      <c r="AK698" s="47">
        <v>0</v>
      </c>
      <c r="AL698" s="47">
        <v>0</v>
      </c>
      <c r="AM698" s="47">
        <v>0</v>
      </c>
      <c r="AN698" s="47">
        <v>0</v>
      </c>
      <c r="AO698" s="47">
        <v>0</v>
      </c>
      <c r="AP698" s="61">
        <v>0</v>
      </c>
      <c r="AQ698" s="45">
        <v>0</v>
      </c>
      <c r="AR698" s="47">
        <v>0</v>
      </c>
      <c r="AS698" s="47">
        <f t="shared" si="97"/>
        <v>0</v>
      </c>
      <c r="AT698" s="47">
        <v>0</v>
      </c>
      <c r="AU698" s="47">
        <v>0</v>
      </c>
      <c r="AV698" s="47">
        <v>0</v>
      </c>
      <c r="AW698" s="47">
        <v>0</v>
      </c>
      <c r="AX698" s="47">
        <v>0</v>
      </c>
      <c r="AY698" s="47">
        <v>0</v>
      </c>
      <c r="AZ698" s="61">
        <v>0</v>
      </c>
      <c r="BA698" s="64" t="b">
        <f t="shared" si="91"/>
        <v>1</v>
      </c>
      <c r="BB698" s="45">
        <f t="shared" si="98"/>
        <v>0</v>
      </c>
      <c r="BC698" s="47">
        <v>0</v>
      </c>
      <c r="BD698" s="47">
        <v>0</v>
      </c>
      <c r="BE698" s="47">
        <v>0</v>
      </c>
      <c r="BF698" s="47">
        <v>0</v>
      </c>
      <c r="BG698" s="47">
        <v>0</v>
      </c>
      <c r="BH698" s="61">
        <v>0</v>
      </c>
      <c r="BI698" s="45">
        <v>0</v>
      </c>
      <c r="BJ698" s="47">
        <v>0</v>
      </c>
      <c r="BK698" s="47">
        <v>0</v>
      </c>
      <c r="BL698" s="47">
        <v>0</v>
      </c>
      <c r="BM698" s="47">
        <v>0</v>
      </c>
      <c r="BN698" s="47">
        <v>0</v>
      </c>
      <c r="BO698" s="61">
        <v>0</v>
      </c>
      <c r="BR698" s="95"/>
      <c r="BT698" s="95"/>
    </row>
    <row r="699" spans="2:72" x14ac:dyDescent="0.25">
      <c r="B699" s="4">
        <v>695</v>
      </c>
      <c r="C699" s="31">
        <v>0</v>
      </c>
      <c r="D699" s="31">
        <v>0</v>
      </c>
      <c r="E699" s="3">
        <v>0</v>
      </c>
      <c r="F699" s="5">
        <v>0</v>
      </c>
      <c r="G699" s="32">
        <v>0</v>
      </c>
      <c r="H699" s="33">
        <v>0</v>
      </c>
      <c r="I699" s="36">
        <f t="shared" si="92"/>
        <v>0</v>
      </c>
      <c r="J699" s="5">
        <f t="shared" si="93"/>
        <v>0</v>
      </c>
      <c r="K699" s="12">
        <v>0</v>
      </c>
      <c r="L699" s="3">
        <v>0</v>
      </c>
      <c r="M699" s="3">
        <f t="shared" si="90"/>
        <v>1</v>
      </c>
      <c r="N699" s="5">
        <v>1</v>
      </c>
      <c r="O699" s="12">
        <f t="shared" si="94"/>
        <v>0</v>
      </c>
      <c r="P699" s="3">
        <v>0</v>
      </c>
      <c r="Q699" s="3">
        <v>0</v>
      </c>
      <c r="R699" s="5">
        <v>0</v>
      </c>
      <c r="S699" s="45">
        <v>0</v>
      </c>
      <c r="T699" s="46">
        <v>0</v>
      </c>
      <c r="U699" s="47">
        <v>0</v>
      </c>
      <c r="V699" s="47">
        <f t="shared" si="95"/>
        <v>0</v>
      </c>
      <c r="W699" s="47">
        <v>0</v>
      </c>
      <c r="X699" s="47">
        <v>0</v>
      </c>
      <c r="Y699" s="47">
        <v>0</v>
      </c>
      <c r="Z699" s="47">
        <v>0</v>
      </c>
      <c r="AA699" s="47">
        <v>0</v>
      </c>
      <c r="AB699" s="5">
        <v>0</v>
      </c>
      <c r="AC699" s="45">
        <f t="shared" si="96"/>
        <v>0</v>
      </c>
      <c r="AD699" s="47">
        <v>0</v>
      </c>
      <c r="AE699" s="47">
        <v>0</v>
      </c>
      <c r="AF699" s="47">
        <v>0</v>
      </c>
      <c r="AG699" s="47">
        <v>0</v>
      </c>
      <c r="AH699" s="47">
        <v>0</v>
      </c>
      <c r="AI699" s="61">
        <v>0</v>
      </c>
      <c r="AJ699" s="45">
        <v>0</v>
      </c>
      <c r="AK699" s="47">
        <v>0</v>
      </c>
      <c r="AL699" s="47">
        <v>0</v>
      </c>
      <c r="AM699" s="47">
        <v>0</v>
      </c>
      <c r="AN699" s="47">
        <v>0</v>
      </c>
      <c r="AO699" s="47">
        <v>0</v>
      </c>
      <c r="AP699" s="61">
        <v>0</v>
      </c>
      <c r="AQ699" s="45">
        <v>0</v>
      </c>
      <c r="AR699" s="47">
        <v>0</v>
      </c>
      <c r="AS699" s="47">
        <f t="shared" si="97"/>
        <v>0</v>
      </c>
      <c r="AT699" s="47">
        <v>0</v>
      </c>
      <c r="AU699" s="47">
        <v>0</v>
      </c>
      <c r="AV699" s="47">
        <v>0</v>
      </c>
      <c r="AW699" s="47">
        <v>0</v>
      </c>
      <c r="AX699" s="47">
        <v>0</v>
      </c>
      <c r="AY699" s="47">
        <v>0</v>
      </c>
      <c r="AZ699" s="61">
        <v>0</v>
      </c>
      <c r="BA699" s="64" t="b">
        <f t="shared" si="91"/>
        <v>1</v>
      </c>
      <c r="BB699" s="45">
        <f t="shared" si="98"/>
        <v>0</v>
      </c>
      <c r="BC699" s="47">
        <v>0</v>
      </c>
      <c r="BD699" s="47">
        <v>0</v>
      </c>
      <c r="BE699" s="47">
        <v>0</v>
      </c>
      <c r="BF699" s="47">
        <v>0</v>
      </c>
      <c r="BG699" s="47">
        <v>0</v>
      </c>
      <c r="BH699" s="61">
        <v>0</v>
      </c>
      <c r="BI699" s="45">
        <v>0</v>
      </c>
      <c r="BJ699" s="47">
        <v>0</v>
      </c>
      <c r="BK699" s="47">
        <v>0</v>
      </c>
      <c r="BL699" s="47">
        <v>0</v>
      </c>
      <c r="BM699" s="47">
        <v>0</v>
      </c>
      <c r="BN699" s="47">
        <v>0</v>
      </c>
      <c r="BO699" s="61">
        <v>0</v>
      </c>
      <c r="BR699" s="95"/>
      <c r="BT699" s="95"/>
    </row>
    <row r="700" spans="2:72" x14ac:dyDescent="0.25">
      <c r="B700" s="4">
        <v>696</v>
      </c>
      <c r="C700" s="31">
        <v>0</v>
      </c>
      <c r="D700" s="31">
        <v>0</v>
      </c>
      <c r="E700" s="3">
        <v>0</v>
      </c>
      <c r="F700" s="5">
        <v>0</v>
      </c>
      <c r="G700" s="32">
        <v>0</v>
      </c>
      <c r="H700" s="33">
        <v>0</v>
      </c>
      <c r="I700" s="36">
        <f t="shared" si="92"/>
        <v>0</v>
      </c>
      <c r="J700" s="5">
        <f t="shared" si="93"/>
        <v>0</v>
      </c>
      <c r="K700" s="12">
        <v>0</v>
      </c>
      <c r="L700" s="3">
        <v>0</v>
      </c>
      <c r="M700" s="3">
        <f t="shared" si="90"/>
        <v>1</v>
      </c>
      <c r="N700" s="5">
        <v>1</v>
      </c>
      <c r="O700" s="12">
        <f t="shared" si="94"/>
        <v>0</v>
      </c>
      <c r="P700" s="3">
        <v>0</v>
      </c>
      <c r="Q700" s="3">
        <v>0</v>
      </c>
      <c r="R700" s="5">
        <v>0</v>
      </c>
      <c r="S700" s="45">
        <v>0</v>
      </c>
      <c r="T700" s="46">
        <v>0</v>
      </c>
      <c r="U700" s="47">
        <v>0</v>
      </c>
      <c r="V700" s="47">
        <f t="shared" si="95"/>
        <v>0</v>
      </c>
      <c r="W700" s="47">
        <v>0</v>
      </c>
      <c r="X700" s="47">
        <v>0</v>
      </c>
      <c r="Y700" s="47">
        <v>0</v>
      </c>
      <c r="Z700" s="47">
        <v>0</v>
      </c>
      <c r="AA700" s="47">
        <v>0</v>
      </c>
      <c r="AB700" s="5">
        <v>0</v>
      </c>
      <c r="AC700" s="45">
        <f t="shared" si="96"/>
        <v>0</v>
      </c>
      <c r="AD700" s="47">
        <v>0</v>
      </c>
      <c r="AE700" s="47">
        <v>0</v>
      </c>
      <c r="AF700" s="47">
        <v>0</v>
      </c>
      <c r="AG700" s="47">
        <v>0</v>
      </c>
      <c r="AH700" s="47">
        <v>0</v>
      </c>
      <c r="AI700" s="61">
        <v>0</v>
      </c>
      <c r="AJ700" s="45">
        <v>0</v>
      </c>
      <c r="AK700" s="47">
        <v>0</v>
      </c>
      <c r="AL700" s="47">
        <v>0</v>
      </c>
      <c r="AM700" s="47">
        <v>0</v>
      </c>
      <c r="AN700" s="47">
        <v>0</v>
      </c>
      <c r="AO700" s="47">
        <v>0</v>
      </c>
      <c r="AP700" s="61">
        <v>0</v>
      </c>
      <c r="AQ700" s="45">
        <v>0</v>
      </c>
      <c r="AR700" s="47">
        <v>0</v>
      </c>
      <c r="AS700" s="47">
        <f t="shared" si="97"/>
        <v>0</v>
      </c>
      <c r="AT700" s="47">
        <v>0</v>
      </c>
      <c r="AU700" s="47">
        <v>0</v>
      </c>
      <c r="AV700" s="47">
        <v>0</v>
      </c>
      <c r="AW700" s="47">
        <v>0</v>
      </c>
      <c r="AX700" s="47">
        <v>0</v>
      </c>
      <c r="AY700" s="47">
        <v>0</v>
      </c>
      <c r="AZ700" s="61">
        <v>0</v>
      </c>
      <c r="BA700" s="64" t="b">
        <f t="shared" si="91"/>
        <v>1</v>
      </c>
      <c r="BB700" s="45">
        <f t="shared" si="98"/>
        <v>0</v>
      </c>
      <c r="BC700" s="47">
        <v>0</v>
      </c>
      <c r="BD700" s="47">
        <v>0</v>
      </c>
      <c r="BE700" s="47">
        <v>0</v>
      </c>
      <c r="BF700" s="47">
        <v>0</v>
      </c>
      <c r="BG700" s="47">
        <v>0</v>
      </c>
      <c r="BH700" s="61">
        <v>0</v>
      </c>
      <c r="BI700" s="45">
        <v>0</v>
      </c>
      <c r="BJ700" s="47">
        <v>0</v>
      </c>
      <c r="BK700" s="47">
        <v>0</v>
      </c>
      <c r="BL700" s="47">
        <v>0</v>
      </c>
      <c r="BM700" s="47">
        <v>0</v>
      </c>
      <c r="BN700" s="47">
        <v>0</v>
      </c>
      <c r="BO700" s="61">
        <v>0</v>
      </c>
      <c r="BR700" s="95"/>
      <c r="BT700" s="95"/>
    </row>
    <row r="701" spans="2:72" x14ac:dyDescent="0.25">
      <c r="B701" s="4">
        <v>697</v>
      </c>
      <c r="C701" s="31">
        <v>0</v>
      </c>
      <c r="D701" s="31">
        <v>0</v>
      </c>
      <c r="E701" s="3">
        <v>0</v>
      </c>
      <c r="F701" s="5">
        <v>0</v>
      </c>
      <c r="G701" s="32">
        <v>0</v>
      </c>
      <c r="H701" s="33">
        <v>0</v>
      </c>
      <c r="I701" s="36">
        <f t="shared" si="92"/>
        <v>0</v>
      </c>
      <c r="J701" s="5">
        <f t="shared" si="93"/>
        <v>0</v>
      </c>
      <c r="K701" s="12">
        <v>0</v>
      </c>
      <c r="L701" s="3">
        <v>0</v>
      </c>
      <c r="M701" s="3">
        <f t="shared" si="90"/>
        <v>1</v>
      </c>
      <c r="N701" s="5">
        <v>1</v>
      </c>
      <c r="O701" s="12">
        <f t="shared" si="94"/>
        <v>0</v>
      </c>
      <c r="P701" s="3">
        <v>0</v>
      </c>
      <c r="Q701" s="3">
        <v>0</v>
      </c>
      <c r="R701" s="5">
        <v>0</v>
      </c>
      <c r="S701" s="45">
        <v>0</v>
      </c>
      <c r="T701" s="46">
        <v>0</v>
      </c>
      <c r="U701" s="47">
        <v>0</v>
      </c>
      <c r="V701" s="47">
        <f t="shared" si="95"/>
        <v>0</v>
      </c>
      <c r="W701" s="47">
        <v>0</v>
      </c>
      <c r="X701" s="47">
        <v>0</v>
      </c>
      <c r="Y701" s="47">
        <v>0</v>
      </c>
      <c r="Z701" s="47">
        <v>0</v>
      </c>
      <c r="AA701" s="47">
        <v>0</v>
      </c>
      <c r="AB701" s="5">
        <v>0</v>
      </c>
      <c r="AC701" s="45">
        <f t="shared" si="96"/>
        <v>0</v>
      </c>
      <c r="AD701" s="47">
        <v>0</v>
      </c>
      <c r="AE701" s="47">
        <v>0</v>
      </c>
      <c r="AF701" s="47">
        <v>0</v>
      </c>
      <c r="AG701" s="47">
        <v>0</v>
      </c>
      <c r="AH701" s="47">
        <v>0</v>
      </c>
      <c r="AI701" s="61">
        <v>0</v>
      </c>
      <c r="AJ701" s="45">
        <v>0</v>
      </c>
      <c r="AK701" s="47">
        <v>0</v>
      </c>
      <c r="AL701" s="47">
        <v>0</v>
      </c>
      <c r="AM701" s="47">
        <v>0</v>
      </c>
      <c r="AN701" s="47">
        <v>0</v>
      </c>
      <c r="AO701" s="47">
        <v>0</v>
      </c>
      <c r="AP701" s="61">
        <v>0</v>
      </c>
      <c r="AQ701" s="45">
        <v>0</v>
      </c>
      <c r="AR701" s="47">
        <v>0</v>
      </c>
      <c r="AS701" s="47">
        <f t="shared" si="97"/>
        <v>0</v>
      </c>
      <c r="AT701" s="47">
        <v>0</v>
      </c>
      <c r="AU701" s="47">
        <v>0</v>
      </c>
      <c r="AV701" s="47">
        <v>0</v>
      </c>
      <c r="AW701" s="47">
        <v>0</v>
      </c>
      <c r="AX701" s="47">
        <v>0</v>
      </c>
      <c r="AY701" s="47">
        <v>0</v>
      </c>
      <c r="AZ701" s="61">
        <v>0</v>
      </c>
      <c r="BA701" s="64" t="b">
        <f t="shared" si="91"/>
        <v>1</v>
      </c>
      <c r="BB701" s="45">
        <f t="shared" si="98"/>
        <v>0</v>
      </c>
      <c r="BC701" s="47">
        <v>0</v>
      </c>
      <c r="BD701" s="47">
        <v>0</v>
      </c>
      <c r="BE701" s="47">
        <v>0</v>
      </c>
      <c r="BF701" s="47">
        <v>0</v>
      </c>
      <c r="BG701" s="47">
        <v>0</v>
      </c>
      <c r="BH701" s="61">
        <v>0</v>
      </c>
      <c r="BI701" s="45">
        <v>0</v>
      </c>
      <c r="BJ701" s="47">
        <v>0</v>
      </c>
      <c r="BK701" s="47">
        <v>0</v>
      </c>
      <c r="BL701" s="47">
        <v>0</v>
      </c>
      <c r="BM701" s="47">
        <v>0</v>
      </c>
      <c r="BN701" s="47">
        <v>0</v>
      </c>
      <c r="BO701" s="61">
        <v>0</v>
      </c>
      <c r="BR701" s="95"/>
      <c r="BT701" s="95"/>
    </row>
    <row r="702" spans="2:72" x14ac:dyDescent="0.25">
      <c r="B702" s="4">
        <v>698</v>
      </c>
      <c r="C702" s="31">
        <v>0</v>
      </c>
      <c r="D702" s="31">
        <v>0</v>
      </c>
      <c r="E702" s="3">
        <v>0</v>
      </c>
      <c r="F702" s="5">
        <v>0</v>
      </c>
      <c r="G702" s="32">
        <v>0</v>
      </c>
      <c r="H702" s="33">
        <v>0</v>
      </c>
      <c r="I702" s="36">
        <f t="shared" si="92"/>
        <v>0</v>
      </c>
      <c r="J702" s="5">
        <f t="shared" si="93"/>
        <v>0</v>
      </c>
      <c r="K702" s="12">
        <v>0</v>
      </c>
      <c r="L702" s="3">
        <v>0</v>
      </c>
      <c r="M702" s="3">
        <f t="shared" si="90"/>
        <v>1</v>
      </c>
      <c r="N702" s="5">
        <v>1</v>
      </c>
      <c r="O702" s="12">
        <f t="shared" si="94"/>
        <v>0</v>
      </c>
      <c r="P702" s="3">
        <v>0</v>
      </c>
      <c r="Q702" s="3">
        <v>0</v>
      </c>
      <c r="R702" s="5">
        <v>0</v>
      </c>
      <c r="S702" s="45">
        <v>0</v>
      </c>
      <c r="T702" s="46">
        <v>0</v>
      </c>
      <c r="U702" s="47">
        <v>0</v>
      </c>
      <c r="V702" s="47">
        <f t="shared" si="95"/>
        <v>0</v>
      </c>
      <c r="W702" s="47">
        <v>0</v>
      </c>
      <c r="X702" s="47">
        <v>0</v>
      </c>
      <c r="Y702" s="47">
        <v>0</v>
      </c>
      <c r="Z702" s="47">
        <v>0</v>
      </c>
      <c r="AA702" s="47">
        <v>0</v>
      </c>
      <c r="AB702" s="5">
        <v>0</v>
      </c>
      <c r="AC702" s="45">
        <f t="shared" si="96"/>
        <v>0</v>
      </c>
      <c r="AD702" s="47">
        <v>0</v>
      </c>
      <c r="AE702" s="47">
        <v>0</v>
      </c>
      <c r="AF702" s="47">
        <v>0</v>
      </c>
      <c r="AG702" s="47">
        <v>0</v>
      </c>
      <c r="AH702" s="47">
        <v>0</v>
      </c>
      <c r="AI702" s="61">
        <v>0</v>
      </c>
      <c r="AJ702" s="45">
        <v>0</v>
      </c>
      <c r="AK702" s="47">
        <v>0</v>
      </c>
      <c r="AL702" s="47">
        <v>0</v>
      </c>
      <c r="AM702" s="47">
        <v>0</v>
      </c>
      <c r="AN702" s="47">
        <v>0</v>
      </c>
      <c r="AO702" s="47">
        <v>0</v>
      </c>
      <c r="AP702" s="61">
        <v>0</v>
      </c>
      <c r="AQ702" s="45">
        <v>0</v>
      </c>
      <c r="AR702" s="47">
        <v>0</v>
      </c>
      <c r="AS702" s="47">
        <f t="shared" si="97"/>
        <v>0</v>
      </c>
      <c r="AT702" s="47">
        <v>0</v>
      </c>
      <c r="AU702" s="47">
        <v>0</v>
      </c>
      <c r="AV702" s="47">
        <v>0</v>
      </c>
      <c r="AW702" s="47">
        <v>0</v>
      </c>
      <c r="AX702" s="47">
        <v>0</v>
      </c>
      <c r="AY702" s="47">
        <v>0</v>
      </c>
      <c r="AZ702" s="61">
        <v>0</v>
      </c>
      <c r="BA702" s="64" t="b">
        <f t="shared" si="91"/>
        <v>1</v>
      </c>
      <c r="BB702" s="45">
        <f t="shared" si="98"/>
        <v>0</v>
      </c>
      <c r="BC702" s="47">
        <v>0</v>
      </c>
      <c r="BD702" s="47">
        <v>0</v>
      </c>
      <c r="BE702" s="47">
        <v>0</v>
      </c>
      <c r="BF702" s="47">
        <v>0</v>
      </c>
      <c r="BG702" s="47">
        <v>0</v>
      </c>
      <c r="BH702" s="61">
        <v>0</v>
      </c>
      <c r="BI702" s="45">
        <v>0</v>
      </c>
      <c r="BJ702" s="47">
        <v>0</v>
      </c>
      <c r="BK702" s="47">
        <v>0</v>
      </c>
      <c r="BL702" s="47">
        <v>0</v>
      </c>
      <c r="BM702" s="47">
        <v>0</v>
      </c>
      <c r="BN702" s="47">
        <v>0</v>
      </c>
      <c r="BO702" s="61">
        <v>0</v>
      </c>
      <c r="BR702" s="95"/>
      <c r="BT702" s="95"/>
    </row>
    <row r="703" spans="2:72" x14ac:dyDescent="0.25">
      <c r="B703" s="4">
        <v>699</v>
      </c>
      <c r="C703" s="31">
        <v>0</v>
      </c>
      <c r="D703" s="31">
        <v>0</v>
      </c>
      <c r="E703" s="3">
        <v>0</v>
      </c>
      <c r="F703" s="5">
        <v>0</v>
      </c>
      <c r="G703" s="32">
        <v>0</v>
      </c>
      <c r="H703" s="33">
        <v>0</v>
      </c>
      <c r="I703" s="36">
        <f t="shared" si="92"/>
        <v>0</v>
      </c>
      <c r="J703" s="5">
        <f t="shared" si="93"/>
        <v>0</v>
      </c>
      <c r="K703" s="12">
        <v>0</v>
      </c>
      <c r="L703" s="3">
        <v>0</v>
      </c>
      <c r="M703" s="3">
        <f t="shared" si="90"/>
        <v>1</v>
      </c>
      <c r="N703" s="5">
        <v>1</v>
      </c>
      <c r="O703" s="12">
        <f t="shared" si="94"/>
        <v>0</v>
      </c>
      <c r="P703" s="3">
        <v>0</v>
      </c>
      <c r="Q703" s="3">
        <v>0</v>
      </c>
      <c r="R703" s="5">
        <v>0</v>
      </c>
      <c r="S703" s="45">
        <v>0</v>
      </c>
      <c r="T703" s="46">
        <v>0</v>
      </c>
      <c r="U703" s="47">
        <v>0</v>
      </c>
      <c r="V703" s="47">
        <f t="shared" si="95"/>
        <v>0</v>
      </c>
      <c r="W703" s="47">
        <v>0</v>
      </c>
      <c r="X703" s="47">
        <v>0</v>
      </c>
      <c r="Y703" s="47">
        <v>0</v>
      </c>
      <c r="Z703" s="47">
        <v>0</v>
      </c>
      <c r="AA703" s="47">
        <v>0</v>
      </c>
      <c r="AB703" s="5">
        <v>0</v>
      </c>
      <c r="AC703" s="45">
        <f t="shared" si="96"/>
        <v>0</v>
      </c>
      <c r="AD703" s="47">
        <v>0</v>
      </c>
      <c r="AE703" s="47">
        <v>0</v>
      </c>
      <c r="AF703" s="47">
        <v>0</v>
      </c>
      <c r="AG703" s="47">
        <v>0</v>
      </c>
      <c r="AH703" s="47">
        <v>0</v>
      </c>
      <c r="AI703" s="61">
        <v>0</v>
      </c>
      <c r="AJ703" s="45">
        <v>0</v>
      </c>
      <c r="AK703" s="47">
        <v>0</v>
      </c>
      <c r="AL703" s="47">
        <v>0</v>
      </c>
      <c r="AM703" s="47">
        <v>0</v>
      </c>
      <c r="AN703" s="47">
        <v>0</v>
      </c>
      <c r="AO703" s="47">
        <v>0</v>
      </c>
      <c r="AP703" s="61">
        <v>0</v>
      </c>
      <c r="AQ703" s="45">
        <v>0</v>
      </c>
      <c r="AR703" s="47">
        <v>0</v>
      </c>
      <c r="AS703" s="47">
        <f t="shared" si="97"/>
        <v>0</v>
      </c>
      <c r="AT703" s="47">
        <v>0</v>
      </c>
      <c r="AU703" s="47">
        <v>0</v>
      </c>
      <c r="AV703" s="47">
        <v>0</v>
      </c>
      <c r="AW703" s="47">
        <v>0</v>
      </c>
      <c r="AX703" s="47">
        <v>0</v>
      </c>
      <c r="AY703" s="47">
        <v>0</v>
      </c>
      <c r="AZ703" s="61">
        <v>0</v>
      </c>
      <c r="BA703" s="64" t="b">
        <f t="shared" si="91"/>
        <v>1</v>
      </c>
      <c r="BB703" s="45">
        <f t="shared" si="98"/>
        <v>0</v>
      </c>
      <c r="BC703" s="47">
        <v>0</v>
      </c>
      <c r="BD703" s="47">
        <v>0</v>
      </c>
      <c r="BE703" s="47">
        <v>0</v>
      </c>
      <c r="BF703" s="47">
        <v>0</v>
      </c>
      <c r="BG703" s="47">
        <v>0</v>
      </c>
      <c r="BH703" s="61">
        <v>0</v>
      </c>
      <c r="BI703" s="45">
        <v>0</v>
      </c>
      <c r="BJ703" s="47">
        <v>0</v>
      </c>
      <c r="BK703" s="47">
        <v>0</v>
      </c>
      <c r="BL703" s="47">
        <v>0</v>
      </c>
      <c r="BM703" s="47">
        <v>0</v>
      </c>
      <c r="BN703" s="47">
        <v>0</v>
      </c>
      <c r="BO703" s="61">
        <v>0</v>
      </c>
      <c r="BR703" s="95"/>
      <c r="BT703" s="95"/>
    </row>
    <row r="704" spans="2:72" x14ac:dyDescent="0.25">
      <c r="B704" s="4">
        <v>700</v>
      </c>
      <c r="C704" s="31">
        <v>0</v>
      </c>
      <c r="D704" s="31">
        <v>0</v>
      </c>
      <c r="E704" s="3">
        <v>0</v>
      </c>
      <c r="F704" s="5">
        <v>0</v>
      </c>
      <c r="G704" s="32">
        <v>0</v>
      </c>
      <c r="H704" s="33">
        <v>0</v>
      </c>
      <c r="I704" s="36">
        <f t="shared" si="92"/>
        <v>0</v>
      </c>
      <c r="J704" s="5">
        <f t="shared" si="93"/>
        <v>0</v>
      </c>
      <c r="K704" s="12">
        <v>0</v>
      </c>
      <c r="L704" s="3">
        <v>0</v>
      </c>
      <c r="M704" s="3">
        <f t="shared" si="90"/>
        <v>1</v>
      </c>
      <c r="N704" s="5">
        <v>1</v>
      </c>
      <c r="O704" s="12">
        <f t="shared" si="94"/>
        <v>0</v>
      </c>
      <c r="P704" s="3">
        <v>0</v>
      </c>
      <c r="Q704" s="3">
        <v>0</v>
      </c>
      <c r="R704" s="5">
        <v>0</v>
      </c>
      <c r="S704" s="45">
        <v>0</v>
      </c>
      <c r="T704" s="46">
        <v>0</v>
      </c>
      <c r="U704" s="47">
        <v>0</v>
      </c>
      <c r="V704" s="47">
        <f t="shared" si="95"/>
        <v>0</v>
      </c>
      <c r="W704" s="47">
        <v>0</v>
      </c>
      <c r="X704" s="47">
        <v>0</v>
      </c>
      <c r="Y704" s="47">
        <v>0</v>
      </c>
      <c r="Z704" s="47">
        <v>0</v>
      </c>
      <c r="AA704" s="47">
        <v>0</v>
      </c>
      <c r="AB704" s="5">
        <v>0</v>
      </c>
      <c r="AC704" s="45">
        <f t="shared" si="96"/>
        <v>0</v>
      </c>
      <c r="AD704" s="47">
        <v>0</v>
      </c>
      <c r="AE704" s="47">
        <v>0</v>
      </c>
      <c r="AF704" s="47">
        <v>0</v>
      </c>
      <c r="AG704" s="47">
        <v>0</v>
      </c>
      <c r="AH704" s="47">
        <v>0</v>
      </c>
      <c r="AI704" s="61">
        <v>0</v>
      </c>
      <c r="AJ704" s="45">
        <v>0</v>
      </c>
      <c r="AK704" s="47">
        <v>0</v>
      </c>
      <c r="AL704" s="47">
        <v>0</v>
      </c>
      <c r="AM704" s="47">
        <v>0</v>
      </c>
      <c r="AN704" s="47">
        <v>0</v>
      </c>
      <c r="AO704" s="47">
        <v>0</v>
      </c>
      <c r="AP704" s="61">
        <v>0</v>
      </c>
      <c r="AQ704" s="45">
        <v>0</v>
      </c>
      <c r="AR704" s="47">
        <v>0</v>
      </c>
      <c r="AS704" s="47">
        <f t="shared" si="97"/>
        <v>0</v>
      </c>
      <c r="AT704" s="47">
        <v>0</v>
      </c>
      <c r="AU704" s="47">
        <v>0</v>
      </c>
      <c r="AV704" s="47">
        <v>0</v>
      </c>
      <c r="AW704" s="47">
        <v>0</v>
      </c>
      <c r="AX704" s="47">
        <v>0</v>
      </c>
      <c r="AY704" s="47">
        <v>0</v>
      </c>
      <c r="AZ704" s="61">
        <v>0</v>
      </c>
      <c r="BA704" s="64" t="b">
        <f t="shared" si="91"/>
        <v>1</v>
      </c>
      <c r="BB704" s="45">
        <f t="shared" si="98"/>
        <v>0</v>
      </c>
      <c r="BC704" s="47">
        <v>0</v>
      </c>
      <c r="BD704" s="47">
        <v>0</v>
      </c>
      <c r="BE704" s="47">
        <v>0</v>
      </c>
      <c r="BF704" s="47">
        <v>0</v>
      </c>
      <c r="BG704" s="47">
        <v>0</v>
      </c>
      <c r="BH704" s="61">
        <v>0</v>
      </c>
      <c r="BI704" s="45">
        <v>0</v>
      </c>
      <c r="BJ704" s="47">
        <v>0</v>
      </c>
      <c r="BK704" s="47">
        <v>0</v>
      </c>
      <c r="BL704" s="47">
        <v>0</v>
      </c>
      <c r="BM704" s="47">
        <v>0</v>
      </c>
      <c r="BN704" s="47">
        <v>0</v>
      </c>
      <c r="BO704" s="61">
        <v>0</v>
      </c>
      <c r="BR704" s="95"/>
      <c r="BT704" s="95"/>
    </row>
    <row r="705" spans="2:72" x14ac:dyDescent="0.25">
      <c r="B705" s="4">
        <v>701</v>
      </c>
      <c r="C705" s="31">
        <v>0</v>
      </c>
      <c r="D705" s="31">
        <v>0</v>
      </c>
      <c r="E705" s="3">
        <v>0</v>
      </c>
      <c r="F705" s="5">
        <v>0</v>
      </c>
      <c r="G705" s="32">
        <v>0</v>
      </c>
      <c r="H705" s="33">
        <v>0</v>
      </c>
      <c r="I705" s="36">
        <f t="shared" si="92"/>
        <v>0</v>
      </c>
      <c r="J705" s="5">
        <f t="shared" si="93"/>
        <v>0</v>
      </c>
      <c r="K705" s="12">
        <v>0</v>
      </c>
      <c r="L705" s="3">
        <v>0</v>
      </c>
      <c r="M705" s="3">
        <f t="shared" si="90"/>
        <v>1</v>
      </c>
      <c r="N705" s="5">
        <v>1</v>
      </c>
      <c r="O705" s="12">
        <f t="shared" si="94"/>
        <v>0</v>
      </c>
      <c r="P705" s="3">
        <v>0</v>
      </c>
      <c r="Q705" s="3">
        <v>0</v>
      </c>
      <c r="R705" s="5">
        <v>0</v>
      </c>
      <c r="S705" s="45">
        <v>0</v>
      </c>
      <c r="T705" s="46">
        <v>0</v>
      </c>
      <c r="U705" s="47">
        <v>0</v>
      </c>
      <c r="V705" s="47">
        <f t="shared" si="95"/>
        <v>0</v>
      </c>
      <c r="W705" s="47">
        <v>0</v>
      </c>
      <c r="X705" s="47">
        <v>0</v>
      </c>
      <c r="Y705" s="47">
        <v>0</v>
      </c>
      <c r="Z705" s="47">
        <v>0</v>
      </c>
      <c r="AA705" s="47">
        <v>0</v>
      </c>
      <c r="AB705" s="5">
        <v>0</v>
      </c>
      <c r="AC705" s="45">
        <f t="shared" si="96"/>
        <v>0</v>
      </c>
      <c r="AD705" s="47">
        <v>0</v>
      </c>
      <c r="AE705" s="47">
        <v>0</v>
      </c>
      <c r="AF705" s="47">
        <v>0</v>
      </c>
      <c r="AG705" s="47">
        <v>0</v>
      </c>
      <c r="AH705" s="47">
        <v>0</v>
      </c>
      <c r="AI705" s="61">
        <v>0</v>
      </c>
      <c r="AJ705" s="45">
        <v>0</v>
      </c>
      <c r="AK705" s="47">
        <v>0</v>
      </c>
      <c r="AL705" s="47">
        <v>0</v>
      </c>
      <c r="AM705" s="47">
        <v>0</v>
      </c>
      <c r="AN705" s="47">
        <v>0</v>
      </c>
      <c r="AO705" s="47">
        <v>0</v>
      </c>
      <c r="AP705" s="61">
        <v>0</v>
      </c>
      <c r="AQ705" s="45">
        <v>0</v>
      </c>
      <c r="AR705" s="47">
        <v>0</v>
      </c>
      <c r="AS705" s="47">
        <f t="shared" si="97"/>
        <v>0</v>
      </c>
      <c r="AT705" s="47">
        <v>0</v>
      </c>
      <c r="AU705" s="47">
        <v>0</v>
      </c>
      <c r="AV705" s="47">
        <v>0</v>
      </c>
      <c r="AW705" s="47">
        <v>0</v>
      </c>
      <c r="AX705" s="47">
        <v>0</v>
      </c>
      <c r="AY705" s="47">
        <v>0</v>
      </c>
      <c r="AZ705" s="61">
        <v>0</v>
      </c>
      <c r="BA705" s="64" t="b">
        <f t="shared" si="91"/>
        <v>1</v>
      </c>
      <c r="BB705" s="45">
        <f t="shared" si="98"/>
        <v>0</v>
      </c>
      <c r="BC705" s="47">
        <v>0</v>
      </c>
      <c r="BD705" s="47">
        <v>0</v>
      </c>
      <c r="BE705" s="47">
        <v>0</v>
      </c>
      <c r="BF705" s="47">
        <v>0</v>
      </c>
      <c r="BG705" s="47">
        <v>0</v>
      </c>
      <c r="BH705" s="61">
        <v>0</v>
      </c>
      <c r="BI705" s="45">
        <v>0</v>
      </c>
      <c r="BJ705" s="47">
        <v>0</v>
      </c>
      <c r="BK705" s="47">
        <v>0</v>
      </c>
      <c r="BL705" s="47">
        <v>0</v>
      </c>
      <c r="BM705" s="47">
        <v>0</v>
      </c>
      <c r="BN705" s="47">
        <v>0</v>
      </c>
      <c r="BO705" s="61">
        <v>0</v>
      </c>
      <c r="BR705" s="95"/>
      <c r="BT705" s="95"/>
    </row>
    <row r="706" spans="2:72" x14ac:dyDescent="0.25">
      <c r="B706" s="4">
        <v>702</v>
      </c>
      <c r="C706" s="31">
        <v>0</v>
      </c>
      <c r="D706" s="31">
        <v>0</v>
      </c>
      <c r="E706" s="3">
        <v>0</v>
      </c>
      <c r="F706" s="5">
        <v>0</v>
      </c>
      <c r="G706" s="32">
        <v>0</v>
      </c>
      <c r="H706" s="33">
        <v>0</v>
      </c>
      <c r="I706" s="36">
        <f t="shared" si="92"/>
        <v>0</v>
      </c>
      <c r="J706" s="5">
        <f t="shared" si="93"/>
        <v>0</v>
      </c>
      <c r="K706" s="12">
        <v>0</v>
      </c>
      <c r="L706" s="3">
        <v>0</v>
      </c>
      <c r="M706" s="3">
        <f t="shared" si="90"/>
        <v>1</v>
      </c>
      <c r="N706" s="5">
        <v>1</v>
      </c>
      <c r="O706" s="12">
        <f t="shared" si="94"/>
        <v>0</v>
      </c>
      <c r="P706" s="3">
        <v>0</v>
      </c>
      <c r="Q706" s="3">
        <v>0</v>
      </c>
      <c r="R706" s="5">
        <v>0</v>
      </c>
      <c r="S706" s="45">
        <v>0</v>
      </c>
      <c r="T706" s="46">
        <v>0</v>
      </c>
      <c r="U706" s="47">
        <v>0</v>
      </c>
      <c r="V706" s="47">
        <f t="shared" si="95"/>
        <v>0</v>
      </c>
      <c r="W706" s="47">
        <v>0</v>
      </c>
      <c r="X706" s="47">
        <v>0</v>
      </c>
      <c r="Y706" s="47">
        <v>0</v>
      </c>
      <c r="Z706" s="47">
        <v>0</v>
      </c>
      <c r="AA706" s="47">
        <v>0</v>
      </c>
      <c r="AB706" s="5">
        <v>0</v>
      </c>
      <c r="AC706" s="45">
        <f t="shared" si="96"/>
        <v>0</v>
      </c>
      <c r="AD706" s="47">
        <v>0</v>
      </c>
      <c r="AE706" s="47">
        <v>0</v>
      </c>
      <c r="AF706" s="47">
        <v>0</v>
      </c>
      <c r="AG706" s="47">
        <v>0</v>
      </c>
      <c r="AH706" s="47">
        <v>0</v>
      </c>
      <c r="AI706" s="61">
        <v>0</v>
      </c>
      <c r="AJ706" s="45">
        <v>0</v>
      </c>
      <c r="AK706" s="47">
        <v>0</v>
      </c>
      <c r="AL706" s="47">
        <v>0</v>
      </c>
      <c r="AM706" s="47">
        <v>0</v>
      </c>
      <c r="AN706" s="47">
        <v>0</v>
      </c>
      <c r="AO706" s="47">
        <v>0</v>
      </c>
      <c r="AP706" s="61">
        <v>0</v>
      </c>
      <c r="AQ706" s="45">
        <v>0</v>
      </c>
      <c r="AR706" s="47">
        <v>0</v>
      </c>
      <c r="AS706" s="47">
        <f t="shared" si="97"/>
        <v>0</v>
      </c>
      <c r="AT706" s="47">
        <v>0</v>
      </c>
      <c r="AU706" s="47">
        <v>0</v>
      </c>
      <c r="AV706" s="47">
        <v>0</v>
      </c>
      <c r="AW706" s="47">
        <v>0</v>
      </c>
      <c r="AX706" s="47">
        <v>0</v>
      </c>
      <c r="AY706" s="47">
        <v>0</v>
      </c>
      <c r="AZ706" s="61">
        <v>0</v>
      </c>
      <c r="BA706" s="64" t="b">
        <f t="shared" si="91"/>
        <v>1</v>
      </c>
      <c r="BB706" s="45">
        <f t="shared" si="98"/>
        <v>0</v>
      </c>
      <c r="BC706" s="47">
        <v>0</v>
      </c>
      <c r="BD706" s="47">
        <v>0</v>
      </c>
      <c r="BE706" s="47">
        <v>0</v>
      </c>
      <c r="BF706" s="47">
        <v>0</v>
      </c>
      <c r="BG706" s="47">
        <v>0</v>
      </c>
      <c r="BH706" s="61">
        <v>0</v>
      </c>
      <c r="BI706" s="45">
        <v>0</v>
      </c>
      <c r="BJ706" s="47">
        <v>0</v>
      </c>
      <c r="BK706" s="47">
        <v>0</v>
      </c>
      <c r="BL706" s="47">
        <v>0</v>
      </c>
      <c r="BM706" s="47">
        <v>0</v>
      </c>
      <c r="BN706" s="47">
        <v>0</v>
      </c>
      <c r="BO706" s="61">
        <v>0</v>
      </c>
      <c r="BR706" s="95"/>
      <c r="BT706" s="95"/>
    </row>
    <row r="707" spans="2:72" x14ac:dyDescent="0.25">
      <c r="B707" s="4">
        <v>703</v>
      </c>
      <c r="C707" s="31">
        <v>0</v>
      </c>
      <c r="D707" s="31">
        <v>0</v>
      </c>
      <c r="E707" s="3">
        <v>0</v>
      </c>
      <c r="F707" s="5">
        <v>0</v>
      </c>
      <c r="G707" s="32">
        <v>0</v>
      </c>
      <c r="H707" s="33">
        <v>0</v>
      </c>
      <c r="I707" s="36">
        <f t="shared" si="92"/>
        <v>0</v>
      </c>
      <c r="J707" s="5">
        <f t="shared" si="93"/>
        <v>0</v>
      </c>
      <c r="K707" s="12">
        <v>0</v>
      </c>
      <c r="L707" s="3">
        <v>0</v>
      </c>
      <c r="M707" s="3">
        <f t="shared" si="90"/>
        <v>1</v>
      </c>
      <c r="N707" s="5">
        <v>1</v>
      </c>
      <c r="O707" s="12">
        <f t="shared" si="94"/>
        <v>0</v>
      </c>
      <c r="P707" s="3">
        <v>0</v>
      </c>
      <c r="Q707" s="3">
        <v>0</v>
      </c>
      <c r="R707" s="5">
        <v>0</v>
      </c>
      <c r="S707" s="45">
        <v>0</v>
      </c>
      <c r="T707" s="46">
        <v>0</v>
      </c>
      <c r="U707" s="47">
        <v>0</v>
      </c>
      <c r="V707" s="47">
        <f t="shared" si="95"/>
        <v>0</v>
      </c>
      <c r="W707" s="47">
        <v>0</v>
      </c>
      <c r="X707" s="47">
        <v>0</v>
      </c>
      <c r="Y707" s="47">
        <v>0</v>
      </c>
      <c r="Z707" s="47">
        <v>0</v>
      </c>
      <c r="AA707" s="47">
        <v>0</v>
      </c>
      <c r="AB707" s="5">
        <v>0</v>
      </c>
      <c r="AC707" s="45">
        <f t="shared" si="96"/>
        <v>0</v>
      </c>
      <c r="AD707" s="47">
        <v>0</v>
      </c>
      <c r="AE707" s="47">
        <v>0</v>
      </c>
      <c r="AF707" s="47">
        <v>0</v>
      </c>
      <c r="AG707" s="47">
        <v>0</v>
      </c>
      <c r="AH707" s="47">
        <v>0</v>
      </c>
      <c r="AI707" s="61">
        <v>0</v>
      </c>
      <c r="AJ707" s="45">
        <v>0</v>
      </c>
      <c r="AK707" s="47">
        <v>0</v>
      </c>
      <c r="AL707" s="47">
        <v>0</v>
      </c>
      <c r="AM707" s="47">
        <v>0</v>
      </c>
      <c r="AN707" s="47">
        <v>0</v>
      </c>
      <c r="AO707" s="47">
        <v>0</v>
      </c>
      <c r="AP707" s="61">
        <v>0</v>
      </c>
      <c r="AQ707" s="45">
        <v>0</v>
      </c>
      <c r="AR707" s="47">
        <v>0</v>
      </c>
      <c r="AS707" s="47">
        <f t="shared" si="97"/>
        <v>0</v>
      </c>
      <c r="AT707" s="47">
        <v>0</v>
      </c>
      <c r="AU707" s="47">
        <v>0</v>
      </c>
      <c r="AV707" s="47">
        <v>0</v>
      </c>
      <c r="AW707" s="47">
        <v>0</v>
      </c>
      <c r="AX707" s="47">
        <v>0</v>
      </c>
      <c r="AY707" s="47">
        <v>0</v>
      </c>
      <c r="AZ707" s="61">
        <v>0</v>
      </c>
      <c r="BA707" s="64" t="b">
        <f t="shared" si="91"/>
        <v>1</v>
      </c>
      <c r="BB707" s="45">
        <f t="shared" si="98"/>
        <v>0</v>
      </c>
      <c r="BC707" s="47">
        <v>0</v>
      </c>
      <c r="BD707" s="47">
        <v>0</v>
      </c>
      <c r="BE707" s="47">
        <v>0</v>
      </c>
      <c r="BF707" s="47">
        <v>0</v>
      </c>
      <c r="BG707" s="47">
        <v>0</v>
      </c>
      <c r="BH707" s="61">
        <v>0</v>
      </c>
      <c r="BI707" s="45">
        <v>0</v>
      </c>
      <c r="BJ707" s="47">
        <v>0</v>
      </c>
      <c r="BK707" s="47">
        <v>0</v>
      </c>
      <c r="BL707" s="47">
        <v>0</v>
      </c>
      <c r="BM707" s="47">
        <v>0</v>
      </c>
      <c r="BN707" s="47">
        <v>0</v>
      </c>
      <c r="BO707" s="61">
        <v>0</v>
      </c>
      <c r="BR707" s="95"/>
      <c r="BT707" s="95"/>
    </row>
    <row r="708" spans="2:72" x14ac:dyDescent="0.25">
      <c r="B708" s="4">
        <v>704</v>
      </c>
      <c r="C708" s="31">
        <v>0</v>
      </c>
      <c r="D708" s="31">
        <v>0</v>
      </c>
      <c r="E708" s="3">
        <v>0</v>
      </c>
      <c r="F708" s="5">
        <v>0</v>
      </c>
      <c r="G708" s="32">
        <v>0</v>
      </c>
      <c r="H708" s="33">
        <v>0</v>
      </c>
      <c r="I708" s="36">
        <f t="shared" si="92"/>
        <v>0</v>
      </c>
      <c r="J708" s="5">
        <f t="shared" si="93"/>
        <v>0</v>
      </c>
      <c r="K708" s="12">
        <v>0</v>
      </c>
      <c r="L708" s="3">
        <v>0</v>
      </c>
      <c r="M708" s="3">
        <f t="shared" si="90"/>
        <v>1</v>
      </c>
      <c r="N708" s="5">
        <v>1</v>
      </c>
      <c r="O708" s="12">
        <f t="shared" si="94"/>
        <v>0</v>
      </c>
      <c r="P708" s="3">
        <v>0</v>
      </c>
      <c r="Q708" s="3">
        <v>0</v>
      </c>
      <c r="R708" s="5">
        <v>0</v>
      </c>
      <c r="S708" s="45">
        <v>0</v>
      </c>
      <c r="T708" s="46">
        <v>0</v>
      </c>
      <c r="U708" s="47">
        <v>0</v>
      </c>
      <c r="V708" s="47">
        <f t="shared" si="95"/>
        <v>0</v>
      </c>
      <c r="W708" s="47">
        <v>0</v>
      </c>
      <c r="X708" s="47">
        <v>0</v>
      </c>
      <c r="Y708" s="47">
        <v>0</v>
      </c>
      <c r="Z708" s="47">
        <v>0</v>
      </c>
      <c r="AA708" s="47">
        <v>0</v>
      </c>
      <c r="AB708" s="5">
        <v>0</v>
      </c>
      <c r="AC708" s="45">
        <f t="shared" si="96"/>
        <v>0</v>
      </c>
      <c r="AD708" s="47">
        <v>0</v>
      </c>
      <c r="AE708" s="47">
        <v>0</v>
      </c>
      <c r="AF708" s="47">
        <v>0</v>
      </c>
      <c r="AG708" s="47">
        <v>0</v>
      </c>
      <c r="AH708" s="47">
        <v>0</v>
      </c>
      <c r="AI708" s="61">
        <v>0</v>
      </c>
      <c r="AJ708" s="45">
        <v>0</v>
      </c>
      <c r="AK708" s="47">
        <v>0</v>
      </c>
      <c r="AL708" s="47">
        <v>0</v>
      </c>
      <c r="AM708" s="47">
        <v>0</v>
      </c>
      <c r="AN708" s="47">
        <v>0</v>
      </c>
      <c r="AO708" s="47">
        <v>0</v>
      </c>
      <c r="AP708" s="61">
        <v>0</v>
      </c>
      <c r="AQ708" s="45">
        <v>0</v>
      </c>
      <c r="AR708" s="47">
        <v>0</v>
      </c>
      <c r="AS708" s="47">
        <f t="shared" si="97"/>
        <v>0</v>
      </c>
      <c r="AT708" s="47">
        <v>0</v>
      </c>
      <c r="AU708" s="47">
        <v>0</v>
      </c>
      <c r="AV708" s="47">
        <v>0</v>
      </c>
      <c r="AW708" s="47">
        <v>0</v>
      </c>
      <c r="AX708" s="47">
        <v>0</v>
      </c>
      <c r="AY708" s="47">
        <v>0</v>
      </c>
      <c r="AZ708" s="61">
        <v>0</v>
      </c>
      <c r="BA708" s="64" t="b">
        <f t="shared" si="91"/>
        <v>1</v>
      </c>
      <c r="BB708" s="45">
        <f t="shared" si="98"/>
        <v>0</v>
      </c>
      <c r="BC708" s="47">
        <v>0</v>
      </c>
      <c r="BD708" s="47">
        <v>0</v>
      </c>
      <c r="BE708" s="47">
        <v>0</v>
      </c>
      <c r="BF708" s="47">
        <v>0</v>
      </c>
      <c r="BG708" s="47">
        <v>0</v>
      </c>
      <c r="BH708" s="61">
        <v>0</v>
      </c>
      <c r="BI708" s="45">
        <v>0</v>
      </c>
      <c r="BJ708" s="47">
        <v>0</v>
      </c>
      <c r="BK708" s="47">
        <v>0</v>
      </c>
      <c r="BL708" s="47">
        <v>0</v>
      </c>
      <c r="BM708" s="47">
        <v>0</v>
      </c>
      <c r="BN708" s="47">
        <v>0</v>
      </c>
      <c r="BO708" s="61">
        <v>0</v>
      </c>
      <c r="BR708" s="95"/>
      <c r="BT708" s="95"/>
    </row>
    <row r="709" spans="2:72" x14ac:dyDescent="0.25">
      <c r="B709" s="4">
        <v>705</v>
      </c>
      <c r="C709" s="31">
        <v>0</v>
      </c>
      <c r="D709" s="31">
        <v>0</v>
      </c>
      <c r="E709" s="3">
        <v>0</v>
      </c>
      <c r="F709" s="5">
        <v>0</v>
      </c>
      <c r="G709" s="32">
        <v>0</v>
      </c>
      <c r="H709" s="33">
        <v>0</v>
      </c>
      <c r="I709" s="36">
        <f t="shared" si="92"/>
        <v>0</v>
      </c>
      <c r="J709" s="5">
        <f t="shared" si="93"/>
        <v>0</v>
      </c>
      <c r="K709" s="12">
        <v>0</v>
      </c>
      <c r="L709" s="3">
        <v>0</v>
      </c>
      <c r="M709" s="3">
        <f t="shared" ref="M709:M772" si="99">IF(OR(D709=Pol_Year*12,AB709=0),1,_xlfn.XLOOKUP(E709,Arr.LapseTable.Year,Arr.LapseTable.Rates,0,-1)/100)</f>
        <v>1</v>
      </c>
      <c r="N709" s="5">
        <v>1</v>
      </c>
      <c r="O709" s="12">
        <f t="shared" si="94"/>
        <v>0</v>
      </c>
      <c r="P709" s="3">
        <v>0</v>
      </c>
      <c r="Q709" s="3">
        <v>0</v>
      </c>
      <c r="R709" s="5">
        <v>0</v>
      </c>
      <c r="S709" s="45">
        <v>0</v>
      </c>
      <c r="T709" s="46">
        <v>0</v>
      </c>
      <c r="U709" s="47">
        <v>0</v>
      </c>
      <c r="V709" s="47">
        <f t="shared" si="95"/>
        <v>0</v>
      </c>
      <c r="W709" s="47">
        <v>0</v>
      </c>
      <c r="X709" s="47">
        <v>0</v>
      </c>
      <c r="Y709" s="47">
        <v>0</v>
      </c>
      <c r="Z709" s="47">
        <v>0</v>
      </c>
      <c r="AA709" s="47">
        <v>0</v>
      </c>
      <c r="AB709" s="5">
        <v>0</v>
      </c>
      <c r="AC709" s="45">
        <f t="shared" si="96"/>
        <v>0</v>
      </c>
      <c r="AD709" s="47">
        <v>0</v>
      </c>
      <c r="AE709" s="47">
        <v>0</v>
      </c>
      <c r="AF709" s="47">
        <v>0</v>
      </c>
      <c r="AG709" s="47">
        <v>0</v>
      </c>
      <c r="AH709" s="47">
        <v>0</v>
      </c>
      <c r="AI709" s="61">
        <v>0</v>
      </c>
      <c r="AJ709" s="45">
        <v>0</v>
      </c>
      <c r="AK709" s="47">
        <v>0</v>
      </c>
      <c r="AL709" s="47">
        <v>0</v>
      </c>
      <c r="AM709" s="47">
        <v>0</v>
      </c>
      <c r="AN709" s="47">
        <v>0</v>
      </c>
      <c r="AO709" s="47">
        <v>0</v>
      </c>
      <c r="AP709" s="61">
        <v>0</v>
      </c>
      <c r="AQ709" s="45">
        <v>0</v>
      </c>
      <c r="AR709" s="47">
        <v>0</v>
      </c>
      <c r="AS709" s="47">
        <f t="shared" si="97"/>
        <v>0</v>
      </c>
      <c r="AT709" s="47">
        <v>0</v>
      </c>
      <c r="AU709" s="47">
        <v>0</v>
      </c>
      <c r="AV709" s="47">
        <v>0</v>
      </c>
      <c r="AW709" s="47">
        <v>0</v>
      </c>
      <c r="AX709" s="47">
        <v>0</v>
      </c>
      <c r="AY709" s="47">
        <v>0</v>
      </c>
      <c r="AZ709" s="61">
        <v>0</v>
      </c>
      <c r="BA709" s="64" t="b">
        <f t="shared" si="91"/>
        <v>1</v>
      </c>
      <c r="BB709" s="45">
        <f t="shared" si="98"/>
        <v>0</v>
      </c>
      <c r="BC709" s="47">
        <v>0</v>
      </c>
      <c r="BD709" s="47">
        <v>0</v>
      </c>
      <c r="BE709" s="47">
        <v>0</v>
      </c>
      <c r="BF709" s="47">
        <v>0</v>
      </c>
      <c r="BG709" s="47">
        <v>0</v>
      </c>
      <c r="BH709" s="61">
        <v>0</v>
      </c>
      <c r="BI709" s="45">
        <v>0</v>
      </c>
      <c r="BJ709" s="47">
        <v>0</v>
      </c>
      <c r="BK709" s="47">
        <v>0</v>
      </c>
      <c r="BL709" s="47">
        <v>0</v>
      </c>
      <c r="BM709" s="47">
        <v>0</v>
      </c>
      <c r="BN709" s="47">
        <v>0</v>
      </c>
      <c r="BO709" s="61">
        <v>0</v>
      </c>
      <c r="BR709" s="95"/>
      <c r="BT709" s="95"/>
    </row>
    <row r="710" spans="2:72" x14ac:dyDescent="0.25">
      <c r="B710" s="4">
        <v>706</v>
      </c>
      <c r="C710" s="31">
        <v>0</v>
      </c>
      <c r="D710" s="31">
        <v>0</v>
      </c>
      <c r="E710" s="3">
        <v>0</v>
      </c>
      <c r="F710" s="5">
        <v>0</v>
      </c>
      <c r="G710" s="32">
        <v>0</v>
      </c>
      <c r="H710" s="33">
        <v>0</v>
      </c>
      <c r="I710" s="36">
        <f t="shared" si="92"/>
        <v>0</v>
      </c>
      <c r="J710" s="5">
        <f t="shared" si="93"/>
        <v>0</v>
      </c>
      <c r="K710" s="12">
        <v>0</v>
      </c>
      <c r="L710" s="3">
        <v>0</v>
      </c>
      <c r="M710" s="3">
        <f t="shared" si="99"/>
        <v>1</v>
      </c>
      <c r="N710" s="5">
        <v>1</v>
      </c>
      <c r="O710" s="12">
        <f t="shared" si="94"/>
        <v>0</v>
      </c>
      <c r="P710" s="3">
        <v>0</v>
      </c>
      <c r="Q710" s="3">
        <v>0</v>
      </c>
      <c r="R710" s="5">
        <v>0</v>
      </c>
      <c r="S710" s="45">
        <v>0</v>
      </c>
      <c r="T710" s="46">
        <v>0</v>
      </c>
      <c r="U710" s="47">
        <v>0</v>
      </c>
      <c r="V710" s="47">
        <f t="shared" si="95"/>
        <v>0</v>
      </c>
      <c r="W710" s="47">
        <v>0</v>
      </c>
      <c r="X710" s="47">
        <v>0</v>
      </c>
      <c r="Y710" s="47">
        <v>0</v>
      </c>
      <c r="Z710" s="47">
        <v>0</v>
      </c>
      <c r="AA710" s="47">
        <v>0</v>
      </c>
      <c r="AB710" s="5">
        <v>0</v>
      </c>
      <c r="AC710" s="45">
        <f t="shared" si="96"/>
        <v>0</v>
      </c>
      <c r="AD710" s="47">
        <v>0</v>
      </c>
      <c r="AE710" s="47">
        <v>0</v>
      </c>
      <c r="AF710" s="47">
        <v>0</v>
      </c>
      <c r="AG710" s="47">
        <v>0</v>
      </c>
      <c r="AH710" s="47">
        <v>0</v>
      </c>
      <c r="AI710" s="61">
        <v>0</v>
      </c>
      <c r="AJ710" s="45">
        <v>0</v>
      </c>
      <c r="AK710" s="47">
        <v>0</v>
      </c>
      <c r="AL710" s="47">
        <v>0</v>
      </c>
      <c r="AM710" s="47">
        <v>0</v>
      </c>
      <c r="AN710" s="47">
        <v>0</v>
      </c>
      <c r="AO710" s="47">
        <v>0</v>
      </c>
      <c r="AP710" s="61">
        <v>0</v>
      </c>
      <c r="AQ710" s="45">
        <v>0</v>
      </c>
      <c r="AR710" s="47">
        <v>0</v>
      </c>
      <c r="AS710" s="47">
        <f t="shared" si="97"/>
        <v>0</v>
      </c>
      <c r="AT710" s="47">
        <v>0</v>
      </c>
      <c r="AU710" s="47">
        <v>0</v>
      </c>
      <c r="AV710" s="47">
        <v>0</v>
      </c>
      <c r="AW710" s="47">
        <v>0</v>
      </c>
      <c r="AX710" s="47">
        <v>0</v>
      </c>
      <c r="AY710" s="47">
        <v>0</v>
      </c>
      <c r="AZ710" s="61">
        <v>0</v>
      </c>
      <c r="BA710" s="64" t="b">
        <f t="shared" ref="BA710:BA773" si="100">ROUND(AA710*R710-AZ710,5)=0</f>
        <v>1</v>
      </c>
      <c r="BB710" s="45">
        <f t="shared" si="98"/>
        <v>0</v>
      </c>
      <c r="BC710" s="47">
        <v>0</v>
      </c>
      <c r="BD710" s="47">
        <v>0</v>
      </c>
      <c r="BE710" s="47">
        <v>0</v>
      </c>
      <c r="BF710" s="47">
        <v>0</v>
      </c>
      <c r="BG710" s="47">
        <v>0</v>
      </c>
      <c r="BH710" s="61">
        <v>0</v>
      </c>
      <c r="BI710" s="45">
        <v>0</v>
      </c>
      <c r="BJ710" s="47">
        <v>0</v>
      </c>
      <c r="BK710" s="47">
        <v>0</v>
      </c>
      <c r="BL710" s="47">
        <v>0</v>
      </c>
      <c r="BM710" s="47">
        <v>0</v>
      </c>
      <c r="BN710" s="47">
        <v>0</v>
      </c>
      <c r="BO710" s="61">
        <v>0</v>
      </c>
      <c r="BR710" s="95"/>
      <c r="BT710" s="95"/>
    </row>
    <row r="711" spans="2:72" x14ac:dyDescent="0.25">
      <c r="B711" s="4">
        <v>707</v>
      </c>
      <c r="C711" s="31">
        <v>0</v>
      </c>
      <c r="D711" s="31">
        <v>0</v>
      </c>
      <c r="E711" s="3">
        <v>0</v>
      </c>
      <c r="F711" s="5">
        <v>0</v>
      </c>
      <c r="G711" s="32">
        <v>0</v>
      </c>
      <c r="H711" s="33">
        <v>0</v>
      </c>
      <c r="I711" s="36">
        <f t="shared" ref="I711:I774" si="101">I710/(1+H710)*C711</f>
        <v>0</v>
      </c>
      <c r="J711" s="5">
        <f t="shared" ref="J711:J774" si="102">J710/(1+H711)*C711</f>
        <v>0</v>
      </c>
      <c r="K711" s="12">
        <v>0</v>
      </c>
      <c r="L711" s="3">
        <v>0</v>
      </c>
      <c r="M711" s="3">
        <f t="shared" si="99"/>
        <v>1</v>
      </c>
      <c r="N711" s="5">
        <v>1</v>
      </c>
      <c r="O711" s="12">
        <f t="shared" ref="O711:O774" si="103">R710</f>
        <v>0</v>
      </c>
      <c r="P711" s="3">
        <v>0</v>
      </c>
      <c r="Q711" s="3">
        <v>0</v>
      </c>
      <c r="R711" s="5">
        <v>0</v>
      </c>
      <c r="S711" s="45">
        <v>0</v>
      </c>
      <c r="T711" s="46">
        <v>0</v>
      </c>
      <c r="U711" s="47">
        <v>0</v>
      </c>
      <c r="V711" s="47">
        <f t="shared" ref="V711:V774" si="104">AA710*C711</f>
        <v>0</v>
      </c>
      <c r="W711" s="47">
        <v>0</v>
      </c>
      <c r="X711" s="47">
        <v>0</v>
      </c>
      <c r="Y711" s="47">
        <v>0</v>
      </c>
      <c r="Z711" s="47">
        <v>0</v>
      </c>
      <c r="AA711" s="47">
        <v>0</v>
      </c>
      <c r="AB711" s="5">
        <v>0</v>
      </c>
      <c r="AC711" s="45">
        <f t="shared" ref="AC711:AC774" si="105">AI710</f>
        <v>0</v>
      </c>
      <c r="AD711" s="47">
        <v>0</v>
      </c>
      <c r="AE711" s="47">
        <v>0</v>
      </c>
      <c r="AF711" s="47">
        <v>0</v>
      </c>
      <c r="AG711" s="47">
        <v>0</v>
      </c>
      <c r="AH711" s="47">
        <v>0</v>
      </c>
      <c r="AI711" s="61">
        <v>0</v>
      </c>
      <c r="AJ711" s="45">
        <v>0</v>
      </c>
      <c r="AK711" s="47">
        <v>0</v>
      </c>
      <c r="AL711" s="47">
        <v>0</v>
      </c>
      <c r="AM711" s="47">
        <v>0</v>
      </c>
      <c r="AN711" s="47">
        <v>0</v>
      </c>
      <c r="AO711" s="47">
        <v>0</v>
      </c>
      <c r="AP711" s="61">
        <v>0</v>
      </c>
      <c r="AQ711" s="45">
        <v>0</v>
      </c>
      <c r="AR711" s="47">
        <v>0</v>
      </c>
      <c r="AS711" s="47">
        <f t="shared" ref="AS711:AS774" si="106">AZ710</f>
        <v>0</v>
      </c>
      <c r="AT711" s="47">
        <v>0</v>
      </c>
      <c r="AU711" s="47">
        <v>0</v>
      </c>
      <c r="AV711" s="47">
        <v>0</v>
      </c>
      <c r="AW711" s="47">
        <v>0</v>
      </c>
      <c r="AX711" s="47">
        <v>0</v>
      </c>
      <c r="AY711" s="47">
        <v>0</v>
      </c>
      <c r="AZ711" s="61">
        <v>0</v>
      </c>
      <c r="BA711" s="64" t="b">
        <f t="shared" si="100"/>
        <v>1</v>
      </c>
      <c r="BB711" s="45">
        <f t="shared" ref="BB711:BB774" si="107">BH710</f>
        <v>0</v>
      </c>
      <c r="BC711" s="47">
        <v>0</v>
      </c>
      <c r="BD711" s="47">
        <v>0</v>
      </c>
      <c r="BE711" s="47">
        <v>0</v>
      </c>
      <c r="BF711" s="47">
        <v>0</v>
      </c>
      <c r="BG711" s="47">
        <v>0</v>
      </c>
      <c r="BH711" s="61">
        <v>0</v>
      </c>
      <c r="BI711" s="45">
        <v>0</v>
      </c>
      <c r="BJ711" s="47">
        <v>0</v>
      </c>
      <c r="BK711" s="47">
        <v>0</v>
      </c>
      <c r="BL711" s="47">
        <v>0</v>
      </c>
      <c r="BM711" s="47">
        <v>0</v>
      </c>
      <c r="BN711" s="47">
        <v>0</v>
      </c>
      <c r="BO711" s="61">
        <v>0</v>
      </c>
      <c r="BR711" s="95"/>
      <c r="BT711" s="95"/>
    </row>
    <row r="712" spans="2:72" x14ac:dyDescent="0.25">
      <c r="B712" s="4">
        <v>708</v>
      </c>
      <c r="C712" s="31">
        <v>0</v>
      </c>
      <c r="D712" s="31">
        <v>0</v>
      </c>
      <c r="E712" s="3">
        <v>0</v>
      </c>
      <c r="F712" s="5">
        <v>0</v>
      </c>
      <c r="G712" s="32">
        <v>0</v>
      </c>
      <c r="H712" s="33">
        <v>0</v>
      </c>
      <c r="I712" s="36">
        <f t="shared" si="101"/>
        <v>0</v>
      </c>
      <c r="J712" s="5">
        <f t="shared" si="102"/>
        <v>0</v>
      </c>
      <c r="K712" s="12">
        <v>0</v>
      </c>
      <c r="L712" s="3">
        <v>0</v>
      </c>
      <c r="M712" s="3">
        <f t="shared" si="99"/>
        <v>1</v>
      </c>
      <c r="N712" s="5">
        <v>1</v>
      </c>
      <c r="O712" s="12">
        <f t="shared" si="103"/>
        <v>0</v>
      </c>
      <c r="P712" s="3">
        <v>0</v>
      </c>
      <c r="Q712" s="3">
        <v>0</v>
      </c>
      <c r="R712" s="5">
        <v>0</v>
      </c>
      <c r="S712" s="45">
        <v>0</v>
      </c>
      <c r="T712" s="46">
        <v>0</v>
      </c>
      <c r="U712" s="47">
        <v>0</v>
      </c>
      <c r="V712" s="47">
        <f t="shared" si="104"/>
        <v>0</v>
      </c>
      <c r="W712" s="47">
        <v>0</v>
      </c>
      <c r="X712" s="47">
        <v>0</v>
      </c>
      <c r="Y712" s="47">
        <v>0</v>
      </c>
      <c r="Z712" s="47">
        <v>0</v>
      </c>
      <c r="AA712" s="47">
        <v>0</v>
      </c>
      <c r="AB712" s="5">
        <v>0</v>
      </c>
      <c r="AC712" s="45">
        <f t="shared" si="105"/>
        <v>0</v>
      </c>
      <c r="AD712" s="47">
        <v>0</v>
      </c>
      <c r="AE712" s="47">
        <v>0</v>
      </c>
      <c r="AF712" s="47">
        <v>0</v>
      </c>
      <c r="AG712" s="47">
        <v>0</v>
      </c>
      <c r="AH712" s="47">
        <v>0</v>
      </c>
      <c r="AI712" s="61">
        <v>0</v>
      </c>
      <c r="AJ712" s="45">
        <v>0</v>
      </c>
      <c r="AK712" s="47">
        <v>0</v>
      </c>
      <c r="AL712" s="47">
        <v>0</v>
      </c>
      <c r="AM712" s="47">
        <v>0</v>
      </c>
      <c r="AN712" s="47">
        <v>0</v>
      </c>
      <c r="AO712" s="47">
        <v>0</v>
      </c>
      <c r="AP712" s="61">
        <v>0</v>
      </c>
      <c r="AQ712" s="45">
        <v>0</v>
      </c>
      <c r="AR712" s="47">
        <v>0</v>
      </c>
      <c r="AS712" s="47">
        <f t="shared" si="106"/>
        <v>0</v>
      </c>
      <c r="AT712" s="47">
        <v>0</v>
      </c>
      <c r="AU712" s="47">
        <v>0</v>
      </c>
      <c r="AV712" s="47">
        <v>0</v>
      </c>
      <c r="AW712" s="47">
        <v>0</v>
      </c>
      <c r="AX712" s="47">
        <v>0</v>
      </c>
      <c r="AY712" s="47">
        <v>0</v>
      </c>
      <c r="AZ712" s="61">
        <v>0</v>
      </c>
      <c r="BA712" s="64" t="b">
        <f t="shared" si="100"/>
        <v>1</v>
      </c>
      <c r="BB712" s="45">
        <f t="shared" si="107"/>
        <v>0</v>
      </c>
      <c r="BC712" s="47">
        <v>0</v>
      </c>
      <c r="BD712" s="47">
        <v>0</v>
      </c>
      <c r="BE712" s="47">
        <v>0</v>
      </c>
      <c r="BF712" s="47">
        <v>0</v>
      </c>
      <c r="BG712" s="47">
        <v>0</v>
      </c>
      <c r="BH712" s="61">
        <v>0</v>
      </c>
      <c r="BI712" s="45">
        <v>0</v>
      </c>
      <c r="BJ712" s="47">
        <v>0</v>
      </c>
      <c r="BK712" s="47">
        <v>0</v>
      </c>
      <c r="BL712" s="47">
        <v>0</v>
      </c>
      <c r="BM712" s="47">
        <v>0</v>
      </c>
      <c r="BN712" s="47">
        <v>0</v>
      </c>
      <c r="BO712" s="61">
        <v>0</v>
      </c>
      <c r="BR712" s="95"/>
      <c r="BT712" s="95"/>
    </row>
    <row r="713" spans="2:72" x14ac:dyDescent="0.25">
      <c r="B713" s="4">
        <v>709</v>
      </c>
      <c r="C713" s="31">
        <v>0</v>
      </c>
      <c r="D713" s="31">
        <v>0</v>
      </c>
      <c r="E713" s="3">
        <v>0</v>
      </c>
      <c r="F713" s="5">
        <v>0</v>
      </c>
      <c r="G713" s="32">
        <v>0</v>
      </c>
      <c r="H713" s="33">
        <v>0</v>
      </c>
      <c r="I713" s="36">
        <f t="shared" si="101"/>
        <v>0</v>
      </c>
      <c r="J713" s="5">
        <f t="shared" si="102"/>
        <v>0</v>
      </c>
      <c r="K713" s="12">
        <v>0</v>
      </c>
      <c r="L713" s="3">
        <v>0</v>
      </c>
      <c r="M713" s="3">
        <f t="shared" si="99"/>
        <v>1</v>
      </c>
      <c r="N713" s="5">
        <v>1</v>
      </c>
      <c r="O713" s="12">
        <f t="shared" si="103"/>
        <v>0</v>
      </c>
      <c r="P713" s="3">
        <v>0</v>
      </c>
      <c r="Q713" s="3">
        <v>0</v>
      </c>
      <c r="R713" s="5">
        <v>0</v>
      </c>
      <c r="S713" s="45">
        <v>0</v>
      </c>
      <c r="T713" s="46">
        <v>0</v>
      </c>
      <c r="U713" s="47">
        <v>0</v>
      </c>
      <c r="V713" s="47">
        <f t="shared" si="104"/>
        <v>0</v>
      </c>
      <c r="W713" s="47">
        <v>0</v>
      </c>
      <c r="X713" s="47">
        <v>0</v>
      </c>
      <c r="Y713" s="47">
        <v>0</v>
      </c>
      <c r="Z713" s="47">
        <v>0</v>
      </c>
      <c r="AA713" s="47">
        <v>0</v>
      </c>
      <c r="AB713" s="5">
        <v>0</v>
      </c>
      <c r="AC713" s="45">
        <f t="shared" si="105"/>
        <v>0</v>
      </c>
      <c r="AD713" s="47">
        <v>0</v>
      </c>
      <c r="AE713" s="47">
        <v>0</v>
      </c>
      <c r="AF713" s="47">
        <v>0</v>
      </c>
      <c r="AG713" s="47">
        <v>0</v>
      </c>
      <c r="AH713" s="47">
        <v>0</v>
      </c>
      <c r="AI713" s="61">
        <v>0</v>
      </c>
      <c r="AJ713" s="45">
        <v>0</v>
      </c>
      <c r="AK713" s="47">
        <v>0</v>
      </c>
      <c r="AL713" s="47">
        <v>0</v>
      </c>
      <c r="AM713" s="47">
        <v>0</v>
      </c>
      <c r="AN713" s="47">
        <v>0</v>
      </c>
      <c r="AO713" s="47">
        <v>0</v>
      </c>
      <c r="AP713" s="61">
        <v>0</v>
      </c>
      <c r="AQ713" s="45">
        <v>0</v>
      </c>
      <c r="AR713" s="47">
        <v>0</v>
      </c>
      <c r="AS713" s="47">
        <f t="shared" si="106"/>
        <v>0</v>
      </c>
      <c r="AT713" s="47">
        <v>0</v>
      </c>
      <c r="AU713" s="47">
        <v>0</v>
      </c>
      <c r="AV713" s="47">
        <v>0</v>
      </c>
      <c r="AW713" s="47">
        <v>0</v>
      </c>
      <c r="AX713" s="47">
        <v>0</v>
      </c>
      <c r="AY713" s="47">
        <v>0</v>
      </c>
      <c r="AZ713" s="61">
        <v>0</v>
      </c>
      <c r="BA713" s="64" t="b">
        <f t="shared" si="100"/>
        <v>1</v>
      </c>
      <c r="BB713" s="45">
        <f t="shared" si="107"/>
        <v>0</v>
      </c>
      <c r="BC713" s="47">
        <v>0</v>
      </c>
      <c r="BD713" s="47">
        <v>0</v>
      </c>
      <c r="BE713" s="47">
        <v>0</v>
      </c>
      <c r="BF713" s="47">
        <v>0</v>
      </c>
      <c r="BG713" s="47">
        <v>0</v>
      </c>
      <c r="BH713" s="61">
        <v>0</v>
      </c>
      <c r="BI713" s="45">
        <v>0</v>
      </c>
      <c r="BJ713" s="47">
        <v>0</v>
      </c>
      <c r="BK713" s="47">
        <v>0</v>
      </c>
      <c r="BL713" s="47">
        <v>0</v>
      </c>
      <c r="BM713" s="47">
        <v>0</v>
      </c>
      <c r="BN713" s="47">
        <v>0</v>
      </c>
      <c r="BO713" s="61">
        <v>0</v>
      </c>
      <c r="BR713" s="95"/>
      <c r="BT713" s="95"/>
    </row>
    <row r="714" spans="2:72" x14ac:dyDescent="0.25">
      <c r="B714" s="4">
        <v>710</v>
      </c>
      <c r="C714" s="31">
        <v>0</v>
      </c>
      <c r="D714" s="31">
        <v>0</v>
      </c>
      <c r="E714" s="3">
        <v>0</v>
      </c>
      <c r="F714" s="5">
        <v>0</v>
      </c>
      <c r="G714" s="32">
        <v>0</v>
      </c>
      <c r="H714" s="33">
        <v>0</v>
      </c>
      <c r="I714" s="36">
        <f t="shared" si="101"/>
        <v>0</v>
      </c>
      <c r="J714" s="5">
        <f t="shared" si="102"/>
        <v>0</v>
      </c>
      <c r="K714" s="12">
        <v>0</v>
      </c>
      <c r="L714" s="3">
        <v>0</v>
      </c>
      <c r="M714" s="3">
        <f t="shared" si="99"/>
        <v>1</v>
      </c>
      <c r="N714" s="5">
        <v>1</v>
      </c>
      <c r="O714" s="12">
        <f t="shared" si="103"/>
        <v>0</v>
      </c>
      <c r="P714" s="3">
        <v>0</v>
      </c>
      <c r="Q714" s="3">
        <v>0</v>
      </c>
      <c r="R714" s="5">
        <v>0</v>
      </c>
      <c r="S714" s="45">
        <v>0</v>
      </c>
      <c r="T714" s="46">
        <v>0</v>
      </c>
      <c r="U714" s="47">
        <v>0</v>
      </c>
      <c r="V714" s="47">
        <f t="shared" si="104"/>
        <v>0</v>
      </c>
      <c r="W714" s="47">
        <v>0</v>
      </c>
      <c r="X714" s="47">
        <v>0</v>
      </c>
      <c r="Y714" s="47">
        <v>0</v>
      </c>
      <c r="Z714" s="47">
        <v>0</v>
      </c>
      <c r="AA714" s="47">
        <v>0</v>
      </c>
      <c r="AB714" s="5">
        <v>0</v>
      </c>
      <c r="AC714" s="45">
        <f t="shared" si="105"/>
        <v>0</v>
      </c>
      <c r="AD714" s="47">
        <v>0</v>
      </c>
      <c r="AE714" s="47">
        <v>0</v>
      </c>
      <c r="AF714" s="47">
        <v>0</v>
      </c>
      <c r="AG714" s="47">
        <v>0</v>
      </c>
      <c r="AH714" s="47">
        <v>0</v>
      </c>
      <c r="AI714" s="61">
        <v>0</v>
      </c>
      <c r="AJ714" s="45">
        <v>0</v>
      </c>
      <c r="AK714" s="47">
        <v>0</v>
      </c>
      <c r="AL714" s="47">
        <v>0</v>
      </c>
      <c r="AM714" s="47">
        <v>0</v>
      </c>
      <c r="AN714" s="47">
        <v>0</v>
      </c>
      <c r="AO714" s="47">
        <v>0</v>
      </c>
      <c r="AP714" s="61">
        <v>0</v>
      </c>
      <c r="AQ714" s="45">
        <v>0</v>
      </c>
      <c r="AR714" s="47">
        <v>0</v>
      </c>
      <c r="AS714" s="47">
        <f t="shared" si="106"/>
        <v>0</v>
      </c>
      <c r="AT714" s="47">
        <v>0</v>
      </c>
      <c r="AU714" s="47">
        <v>0</v>
      </c>
      <c r="AV714" s="47">
        <v>0</v>
      </c>
      <c r="AW714" s="47">
        <v>0</v>
      </c>
      <c r="AX714" s="47">
        <v>0</v>
      </c>
      <c r="AY714" s="47">
        <v>0</v>
      </c>
      <c r="AZ714" s="61">
        <v>0</v>
      </c>
      <c r="BA714" s="64" t="b">
        <f t="shared" si="100"/>
        <v>1</v>
      </c>
      <c r="BB714" s="45">
        <f t="shared" si="107"/>
        <v>0</v>
      </c>
      <c r="BC714" s="47">
        <v>0</v>
      </c>
      <c r="BD714" s="47">
        <v>0</v>
      </c>
      <c r="BE714" s="47">
        <v>0</v>
      </c>
      <c r="BF714" s="47">
        <v>0</v>
      </c>
      <c r="BG714" s="47">
        <v>0</v>
      </c>
      <c r="BH714" s="61">
        <v>0</v>
      </c>
      <c r="BI714" s="45">
        <v>0</v>
      </c>
      <c r="BJ714" s="47">
        <v>0</v>
      </c>
      <c r="BK714" s="47">
        <v>0</v>
      </c>
      <c r="BL714" s="47">
        <v>0</v>
      </c>
      <c r="BM714" s="47">
        <v>0</v>
      </c>
      <c r="BN714" s="47">
        <v>0</v>
      </c>
      <c r="BO714" s="61">
        <v>0</v>
      </c>
      <c r="BR714" s="95"/>
      <c r="BT714" s="95"/>
    </row>
    <row r="715" spans="2:72" x14ac:dyDescent="0.25">
      <c r="B715" s="4">
        <v>711</v>
      </c>
      <c r="C715" s="31">
        <v>0</v>
      </c>
      <c r="D715" s="31">
        <v>0</v>
      </c>
      <c r="E715" s="3">
        <v>0</v>
      </c>
      <c r="F715" s="5">
        <v>0</v>
      </c>
      <c r="G715" s="32">
        <v>0</v>
      </c>
      <c r="H715" s="33">
        <v>0</v>
      </c>
      <c r="I715" s="36">
        <f t="shared" si="101"/>
        <v>0</v>
      </c>
      <c r="J715" s="5">
        <f t="shared" si="102"/>
        <v>0</v>
      </c>
      <c r="K715" s="12">
        <v>0</v>
      </c>
      <c r="L715" s="3">
        <v>0</v>
      </c>
      <c r="M715" s="3">
        <f t="shared" si="99"/>
        <v>1</v>
      </c>
      <c r="N715" s="5">
        <v>1</v>
      </c>
      <c r="O715" s="12">
        <f t="shared" si="103"/>
        <v>0</v>
      </c>
      <c r="P715" s="3">
        <v>0</v>
      </c>
      <c r="Q715" s="3">
        <v>0</v>
      </c>
      <c r="R715" s="5">
        <v>0</v>
      </c>
      <c r="S715" s="45">
        <v>0</v>
      </c>
      <c r="T715" s="46">
        <v>0</v>
      </c>
      <c r="U715" s="47">
        <v>0</v>
      </c>
      <c r="V715" s="47">
        <f t="shared" si="104"/>
        <v>0</v>
      </c>
      <c r="W715" s="47">
        <v>0</v>
      </c>
      <c r="X715" s="47">
        <v>0</v>
      </c>
      <c r="Y715" s="47">
        <v>0</v>
      </c>
      <c r="Z715" s="47">
        <v>0</v>
      </c>
      <c r="AA715" s="47">
        <v>0</v>
      </c>
      <c r="AB715" s="5">
        <v>0</v>
      </c>
      <c r="AC715" s="45">
        <f t="shared" si="105"/>
        <v>0</v>
      </c>
      <c r="AD715" s="47">
        <v>0</v>
      </c>
      <c r="AE715" s="47">
        <v>0</v>
      </c>
      <c r="AF715" s="47">
        <v>0</v>
      </c>
      <c r="AG715" s="47">
        <v>0</v>
      </c>
      <c r="AH715" s="47">
        <v>0</v>
      </c>
      <c r="AI715" s="61">
        <v>0</v>
      </c>
      <c r="AJ715" s="45">
        <v>0</v>
      </c>
      <c r="AK715" s="47">
        <v>0</v>
      </c>
      <c r="AL715" s="47">
        <v>0</v>
      </c>
      <c r="AM715" s="47">
        <v>0</v>
      </c>
      <c r="AN715" s="47">
        <v>0</v>
      </c>
      <c r="AO715" s="47">
        <v>0</v>
      </c>
      <c r="AP715" s="61">
        <v>0</v>
      </c>
      <c r="AQ715" s="45">
        <v>0</v>
      </c>
      <c r="AR715" s="47">
        <v>0</v>
      </c>
      <c r="AS715" s="47">
        <f t="shared" si="106"/>
        <v>0</v>
      </c>
      <c r="AT715" s="47">
        <v>0</v>
      </c>
      <c r="AU715" s="47">
        <v>0</v>
      </c>
      <c r="AV715" s="47">
        <v>0</v>
      </c>
      <c r="AW715" s="47">
        <v>0</v>
      </c>
      <c r="AX715" s="47">
        <v>0</v>
      </c>
      <c r="AY715" s="47">
        <v>0</v>
      </c>
      <c r="AZ715" s="61">
        <v>0</v>
      </c>
      <c r="BA715" s="64" t="b">
        <f t="shared" si="100"/>
        <v>1</v>
      </c>
      <c r="BB715" s="45">
        <f t="shared" si="107"/>
        <v>0</v>
      </c>
      <c r="BC715" s="47">
        <v>0</v>
      </c>
      <c r="BD715" s="47">
        <v>0</v>
      </c>
      <c r="BE715" s="47">
        <v>0</v>
      </c>
      <c r="BF715" s="47">
        <v>0</v>
      </c>
      <c r="BG715" s="47">
        <v>0</v>
      </c>
      <c r="BH715" s="61">
        <v>0</v>
      </c>
      <c r="BI715" s="45">
        <v>0</v>
      </c>
      <c r="BJ715" s="47">
        <v>0</v>
      </c>
      <c r="BK715" s="47">
        <v>0</v>
      </c>
      <c r="BL715" s="47">
        <v>0</v>
      </c>
      <c r="BM715" s="47">
        <v>0</v>
      </c>
      <c r="BN715" s="47">
        <v>0</v>
      </c>
      <c r="BO715" s="61">
        <v>0</v>
      </c>
      <c r="BR715" s="95"/>
      <c r="BT715" s="95"/>
    </row>
    <row r="716" spans="2:72" x14ac:dyDescent="0.25">
      <c r="B716" s="4">
        <v>712</v>
      </c>
      <c r="C716" s="31">
        <v>0</v>
      </c>
      <c r="D716" s="31">
        <v>0</v>
      </c>
      <c r="E716" s="3">
        <v>0</v>
      </c>
      <c r="F716" s="5">
        <v>0</v>
      </c>
      <c r="G716" s="32">
        <v>0</v>
      </c>
      <c r="H716" s="33">
        <v>0</v>
      </c>
      <c r="I716" s="36">
        <f t="shared" si="101"/>
        <v>0</v>
      </c>
      <c r="J716" s="5">
        <f t="shared" si="102"/>
        <v>0</v>
      </c>
      <c r="K716" s="12">
        <v>0</v>
      </c>
      <c r="L716" s="3">
        <v>0</v>
      </c>
      <c r="M716" s="3">
        <f t="shared" si="99"/>
        <v>1</v>
      </c>
      <c r="N716" s="5">
        <v>1</v>
      </c>
      <c r="O716" s="12">
        <f t="shared" si="103"/>
        <v>0</v>
      </c>
      <c r="P716" s="3">
        <v>0</v>
      </c>
      <c r="Q716" s="3">
        <v>0</v>
      </c>
      <c r="R716" s="5">
        <v>0</v>
      </c>
      <c r="S716" s="45">
        <v>0</v>
      </c>
      <c r="T716" s="46">
        <v>0</v>
      </c>
      <c r="U716" s="47">
        <v>0</v>
      </c>
      <c r="V716" s="47">
        <f t="shared" si="104"/>
        <v>0</v>
      </c>
      <c r="W716" s="47">
        <v>0</v>
      </c>
      <c r="X716" s="47">
        <v>0</v>
      </c>
      <c r="Y716" s="47">
        <v>0</v>
      </c>
      <c r="Z716" s="47">
        <v>0</v>
      </c>
      <c r="AA716" s="47">
        <v>0</v>
      </c>
      <c r="AB716" s="5">
        <v>0</v>
      </c>
      <c r="AC716" s="45">
        <f t="shared" si="105"/>
        <v>0</v>
      </c>
      <c r="AD716" s="47">
        <v>0</v>
      </c>
      <c r="AE716" s="47">
        <v>0</v>
      </c>
      <c r="AF716" s="47">
        <v>0</v>
      </c>
      <c r="AG716" s="47">
        <v>0</v>
      </c>
      <c r="AH716" s="47">
        <v>0</v>
      </c>
      <c r="AI716" s="61">
        <v>0</v>
      </c>
      <c r="AJ716" s="45">
        <v>0</v>
      </c>
      <c r="AK716" s="47">
        <v>0</v>
      </c>
      <c r="AL716" s="47">
        <v>0</v>
      </c>
      <c r="AM716" s="47">
        <v>0</v>
      </c>
      <c r="AN716" s="47">
        <v>0</v>
      </c>
      <c r="AO716" s="47">
        <v>0</v>
      </c>
      <c r="AP716" s="61">
        <v>0</v>
      </c>
      <c r="AQ716" s="45">
        <v>0</v>
      </c>
      <c r="AR716" s="47">
        <v>0</v>
      </c>
      <c r="AS716" s="47">
        <f t="shared" si="106"/>
        <v>0</v>
      </c>
      <c r="AT716" s="47">
        <v>0</v>
      </c>
      <c r="AU716" s="47">
        <v>0</v>
      </c>
      <c r="AV716" s="47">
        <v>0</v>
      </c>
      <c r="AW716" s="47">
        <v>0</v>
      </c>
      <c r="AX716" s="47">
        <v>0</v>
      </c>
      <c r="AY716" s="47">
        <v>0</v>
      </c>
      <c r="AZ716" s="61">
        <v>0</v>
      </c>
      <c r="BA716" s="64" t="b">
        <f t="shared" si="100"/>
        <v>1</v>
      </c>
      <c r="BB716" s="45">
        <f t="shared" si="107"/>
        <v>0</v>
      </c>
      <c r="BC716" s="47">
        <v>0</v>
      </c>
      <c r="BD716" s="47">
        <v>0</v>
      </c>
      <c r="BE716" s="47">
        <v>0</v>
      </c>
      <c r="BF716" s="47">
        <v>0</v>
      </c>
      <c r="BG716" s="47">
        <v>0</v>
      </c>
      <c r="BH716" s="61">
        <v>0</v>
      </c>
      <c r="BI716" s="45">
        <v>0</v>
      </c>
      <c r="BJ716" s="47">
        <v>0</v>
      </c>
      <c r="BK716" s="47">
        <v>0</v>
      </c>
      <c r="BL716" s="47">
        <v>0</v>
      </c>
      <c r="BM716" s="47">
        <v>0</v>
      </c>
      <c r="BN716" s="47">
        <v>0</v>
      </c>
      <c r="BO716" s="61">
        <v>0</v>
      </c>
      <c r="BR716" s="95"/>
      <c r="BT716" s="95"/>
    </row>
    <row r="717" spans="2:72" x14ac:dyDescent="0.25">
      <c r="B717" s="4">
        <v>713</v>
      </c>
      <c r="C717" s="31">
        <v>0</v>
      </c>
      <c r="D717" s="31">
        <v>0</v>
      </c>
      <c r="E717" s="3">
        <v>0</v>
      </c>
      <c r="F717" s="5">
        <v>0</v>
      </c>
      <c r="G717" s="32">
        <v>0</v>
      </c>
      <c r="H717" s="33">
        <v>0</v>
      </c>
      <c r="I717" s="36">
        <f t="shared" si="101"/>
        <v>0</v>
      </c>
      <c r="J717" s="5">
        <f t="shared" si="102"/>
        <v>0</v>
      </c>
      <c r="K717" s="12">
        <v>0</v>
      </c>
      <c r="L717" s="3">
        <v>0</v>
      </c>
      <c r="M717" s="3">
        <f t="shared" si="99"/>
        <v>1</v>
      </c>
      <c r="N717" s="5">
        <v>1</v>
      </c>
      <c r="O717" s="12">
        <f t="shared" si="103"/>
        <v>0</v>
      </c>
      <c r="P717" s="3">
        <v>0</v>
      </c>
      <c r="Q717" s="3">
        <v>0</v>
      </c>
      <c r="R717" s="5">
        <v>0</v>
      </c>
      <c r="S717" s="45">
        <v>0</v>
      </c>
      <c r="T717" s="46">
        <v>0</v>
      </c>
      <c r="U717" s="47">
        <v>0</v>
      </c>
      <c r="V717" s="47">
        <f t="shared" si="104"/>
        <v>0</v>
      </c>
      <c r="W717" s="47">
        <v>0</v>
      </c>
      <c r="X717" s="47">
        <v>0</v>
      </c>
      <c r="Y717" s="47">
        <v>0</v>
      </c>
      <c r="Z717" s="47">
        <v>0</v>
      </c>
      <c r="AA717" s="47">
        <v>0</v>
      </c>
      <c r="AB717" s="5">
        <v>0</v>
      </c>
      <c r="AC717" s="45">
        <f t="shared" si="105"/>
        <v>0</v>
      </c>
      <c r="AD717" s="47">
        <v>0</v>
      </c>
      <c r="AE717" s="47">
        <v>0</v>
      </c>
      <c r="AF717" s="47">
        <v>0</v>
      </c>
      <c r="AG717" s="47">
        <v>0</v>
      </c>
      <c r="AH717" s="47">
        <v>0</v>
      </c>
      <c r="AI717" s="61">
        <v>0</v>
      </c>
      <c r="AJ717" s="45">
        <v>0</v>
      </c>
      <c r="AK717" s="47">
        <v>0</v>
      </c>
      <c r="AL717" s="47">
        <v>0</v>
      </c>
      <c r="AM717" s="47">
        <v>0</v>
      </c>
      <c r="AN717" s="47">
        <v>0</v>
      </c>
      <c r="AO717" s="47">
        <v>0</v>
      </c>
      <c r="AP717" s="61">
        <v>0</v>
      </c>
      <c r="AQ717" s="45">
        <v>0</v>
      </c>
      <c r="AR717" s="47">
        <v>0</v>
      </c>
      <c r="AS717" s="47">
        <f t="shared" si="106"/>
        <v>0</v>
      </c>
      <c r="AT717" s="47">
        <v>0</v>
      </c>
      <c r="AU717" s="47">
        <v>0</v>
      </c>
      <c r="AV717" s="47">
        <v>0</v>
      </c>
      <c r="AW717" s="47">
        <v>0</v>
      </c>
      <c r="AX717" s="47">
        <v>0</v>
      </c>
      <c r="AY717" s="47">
        <v>0</v>
      </c>
      <c r="AZ717" s="61">
        <v>0</v>
      </c>
      <c r="BA717" s="64" t="b">
        <f t="shared" si="100"/>
        <v>1</v>
      </c>
      <c r="BB717" s="45">
        <f t="shared" si="107"/>
        <v>0</v>
      </c>
      <c r="BC717" s="47">
        <v>0</v>
      </c>
      <c r="BD717" s="47">
        <v>0</v>
      </c>
      <c r="BE717" s="47">
        <v>0</v>
      </c>
      <c r="BF717" s="47">
        <v>0</v>
      </c>
      <c r="BG717" s="47">
        <v>0</v>
      </c>
      <c r="BH717" s="61">
        <v>0</v>
      </c>
      <c r="BI717" s="45">
        <v>0</v>
      </c>
      <c r="BJ717" s="47">
        <v>0</v>
      </c>
      <c r="BK717" s="47">
        <v>0</v>
      </c>
      <c r="BL717" s="47">
        <v>0</v>
      </c>
      <c r="BM717" s="47">
        <v>0</v>
      </c>
      <c r="BN717" s="47">
        <v>0</v>
      </c>
      <c r="BO717" s="61">
        <v>0</v>
      </c>
      <c r="BR717" s="95"/>
      <c r="BT717" s="95"/>
    </row>
    <row r="718" spans="2:72" x14ac:dyDescent="0.25">
      <c r="B718" s="4">
        <v>714</v>
      </c>
      <c r="C718" s="31">
        <v>0</v>
      </c>
      <c r="D718" s="31">
        <v>0</v>
      </c>
      <c r="E718" s="3">
        <v>0</v>
      </c>
      <c r="F718" s="5">
        <v>0</v>
      </c>
      <c r="G718" s="32">
        <v>0</v>
      </c>
      <c r="H718" s="33">
        <v>0</v>
      </c>
      <c r="I718" s="36">
        <f t="shared" si="101"/>
        <v>0</v>
      </c>
      <c r="J718" s="5">
        <f t="shared" si="102"/>
        <v>0</v>
      </c>
      <c r="K718" s="12">
        <v>0</v>
      </c>
      <c r="L718" s="3">
        <v>0</v>
      </c>
      <c r="M718" s="3">
        <f t="shared" si="99"/>
        <v>1</v>
      </c>
      <c r="N718" s="5">
        <v>1</v>
      </c>
      <c r="O718" s="12">
        <f t="shared" si="103"/>
        <v>0</v>
      </c>
      <c r="P718" s="3">
        <v>0</v>
      </c>
      <c r="Q718" s="3">
        <v>0</v>
      </c>
      <c r="R718" s="5">
        <v>0</v>
      </c>
      <c r="S718" s="45">
        <v>0</v>
      </c>
      <c r="T718" s="46">
        <v>0</v>
      </c>
      <c r="U718" s="47">
        <v>0</v>
      </c>
      <c r="V718" s="47">
        <f t="shared" si="104"/>
        <v>0</v>
      </c>
      <c r="W718" s="47">
        <v>0</v>
      </c>
      <c r="X718" s="47">
        <v>0</v>
      </c>
      <c r="Y718" s="47">
        <v>0</v>
      </c>
      <c r="Z718" s="47">
        <v>0</v>
      </c>
      <c r="AA718" s="47">
        <v>0</v>
      </c>
      <c r="AB718" s="5">
        <v>0</v>
      </c>
      <c r="AC718" s="45">
        <f t="shared" si="105"/>
        <v>0</v>
      </c>
      <c r="AD718" s="47">
        <v>0</v>
      </c>
      <c r="AE718" s="47">
        <v>0</v>
      </c>
      <c r="AF718" s="47">
        <v>0</v>
      </c>
      <c r="AG718" s="47">
        <v>0</v>
      </c>
      <c r="AH718" s="47">
        <v>0</v>
      </c>
      <c r="AI718" s="61">
        <v>0</v>
      </c>
      <c r="AJ718" s="45">
        <v>0</v>
      </c>
      <c r="AK718" s="47">
        <v>0</v>
      </c>
      <c r="AL718" s="47">
        <v>0</v>
      </c>
      <c r="AM718" s="47">
        <v>0</v>
      </c>
      <c r="AN718" s="47">
        <v>0</v>
      </c>
      <c r="AO718" s="47">
        <v>0</v>
      </c>
      <c r="AP718" s="61">
        <v>0</v>
      </c>
      <c r="AQ718" s="45">
        <v>0</v>
      </c>
      <c r="AR718" s="47">
        <v>0</v>
      </c>
      <c r="AS718" s="47">
        <f t="shared" si="106"/>
        <v>0</v>
      </c>
      <c r="AT718" s="47">
        <v>0</v>
      </c>
      <c r="AU718" s="47">
        <v>0</v>
      </c>
      <c r="AV718" s="47">
        <v>0</v>
      </c>
      <c r="AW718" s="47">
        <v>0</v>
      </c>
      <c r="AX718" s="47">
        <v>0</v>
      </c>
      <c r="AY718" s="47">
        <v>0</v>
      </c>
      <c r="AZ718" s="61">
        <v>0</v>
      </c>
      <c r="BA718" s="64" t="b">
        <f t="shared" si="100"/>
        <v>1</v>
      </c>
      <c r="BB718" s="45">
        <f t="shared" si="107"/>
        <v>0</v>
      </c>
      <c r="BC718" s="47">
        <v>0</v>
      </c>
      <c r="BD718" s="47">
        <v>0</v>
      </c>
      <c r="BE718" s="47">
        <v>0</v>
      </c>
      <c r="BF718" s="47">
        <v>0</v>
      </c>
      <c r="BG718" s="47">
        <v>0</v>
      </c>
      <c r="BH718" s="61">
        <v>0</v>
      </c>
      <c r="BI718" s="45">
        <v>0</v>
      </c>
      <c r="BJ718" s="47">
        <v>0</v>
      </c>
      <c r="BK718" s="47">
        <v>0</v>
      </c>
      <c r="BL718" s="47">
        <v>0</v>
      </c>
      <c r="BM718" s="47">
        <v>0</v>
      </c>
      <c r="BN718" s="47">
        <v>0</v>
      </c>
      <c r="BO718" s="61">
        <v>0</v>
      </c>
      <c r="BR718" s="95"/>
      <c r="BT718" s="95"/>
    </row>
    <row r="719" spans="2:72" x14ac:dyDescent="0.25">
      <c r="B719" s="4">
        <v>715</v>
      </c>
      <c r="C719" s="31">
        <v>0</v>
      </c>
      <c r="D719" s="31">
        <v>0</v>
      </c>
      <c r="E719" s="3">
        <v>0</v>
      </c>
      <c r="F719" s="5">
        <v>0</v>
      </c>
      <c r="G719" s="32">
        <v>0</v>
      </c>
      <c r="H719" s="33">
        <v>0</v>
      </c>
      <c r="I719" s="36">
        <f t="shared" si="101"/>
        <v>0</v>
      </c>
      <c r="J719" s="5">
        <f t="shared" si="102"/>
        <v>0</v>
      </c>
      <c r="K719" s="12">
        <v>0</v>
      </c>
      <c r="L719" s="3">
        <v>0</v>
      </c>
      <c r="M719" s="3">
        <f t="shared" si="99"/>
        <v>1</v>
      </c>
      <c r="N719" s="5">
        <v>1</v>
      </c>
      <c r="O719" s="12">
        <f t="shared" si="103"/>
        <v>0</v>
      </c>
      <c r="P719" s="3">
        <v>0</v>
      </c>
      <c r="Q719" s="3">
        <v>0</v>
      </c>
      <c r="R719" s="5">
        <v>0</v>
      </c>
      <c r="S719" s="45">
        <v>0</v>
      </c>
      <c r="T719" s="46">
        <v>0</v>
      </c>
      <c r="U719" s="47">
        <v>0</v>
      </c>
      <c r="V719" s="47">
        <f t="shared" si="104"/>
        <v>0</v>
      </c>
      <c r="W719" s="47">
        <v>0</v>
      </c>
      <c r="X719" s="47">
        <v>0</v>
      </c>
      <c r="Y719" s="47">
        <v>0</v>
      </c>
      <c r="Z719" s="47">
        <v>0</v>
      </c>
      <c r="AA719" s="47">
        <v>0</v>
      </c>
      <c r="AB719" s="5">
        <v>0</v>
      </c>
      <c r="AC719" s="45">
        <f t="shared" si="105"/>
        <v>0</v>
      </c>
      <c r="AD719" s="47">
        <v>0</v>
      </c>
      <c r="AE719" s="47">
        <v>0</v>
      </c>
      <c r="AF719" s="47">
        <v>0</v>
      </c>
      <c r="AG719" s="47">
        <v>0</v>
      </c>
      <c r="AH719" s="47">
        <v>0</v>
      </c>
      <c r="AI719" s="61">
        <v>0</v>
      </c>
      <c r="AJ719" s="45">
        <v>0</v>
      </c>
      <c r="AK719" s="47">
        <v>0</v>
      </c>
      <c r="AL719" s="47">
        <v>0</v>
      </c>
      <c r="AM719" s="47">
        <v>0</v>
      </c>
      <c r="AN719" s="47">
        <v>0</v>
      </c>
      <c r="AO719" s="47">
        <v>0</v>
      </c>
      <c r="AP719" s="61">
        <v>0</v>
      </c>
      <c r="AQ719" s="45">
        <v>0</v>
      </c>
      <c r="AR719" s="47">
        <v>0</v>
      </c>
      <c r="AS719" s="47">
        <f t="shared" si="106"/>
        <v>0</v>
      </c>
      <c r="AT719" s="47">
        <v>0</v>
      </c>
      <c r="AU719" s="47">
        <v>0</v>
      </c>
      <c r="AV719" s="47">
        <v>0</v>
      </c>
      <c r="AW719" s="47">
        <v>0</v>
      </c>
      <c r="AX719" s="47">
        <v>0</v>
      </c>
      <c r="AY719" s="47">
        <v>0</v>
      </c>
      <c r="AZ719" s="61">
        <v>0</v>
      </c>
      <c r="BA719" s="64" t="b">
        <f t="shared" si="100"/>
        <v>1</v>
      </c>
      <c r="BB719" s="45">
        <f t="shared" si="107"/>
        <v>0</v>
      </c>
      <c r="BC719" s="47">
        <v>0</v>
      </c>
      <c r="BD719" s="47">
        <v>0</v>
      </c>
      <c r="BE719" s="47">
        <v>0</v>
      </c>
      <c r="BF719" s="47">
        <v>0</v>
      </c>
      <c r="BG719" s="47">
        <v>0</v>
      </c>
      <c r="BH719" s="61">
        <v>0</v>
      </c>
      <c r="BI719" s="45">
        <v>0</v>
      </c>
      <c r="BJ719" s="47">
        <v>0</v>
      </c>
      <c r="BK719" s="47">
        <v>0</v>
      </c>
      <c r="BL719" s="47">
        <v>0</v>
      </c>
      <c r="BM719" s="47">
        <v>0</v>
      </c>
      <c r="BN719" s="47">
        <v>0</v>
      </c>
      <c r="BO719" s="61">
        <v>0</v>
      </c>
      <c r="BR719" s="95"/>
      <c r="BT719" s="95"/>
    </row>
    <row r="720" spans="2:72" x14ac:dyDescent="0.25">
      <c r="B720" s="4">
        <v>716</v>
      </c>
      <c r="C720" s="31">
        <v>0</v>
      </c>
      <c r="D720" s="31">
        <v>0</v>
      </c>
      <c r="E720" s="3">
        <v>0</v>
      </c>
      <c r="F720" s="5">
        <v>0</v>
      </c>
      <c r="G720" s="32">
        <v>0</v>
      </c>
      <c r="H720" s="33">
        <v>0</v>
      </c>
      <c r="I720" s="36">
        <f t="shared" si="101"/>
        <v>0</v>
      </c>
      <c r="J720" s="5">
        <f t="shared" si="102"/>
        <v>0</v>
      </c>
      <c r="K720" s="12">
        <v>0</v>
      </c>
      <c r="L720" s="3">
        <v>0</v>
      </c>
      <c r="M720" s="3">
        <f t="shared" si="99"/>
        <v>1</v>
      </c>
      <c r="N720" s="5">
        <v>1</v>
      </c>
      <c r="O720" s="12">
        <f t="shared" si="103"/>
        <v>0</v>
      </c>
      <c r="P720" s="3">
        <v>0</v>
      </c>
      <c r="Q720" s="3">
        <v>0</v>
      </c>
      <c r="R720" s="5">
        <v>0</v>
      </c>
      <c r="S720" s="45">
        <v>0</v>
      </c>
      <c r="T720" s="46">
        <v>0</v>
      </c>
      <c r="U720" s="47">
        <v>0</v>
      </c>
      <c r="V720" s="47">
        <f t="shared" si="104"/>
        <v>0</v>
      </c>
      <c r="W720" s="47">
        <v>0</v>
      </c>
      <c r="X720" s="47">
        <v>0</v>
      </c>
      <c r="Y720" s="47">
        <v>0</v>
      </c>
      <c r="Z720" s="47">
        <v>0</v>
      </c>
      <c r="AA720" s="47">
        <v>0</v>
      </c>
      <c r="AB720" s="5">
        <v>0</v>
      </c>
      <c r="AC720" s="45">
        <f t="shared" si="105"/>
        <v>0</v>
      </c>
      <c r="AD720" s="47">
        <v>0</v>
      </c>
      <c r="AE720" s="47">
        <v>0</v>
      </c>
      <c r="AF720" s="47">
        <v>0</v>
      </c>
      <c r="AG720" s="47">
        <v>0</v>
      </c>
      <c r="AH720" s="47">
        <v>0</v>
      </c>
      <c r="AI720" s="61">
        <v>0</v>
      </c>
      <c r="AJ720" s="45">
        <v>0</v>
      </c>
      <c r="AK720" s="47">
        <v>0</v>
      </c>
      <c r="AL720" s="47">
        <v>0</v>
      </c>
      <c r="AM720" s="47">
        <v>0</v>
      </c>
      <c r="AN720" s="47">
        <v>0</v>
      </c>
      <c r="AO720" s="47">
        <v>0</v>
      </c>
      <c r="AP720" s="61">
        <v>0</v>
      </c>
      <c r="AQ720" s="45">
        <v>0</v>
      </c>
      <c r="AR720" s="47">
        <v>0</v>
      </c>
      <c r="AS720" s="47">
        <f t="shared" si="106"/>
        <v>0</v>
      </c>
      <c r="AT720" s="47">
        <v>0</v>
      </c>
      <c r="AU720" s="47">
        <v>0</v>
      </c>
      <c r="AV720" s="47">
        <v>0</v>
      </c>
      <c r="AW720" s="47">
        <v>0</v>
      </c>
      <c r="AX720" s="47">
        <v>0</v>
      </c>
      <c r="AY720" s="47">
        <v>0</v>
      </c>
      <c r="AZ720" s="61">
        <v>0</v>
      </c>
      <c r="BA720" s="64" t="b">
        <f t="shared" si="100"/>
        <v>1</v>
      </c>
      <c r="BB720" s="45">
        <f t="shared" si="107"/>
        <v>0</v>
      </c>
      <c r="BC720" s="47">
        <v>0</v>
      </c>
      <c r="BD720" s="47">
        <v>0</v>
      </c>
      <c r="BE720" s="47">
        <v>0</v>
      </c>
      <c r="BF720" s="47">
        <v>0</v>
      </c>
      <c r="BG720" s="47">
        <v>0</v>
      </c>
      <c r="BH720" s="61">
        <v>0</v>
      </c>
      <c r="BI720" s="45">
        <v>0</v>
      </c>
      <c r="BJ720" s="47">
        <v>0</v>
      </c>
      <c r="BK720" s="47">
        <v>0</v>
      </c>
      <c r="BL720" s="47">
        <v>0</v>
      </c>
      <c r="BM720" s="47">
        <v>0</v>
      </c>
      <c r="BN720" s="47">
        <v>0</v>
      </c>
      <c r="BO720" s="61">
        <v>0</v>
      </c>
      <c r="BR720" s="95"/>
      <c r="BT720" s="95"/>
    </row>
    <row r="721" spans="2:72" x14ac:dyDescent="0.25">
      <c r="B721" s="4">
        <v>717</v>
      </c>
      <c r="C721" s="31">
        <v>0</v>
      </c>
      <c r="D721" s="31">
        <v>0</v>
      </c>
      <c r="E721" s="3">
        <v>0</v>
      </c>
      <c r="F721" s="5">
        <v>0</v>
      </c>
      <c r="G721" s="32">
        <v>0</v>
      </c>
      <c r="H721" s="33">
        <v>0</v>
      </c>
      <c r="I721" s="36">
        <f t="shared" si="101"/>
        <v>0</v>
      </c>
      <c r="J721" s="5">
        <f t="shared" si="102"/>
        <v>0</v>
      </c>
      <c r="K721" s="12">
        <v>0</v>
      </c>
      <c r="L721" s="3">
        <v>0</v>
      </c>
      <c r="M721" s="3">
        <f t="shared" si="99"/>
        <v>1</v>
      </c>
      <c r="N721" s="5">
        <v>1</v>
      </c>
      <c r="O721" s="12">
        <f t="shared" si="103"/>
        <v>0</v>
      </c>
      <c r="P721" s="3">
        <v>0</v>
      </c>
      <c r="Q721" s="3">
        <v>0</v>
      </c>
      <c r="R721" s="5">
        <v>0</v>
      </c>
      <c r="S721" s="45">
        <v>0</v>
      </c>
      <c r="T721" s="46">
        <v>0</v>
      </c>
      <c r="U721" s="47">
        <v>0</v>
      </c>
      <c r="V721" s="47">
        <f t="shared" si="104"/>
        <v>0</v>
      </c>
      <c r="W721" s="47">
        <v>0</v>
      </c>
      <c r="X721" s="47">
        <v>0</v>
      </c>
      <c r="Y721" s="47">
        <v>0</v>
      </c>
      <c r="Z721" s="47">
        <v>0</v>
      </c>
      <c r="AA721" s="47">
        <v>0</v>
      </c>
      <c r="AB721" s="5">
        <v>0</v>
      </c>
      <c r="AC721" s="45">
        <f t="shared" si="105"/>
        <v>0</v>
      </c>
      <c r="AD721" s="47">
        <v>0</v>
      </c>
      <c r="AE721" s="47">
        <v>0</v>
      </c>
      <c r="AF721" s="47">
        <v>0</v>
      </c>
      <c r="AG721" s="47">
        <v>0</v>
      </c>
      <c r="AH721" s="47">
        <v>0</v>
      </c>
      <c r="AI721" s="61">
        <v>0</v>
      </c>
      <c r="AJ721" s="45">
        <v>0</v>
      </c>
      <c r="AK721" s="47">
        <v>0</v>
      </c>
      <c r="AL721" s="47">
        <v>0</v>
      </c>
      <c r="AM721" s="47">
        <v>0</v>
      </c>
      <c r="AN721" s="47">
        <v>0</v>
      </c>
      <c r="AO721" s="47">
        <v>0</v>
      </c>
      <c r="AP721" s="61">
        <v>0</v>
      </c>
      <c r="AQ721" s="45">
        <v>0</v>
      </c>
      <c r="AR721" s="47">
        <v>0</v>
      </c>
      <c r="AS721" s="47">
        <f t="shared" si="106"/>
        <v>0</v>
      </c>
      <c r="AT721" s="47">
        <v>0</v>
      </c>
      <c r="AU721" s="47">
        <v>0</v>
      </c>
      <c r="AV721" s="47">
        <v>0</v>
      </c>
      <c r="AW721" s="47">
        <v>0</v>
      </c>
      <c r="AX721" s="47">
        <v>0</v>
      </c>
      <c r="AY721" s="47">
        <v>0</v>
      </c>
      <c r="AZ721" s="61">
        <v>0</v>
      </c>
      <c r="BA721" s="64" t="b">
        <f t="shared" si="100"/>
        <v>1</v>
      </c>
      <c r="BB721" s="45">
        <f t="shared" si="107"/>
        <v>0</v>
      </c>
      <c r="BC721" s="47">
        <v>0</v>
      </c>
      <c r="BD721" s="47">
        <v>0</v>
      </c>
      <c r="BE721" s="47">
        <v>0</v>
      </c>
      <c r="BF721" s="47">
        <v>0</v>
      </c>
      <c r="BG721" s="47">
        <v>0</v>
      </c>
      <c r="BH721" s="61">
        <v>0</v>
      </c>
      <c r="BI721" s="45">
        <v>0</v>
      </c>
      <c r="BJ721" s="47">
        <v>0</v>
      </c>
      <c r="BK721" s="47">
        <v>0</v>
      </c>
      <c r="BL721" s="47">
        <v>0</v>
      </c>
      <c r="BM721" s="47">
        <v>0</v>
      </c>
      <c r="BN721" s="47">
        <v>0</v>
      </c>
      <c r="BO721" s="61">
        <v>0</v>
      </c>
      <c r="BR721" s="95"/>
      <c r="BT721" s="95"/>
    </row>
    <row r="722" spans="2:72" x14ac:dyDescent="0.25">
      <c r="B722" s="4">
        <v>718</v>
      </c>
      <c r="C722" s="31">
        <v>0</v>
      </c>
      <c r="D722" s="31">
        <v>0</v>
      </c>
      <c r="E722" s="3">
        <v>0</v>
      </c>
      <c r="F722" s="5">
        <v>0</v>
      </c>
      <c r="G722" s="32">
        <v>0</v>
      </c>
      <c r="H722" s="33">
        <v>0</v>
      </c>
      <c r="I722" s="36">
        <f t="shared" si="101"/>
        <v>0</v>
      </c>
      <c r="J722" s="5">
        <f t="shared" si="102"/>
        <v>0</v>
      </c>
      <c r="K722" s="12">
        <v>0</v>
      </c>
      <c r="L722" s="3">
        <v>0</v>
      </c>
      <c r="M722" s="3">
        <f t="shared" si="99"/>
        <v>1</v>
      </c>
      <c r="N722" s="5">
        <v>1</v>
      </c>
      <c r="O722" s="12">
        <f t="shared" si="103"/>
        <v>0</v>
      </c>
      <c r="P722" s="3">
        <v>0</v>
      </c>
      <c r="Q722" s="3">
        <v>0</v>
      </c>
      <c r="R722" s="5">
        <v>0</v>
      </c>
      <c r="S722" s="45">
        <v>0</v>
      </c>
      <c r="T722" s="46">
        <v>0</v>
      </c>
      <c r="U722" s="47">
        <v>0</v>
      </c>
      <c r="V722" s="47">
        <f t="shared" si="104"/>
        <v>0</v>
      </c>
      <c r="W722" s="47">
        <v>0</v>
      </c>
      <c r="X722" s="47">
        <v>0</v>
      </c>
      <c r="Y722" s="47">
        <v>0</v>
      </c>
      <c r="Z722" s="47">
        <v>0</v>
      </c>
      <c r="AA722" s="47">
        <v>0</v>
      </c>
      <c r="AB722" s="5">
        <v>0</v>
      </c>
      <c r="AC722" s="45">
        <f t="shared" si="105"/>
        <v>0</v>
      </c>
      <c r="AD722" s="47">
        <v>0</v>
      </c>
      <c r="AE722" s="47">
        <v>0</v>
      </c>
      <c r="AF722" s="47">
        <v>0</v>
      </c>
      <c r="AG722" s="47">
        <v>0</v>
      </c>
      <c r="AH722" s="47">
        <v>0</v>
      </c>
      <c r="AI722" s="61">
        <v>0</v>
      </c>
      <c r="AJ722" s="45">
        <v>0</v>
      </c>
      <c r="AK722" s="47">
        <v>0</v>
      </c>
      <c r="AL722" s="47">
        <v>0</v>
      </c>
      <c r="AM722" s="47">
        <v>0</v>
      </c>
      <c r="AN722" s="47">
        <v>0</v>
      </c>
      <c r="AO722" s="47">
        <v>0</v>
      </c>
      <c r="AP722" s="61">
        <v>0</v>
      </c>
      <c r="AQ722" s="45">
        <v>0</v>
      </c>
      <c r="AR722" s="47">
        <v>0</v>
      </c>
      <c r="AS722" s="47">
        <f t="shared" si="106"/>
        <v>0</v>
      </c>
      <c r="AT722" s="47">
        <v>0</v>
      </c>
      <c r="AU722" s="47">
        <v>0</v>
      </c>
      <c r="AV722" s="47">
        <v>0</v>
      </c>
      <c r="AW722" s="47">
        <v>0</v>
      </c>
      <c r="AX722" s="47">
        <v>0</v>
      </c>
      <c r="AY722" s="47">
        <v>0</v>
      </c>
      <c r="AZ722" s="61">
        <v>0</v>
      </c>
      <c r="BA722" s="64" t="b">
        <f t="shared" si="100"/>
        <v>1</v>
      </c>
      <c r="BB722" s="45">
        <f t="shared" si="107"/>
        <v>0</v>
      </c>
      <c r="BC722" s="47">
        <v>0</v>
      </c>
      <c r="BD722" s="47">
        <v>0</v>
      </c>
      <c r="BE722" s="47">
        <v>0</v>
      </c>
      <c r="BF722" s="47">
        <v>0</v>
      </c>
      <c r="BG722" s="47">
        <v>0</v>
      </c>
      <c r="BH722" s="61">
        <v>0</v>
      </c>
      <c r="BI722" s="45">
        <v>0</v>
      </c>
      <c r="BJ722" s="47">
        <v>0</v>
      </c>
      <c r="BK722" s="47">
        <v>0</v>
      </c>
      <c r="BL722" s="47">
        <v>0</v>
      </c>
      <c r="BM722" s="47">
        <v>0</v>
      </c>
      <c r="BN722" s="47">
        <v>0</v>
      </c>
      <c r="BO722" s="61">
        <v>0</v>
      </c>
      <c r="BR722" s="95"/>
      <c r="BT722" s="95"/>
    </row>
    <row r="723" spans="2:72" x14ac:dyDescent="0.25">
      <c r="B723" s="4">
        <v>719</v>
      </c>
      <c r="C723" s="31">
        <v>0</v>
      </c>
      <c r="D723" s="31">
        <v>0</v>
      </c>
      <c r="E723" s="3">
        <v>0</v>
      </c>
      <c r="F723" s="5">
        <v>0</v>
      </c>
      <c r="G723" s="32">
        <v>0</v>
      </c>
      <c r="H723" s="33">
        <v>0</v>
      </c>
      <c r="I723" s="36">
        <f t="shared" si="101"/>
        <v>0</v>
      </c>
      <c r="J723" s="5">
        <f t="shared" si="102"/>
        <v>0</v>
      </c>
      <c r="K723" s="12">
        <v>0</v>
      </c>
      <c r="L723" s="3">
        <v>0</v>
      </c>
      <c r="M723" s="3">
        <f t="shared" si="99"/>
        <v>1</v>
      </c>
      <c r="N723" s="5">
        <v>1</v>
      </c>
      <c r="O723" s="12">
        <f t="shared" si="103"/>
        <v>0</v>
      </c>
      <c r="P723" s="3">
        <v>0</v>
      </c>
      <c r="Q723" s="3">
        <v>0</v>
      </c>
      <c r="R723" s="5">
        <v>0</v>
      </c>
      <c r="S723" s="45">
        <v>0</v>
      </c>
      <c r="T723" s="46">
        <v>0</v>
      </c>
      <c r="U723" s="47">
        <v>0</v>
      </c>
      <c r="V723" s="47">
        <f t="shared" si="104"/>
        <v>0</v>
      </c>
      <c r="W723" s="47">
        <v>0</v>
      </c>
      <c r="X723" s="47">
        <v>0</v>
      </c>
      <c r="Y723" s="47">
        <v>0</v>
      </c>
      <c r="Z723" s="47">
        <v>0</v>
      </c>
      <c r="AA723" s="47">
        <v>0</v>
      </c>
      <c r="AB723" s="5">
        <v>0</v>
      </c>
      <c r="AC723" s="45">
        <f t="shared" si="105"/>
        <v>0</v>
      </c>
      <c r="AD723" s="47">
        <v>0</v>
      </c>
      <c r="AE723" s="47">
        <v>0</v>
      </c>
      <c r="AF723" s="47">
        <v>0</v>
      </c>
      <c r="AG723" s="47">
        <v>0</v>
      </c>
      <c r="AH723" s="47">
        <v>0</v>
      </c>
      <c r="AI723" s="61">
        <v>0</v>
      </c>
      <c r="AJ723" s="45">
        <v>0</v>
      </c>
      <c r="AK723" s="47">
        <v>0</v>
      </c>
      <c r="AL723" s="47">
        <v>0</v>
      </c>
      <c r="AM723" s="47">
        <v>0</v>
      </c>
      <c r="AN723" s="47">
        <v>0</v>
      </c>
      <c r="AO723" s="47">
        <v>0</v>
      </c>
      <c r="AP723" s="61">
        <v>0</v>
      </c>
      <c r="AQ723" s="45">
        <v>0</v>
      </c>
      <c r="AR723" s="47">
        <v>0</v>
      </c>
      <c r="AS723" s="47">
        <f t="shared" si="106"/>
        <v>0</v>
      </c>
      <c r="AT723" s="47">
        <v>0</v>
      </c>
      <c r="AU723" s="47">
        <v>0</v>
      </c>
      <c r="AV723" s="47">
        <v>0</v>
      </c>
      <c r="AW723" s="47">
        <v>0</v>
      </c>
      <c r="AX723" s="47">
        <v>0</v>
      </c>
      <c r="AY723" s="47">
        <v>0</v>
      </c>
      <c r="AZ723" s="61">
        <v>0</v>
      </c>
      <c r="BA723" s="64" t="b">
        <f t="shared" si="100"/>
        <v>1</v>
      </c>
      <c r="BB723" s="45">
        <f t="shared" si="107"/>
        <v>0</v>
      </c>
      <c r="BC723" s="47">
        <v>0</v>
      </c>
      <c r="BD723" s="47">
        <v>0</v>
      </c>
      <c r="BE723" s="47">
        <v>0</v>
      </c>
      <c r="BF723" s="47">
        <v>0</v>
      </c>
      <c r="BG723" s="47">
        <v>0</v>
      </c>
      <c r="BH723" s="61">
        <v>0</v>
      </c>
      <c r="BI723" s="45">
        <v>0</v>
      </c>
      <c r="BJ723" s="47">
        <v>0</v>
      </c>
      <c r="BK723" s="47">
        <v>0</v>
      </c>
      <c r="BL723" s="47">
        <v>0</v>
      </c>
      <c r="BM723" s="47">
        <v>0</v>
      </c>
      <c r="BN723" s="47">
        <v>0</v>
      </c>
      <c r="BO723" s="61">
        <v>0</v>
      </c>
      <c r="BR723" s="95"/>
      <c r="BT723" s="95"/>
    </row>
    <row r="724" spans="2:72" x14ac:dyDescent="0.25">
      <c r="B724" s="4">
        <v>720</v>
      </c>
      <c r="C724" s="31">
        <v>0</v>
      </c>
      <c r="D724" s="31">
        <v>0</v>
      </c>
      <c r="E724" s="3">
        <v>0</v>
      </c>
      <c r="F724" s="5">
        <v>0</v>
      </c>
      <c r="G724" s="32">
        <v>0</v>
      </c>
      <c r="H724" s="33">
        <v>0</v>
      </c>
      <c r="I724" s="36">
        <f t="shared" si="101"/>
        <v>0</v>
      </c>
      <c r="J724" s="5">
        <f t="shared" si="102"/>
        <v>0</v>
      </c>
      <c r="K724" s="12">
        <v>0</v>
      </c>
      <c r="L724" s="3">
        <v>0</v>
      </c>
      <c r="M724" s="3">
        <f t="shared" si="99"/>
        <v>1</v>
      </c>
      <c r="N724" s="5">
        <v>1</v>
      </c>
      <c r="O724" s="12">
        <f t="shared" si="103"/>
        <v>0</v>
      </c>
      <c r="P724" s="3">
        <v>0</v>
      </c>
      <c r="Q724" s="3">
        <v>0</v>
      </c>
      <c r="R724" s="5">
        <v>0</v>
      </c>
      <c r="S724" s="45">
        <v>0</v>
      </c>
      <c r="T724" s="46">
        <v>0</v>
      </c>
      <c r="U724" s="47">
        <v>0</v>
      </c>
      <c r="V724" s="47">
        <f t="shared" si="104"/>
        <v>0</v>
      </c>
      <c r="W724" s="47">
        <v>0</v>
      </c>
      <c r="X724" s="47">
        <v>0</v>
      </c>
      <c r="Y724" s="47">
        <v>0</v>
      </c>
      <c r="Z724" s="47">
        <v>0</v>
      </c>
      <c r="AA724" s="47">
        <v>0</v>
      </c>
      <c r="AB724" s="5">
        <v>0</v>
      </c>
      <c r="AC724" s="45">
        <f t="shared" si="105"/>
        <v>0</v>
      </c>
      <c r="AD724" s="47">
        <v>0</v>
      </c>
      <c r="AE724" s="47">
        <v>0</v>
      </c>
      <c r="AF724" s="47">
        <v>0</v>
      </c>
      <c r="AG724" s="47">
        <v>0</v>
      </c>
      <c r="AH724" s="47">
        <v>0</v>
      </c>
      <c r="AI724" s="61">
        <v>0</v>
      </c>
      <c r="AJ724" s="45">
        <v>0</v>
      </c>
      <c r="AK724" s="47">
        <v>0</v>
      </c>
      <c r="AL724" s="47">
        <v>0</v>
      </c>
      <c r="AM724" s="47">
        <v>0</v>
      </c>
      <c r="AN724" s="47">
        <v>0</v>
      </c>
      <c r="AO724" s="47">
        <v>0</v>
      </c>
      <c r="AP724" s="61">
        <v>0</v>
      </c>
      <c r="AQ724" s="45">
        <v>0</v>
      </c>
      <c r="AR724" s="47">
        <v>0</v>
      </c>
      <c r="AS724" s="47">
        <f t="shared" si="106"/>
        <v>0</v>
      </c>
      <c r="AT724" s="47">
        <v>0</v>
      </c>
      <c r="AU724" s="47">
        <v>0</v>
      </c>
      <c r="AV724" s="47">
        <v>0</v>
      </c>
      <c r="AW724" s="47">
        <v>0</v>
      </c>
      <c r="AX724" s="47">
        <v>0</v>
      </c>
      <c r="AY724" s="47">
        <v>0</v>
      </c>
      <c r="AZ724" s="61">
        <v>0</v>
      </c>
      <c r="BA724" s="64" t="b">
        <f t="shared" si="100"/>
        <v>1</v>
      </c>
      <c r="BB724" s="45">
        <f t="shared" si="107"/>
        <v>0</v>
      </c>
      <c r="BC724" s="47">
        <v>0</v>
      </c>
      <c r="BD724" s="47">
        <v>0</v>
      </c>
      <c r="BE724" s="47">
        <v>0</v>
      </c>
      <c r="BF724" s="47">
        <v>0</v>
      </c>
      <c r="BG724" s="47">
        <v>0</v>
      </c>
      <c r="BH724" s="61">
        <v>0</v>
      </c>
      <c r="BI724" s="45">
        <v>0</v>
      </c>
      <c r="BJ724" s="47">
        <v>0</v>
      </c>
      <c r="BK724" s="47">
        <v>0</v>
      </c>
      <c r="BL724" s="47">
        <v>0</v>
      </c>
      <c r="BM724" s="47">
        <v>0</v>
      </c>
      <c r="BN724" s="47">
        <v>0</v>
      </c>
      <c r="BO724" s="61">
        <v>0</v>
      </c>
      <c r="BR724" s="95"/>
      <c r="BT724" s="95"/>
    </row>
    <row r="725" spans="2:72" x14ac:dyDescent="0.25">
      <c r="B725" s="4">
        <v>721</v>
      </c>
      <c r="C725" s="31">
        <v>0</v>
      </c>
      <c r="D725" s="31">
        <v>0</v>
      </c>
      <c r="E725" s="3">
        <v>0</v>
      </c>
      <c r="F725" s="5">
        <v>0</v>
      </c>
      <c r="G725" s="32">
        <v>0</v>
      </c>
      <c r="H725" s="33">
        <v>0</v>
      </c>
      <c r="I725" s="36">
        <f t="shared" si="101"/>
        <v>0</v>
      </c>
      <c r="J725" s="5">
        <f t="shared" si="102"/>
        <v>0</v>
      </c>
      <c r="K725" s="12">
        <v>0</v>
      </c>
      <c r="L725" s="3">
        <v>0</v>
      </c>
      <c r="M725" s="3">
        <f t="shared" si="99"/>
        <v>1</v>
      </c>
      <c r="N725" s="5">
        <v>1</v>
      </c>
      <c r="O725" s="12">
        <f t="shared" si="103"/>
        <v>0</v>
      </c>
      <c r="P725" s="3">
        <v>0</v>
      </c>
      <c r="Q725" s="3">
        <v>0</v>
      </c>
      <c r="R725" s="5">
        <v>0</v>
      </c>
      <c r="S725" s="45">
        <v>0</v>
      </c>
      <c r="T725" s="46">
        <v>0</v>
      </c>
      <c r="U725" s="47">
        <v>0</v>
      </c>
      <c r="V725" s="47">
        <f t="shared" si="104"/>
        <v>0</v>
      </c>
      <c r="W725" s="47">
        <v>0</v>
      </c>
      <c r="X725" s="47">
        <v>0</v>
      </c>
      <c r="Y725" s="47">
        <v>0</v>
      </c>
      <c r="Z725" s="47">
        <v>0</v>
      </c>
      <c r="AA725" s="47">
        <v>0</v>
      </c>
      <c r="AB725" s="5">
        <v>0</v>
      </c>
      <c r="AC725" s="45">
        <f t="shared" si="105"/>
        <v>0</v>
      </c>
      <c r="AD725" s="47">
        <v>0</v>
      </c>
      <c r="AE725" s="47">
        <v>0</v>
      </c>
      <c r="AF725" s="47">
        <v>0</v>
      </c>
      <c r="AG725" s="47">
        <v>0</v>
      </c>
      <c r="AH725" s="47">
        <v>0</v>
      </c>
      <c r="AI725" s="61">
        <v>0</v>
      </c>
      <c r="AJ725" s="45">
        <v>0</v>
      </c>
      <c r="AK725" s="47">
        <v>0</v>
      </c>
      <c r="AL725" s="47">
        <v>0</v>
      </c>
      <c r="AM725" s="47">
        <v>0</v>
      </c>
      <c r="AN725" s="47">
        <v>0</v>
      </c>
      <c r="AO725" s="47">
        <v>0</v>
      </c>
      <c r="AP725" s="61">
        <v>0</v>
      </c>
      <c r="AQ725" s="45">
        <v>0</v>
      </c>
      <c r="AR725" s="47">
        <v>0</v>
      </c>
      <c r="AS725" s="47">
        <f t="shared" si="106"/>
        <v>0</v>
      </c>
      <c r="AT725" s="47">
        <v>0</v>
      </c>
      <c r="AU725" s="47">
        <v>0</v>
      </c>
      <c r="AV725" s="47">
        <v>0</v>
      </c>
      <c r="AW725" s="47">
        <v>0</v>
      </c>
      <c r="AX725" s="47">
        <v>0</v>
      </c>
      <c r="AY725" s="47">
        <v>0</v>
      </c>
      <c r="AZ725" s="61">
        <v>0</v>
      </c>
      <c r="BA725" s="64" t="b">
        <f t="shared" si="100"/>
        <v>1</v>
      </c>
      <c r="BB725" s="45">
        <f t="shared" si="107"/>
        <v>0</v>
      </c>
      <c r="BC725" s="47">
        <v>0</v>
      </c>
      <c r="BD725" s="47">
        <v>0</v>
      </c>
      <c r="BE725" s="47">
        <v>0</v>
      </c>
      <c r="BF725" s="47">
        <v>0</v>
      </c>
      <c r="BG725" s="47">
        <v>0</v>
      </c>
      <c r="BH725" s="61">
        <v>0</v>
      </c>
      <c r="BI725" s="45">
        <v>0</v>
      </c>
      <c r="BJ725" s="47">
        <v>0</v>
      </c>
      <c r="BK725" s="47">
        <v>0</v>
      </c>
      <c r="BL725" s="47">
        <v>0</v>
      </c>
      <c r="BM725" s="47">
        <v>0</v>
      </c>
      <c r="BN725" s="47">
        <v>0</v>
      </c>
      <c r="BO725" s="61">
        <v>0</v>
      </c>
      <c r="BR725" s="95"/>
      <c r="BT725" s="95"/>
    </row>
    <row r="726" spans="2:72" x14ac:dyDescent="0.25">
      <c r="B726" s="4">
        <v>722</v>
      </c>
      <c r="C726" s="31">
        <v>0</v>
      </c>
      <c r="D726" s="31">
        <v>0</v>
      </c>
      <c r="E726" s="3">
        <v>0</v>
      </c>
      <c r="F726" s="5">
        <v>0</v>
      </c>
      <c r="G726" s="32">
        <v>0</v>
      </c>
      <c r="H726" s="33">
        <v>0</v>
      </c>
      <c r="I726" s="36">
        <f t="shared" si="101"/>
        <v>0</v>
      </c>
      <c r="J726" s="5">
        <f t="shared" si="102"/>
        <v>0</v>
      </c>
      <c r="K726" s="12">
        <v>0</v>
      </c>
      <c r="L726" s="3">
        <v>0</v>
      </c>
      <c r="M726" s="3">
        <f t="shared" si="99"/>
        <v>1</v>
      </c>
      <c r="N726" s="5">
        <v>1</v>
      </c>
      <c r="O726" s="12">
        <f t="shared" si="103"/>
        <v>0</v>
      </c>
      <c r="P726" s="3">
        <v>0</v>
      </c>
      <c r="Q726" s="3">
        <v>0</v>
      </c>
      <c r="R726" s="5">
        <v>0</v>
      </c>
      <c r="S726" s="45">
        <v>0</v>
      </c>
      <c r="T726" s="46">
        <v>0</v>
      </c>
      <c r="U726" s="47">
        <v>0</v>
      </c>
      <c r="V726" s="47">
        <f t="shared" si="104"/>
        <v>0</v>
      </c>
      <c r="W726" s="47">
        <v>0</v>
      </c>
      <c r="X726" s="47">
        <v>0</v>
      </c>
      <c r="Y726" s="47">
        <v>0</v>
      </c>
      <c r="Z726" s="47">
        <v>0</v>
      </c>
      <c r="AA726" s="47">
        <v>0</v>
      </c>
      <c r="AB726" s="5">
        <v>0</v>
      </c>
      <c r="AC726" s="45">
        <f t="shared" si="105"/>
        <v>0</v>
      </c>
      <c r="AD726" s="47">
        <v>0</v>
      </c>
      <c r="AE726" s="47">
        <v>0</v>
      </c>
      <c r="AF726" s="47">
        <v>0</v>
      </c>
      <c r="AG726" s="47">
        <v>0</v>
      </c>
      <c r="AH726" s="47">
        <v>0</v>
      </c>
      <c r="AI726" s="61">
        <v>0</v>
      </c>
      <c r="AJ726" s="45">
        <v>0</v>
      </c>
      <c r="AK726" s="47">
        <v>0</v>
      </c>
      <c r="AL726" s="47">
        <v>0</v>
      </c>
      <c r="AM726" s="47">
        <v>0</v>
      </c>
      <c r="AN726" s="47">
        <v>0</v>
      </c>
      <c r="AO726" s="47">
        <v>0</v>
      </c>
      <c r="AP726" s="61">
        <v>0</v>
      </c>
      <c r="AQ726" s="45">
        <v>0</v>
      </c>
      <c r="AR726" s="47">
        <v>0</v>
      </c>
      <c r="AS726" s="47">
        <f t="shared" si="106"/>
        <v>0</v>
      </c>
      <c r="AT726" s="47">
        <v>0</v>
      </c>
      <c r="AU726" s="47">
        <v>0</v>
      </c>
      <c r="AV726" s="47">
        <v>0</v>
      </c>
      <c r="AW726" s="47">
        <v>0</v>
      </c>
      <c r="AX726" s="47">
        <v>0</v>
      </c>
      <c r="AY726" s="47">
        <v>0</v>
      </c>
      <c r="AZ726" s="61">
        <v>0</v>
      </c>
      <c r="BA726" s="64" t="b">
        <f t="shared" si="100"/>
        <v>1</v>
      </c>
      <c r="BB726" s="45">
        <f t="shared" si="107"/>
        <v>0</v>
      </c>
      <c r="BC726" s="47">
        <v>0</v>
      </c>
      <c r="BD726" s="47">
        <v>0</v>
      </c>
      <c r="BE726" s="47">
        <v>0</v>
      </c>
      <c r="BF726" s="47">
        <v>0</v>
      </c>
      <c r="BG726" s="47">
        <v>0</v>
      </c>
      <c r="BH726" s="61">
        <v>0</v>
      </c>
      <c r="BI726" s="45">
        <v>0</v>
      </c>
      <c r="BJ726" s="47">
        <v>0</v>
      </c>
      <c r="BK726" s="47">
        <v>0</v>
      </c>
      <c r="BL726" s="47">
        <v>0</v>
      </c>
      <c r="BM726" s="47">
        <v>0</v>
      </c>
      <c r="BN726" s="47">
        <v>0</v>
      </c>
      <c r="BO726" s="61">
        <v>0</v>
      </c>
      <c r="BR726" s="95"/>
      <c r="BT726" s="95"/>
    </row>
    <row r="727" spans="2:72" x14ac:dyDescent="0.25">
      <c r="B727" s="4">
        <v>723</v>
      </c>
      <c r="C727" s="31">
        <v>0</v>
      </c>
      <c r="D727" s="31">
        <v>0</v>
      </c>
      <c r="E727" s="3">
        <v>0</v>
      </c>
      <c r="F727" s="5">
        <v>0</v>
      </c>
      <c r="G727" s="32">
        <v>0</v>
      </c>
      <c r="H727" s="33">
        <v>0</v>
      </c>
      <c r="I727" s="36">
        <f t="shared" si="101"/>
        <v>0</v>
      </c>
      <c r="J727" s="5">
        <f t="shared" si="102"/>
        <v>0</v>
      </c>
      <c r="K727" s="12">
        <v>0</v>
      </c>
      <c r="L727" s="3">
        <v>0</v>
      </c>
      <c r="M727" s="3">
        <f t="shared" si="99"/>
        <v>1</v>
      </c>
      <c r="N727" s="5">
        <v>1</v>
      </c>
      <c r="O727" s="12">
        <f t="shared" si="103"/>
        <v>0</v>
      </c>
      <c r="P727" s="3">
        <v>0</v>
      </c>
      <c r="Q727" s="3">
        <v>0</v>
      </c>
      <c r="R727" s="5">
        <v>0</v>
      </c>
      <c r="S727" s="45">
        <v>0</v>
      </c>
      <c r="T727" s="46">
        <v>0</v>
      </c>
      <c r="U727" s="47">
        <v>0</v>
      </c>
      <c r="V727" s="47">
        <f t="shared" si="104"/>
        <v>0</v>
      </c>
      <c r="W727" s="47">
        <v>0</v>
      </c>
      <c r="X727" s="47">
        <v>0</v>
      </c>
      <c r="Y727" s="47">
        <v>0</v>
      </c>
      <c r="Z727" s="47">
        <v>0</v>
      </c>
      <c r="AA727" s="47">
        <v>0</v>
      </c>
      <c r="AB727" s="5">
        <v>0</v>
      </c>
      <c r="AC727" s="45">
        <f t="shared" si="105"/>
        <v>0</v>
      </c>
      <c r="AD727" s="47">
        <v>0</v>
      </c>
      <c r="AE727" s="47">
        <v>0</v>
      </c>
      <c r="AF727" s="47">
        <v>0</v>
      </c>
      <c r="AG727" s="47">
        <v>0</v>
      </c>
      <c r="AH727" s="47">
        <v>0</v>
      </c>
      <c r="AI727" s="61">
        <v>0</v>
      </c>
      <c r="AJ727" s="45">
        <v>0</v>
      </c>
      <c r="AK727" s="47">
        <v>0</v>
      </c>
      <c r="AL727" s="47">
        <v>0</v>
      </c>
      <c r="AM727" s="47">
        <v>0</v>
      </c>
      <c r="AN727" s="47">
        <v>0</v>
      </c>
      <c r="AO727" s="47">
        <v>0</v>
      </c>
      <c r="AP727" s="61">
        <v>0</v>
      </c>
      <c r="AQ727" s="45">
        <v>0</v>
      </c>
      <c r="AR727" s="47">
        <v>0</v>
      </c>
      <c r="AS727" s="47">
        <f t="shared" si="106"/>
        <v>0</v>
      </c>
      <c r="AT727" s="47">
        <v>0</v>
      </c>
      <c r="AU727" s="47">
        <v>0</v>
      </c>
      <c r="AV727" s="47">
        <v>0</v>
      </c>
      <c r="AW727" s="47">
        <v>0</v>
      </c>
      <c r="AX727" s="47">
        <v>0</v>
      </c>
      <c r="AY727" s="47">
        <v>0</v>
      </c>
      <c r="AZ727" s="61">
        <v>0</v>
      </c>
      <c r="BA727" s="64" t="b">
        <f t="shared" si="100"/>
        <v>1</v>
      </c>
      <c r="BB727" s="45">
        <f t="shared" si="107"/>
        <v>0</v>
      </c>
      <c r="BC727" s="47">
        <v>0</v>
      </c>
      <c r="BD727" s="47">
        <v>0</v>
      </c>
      <c r="BE727" s="47">
        <v>0</v>
      </c>
      <c r="BF727" s="47">
        <v>0</v>
      </c>
      <c r="BG727" s="47">
        <v>0</v>
      </c>
      <c r="BH727" s="61">
        <v>0</v>
      </c>
      <c r="BI727" s="45">
        <v>0</v>
      </c>
      <c r="BJ727" s="47">
        <v>0</v>
      </c>
      <c r="BK727" s="47">
        <v>0</v>
      </c>
      <c r="BL727" s="47">
        <v>0</v>
      </c>
      <c r="BM727" s="47">
        <v>0</v>
      </c>
      <c r="BN727" s="47">
        <v>0</v>
      </c>
      <c r="BO727" s="61">
        <v>0</v>
      </c>
      <c r="BR727" s="95"/>
      <c r="BT727" s="95"/>
    </row>
    <row r="728" spans="2:72" x14ac:dyDescent="0.25">
      <c r="B728" s="4">
        <v>724</v>
      </c>
      <c r="C728" s="31">
        <v>0</v>
      </c>
      <c r="D728" s="31">
        <v>0</v>
      </c>
      <c r="E728" s="3">
        <v>0</v>
      </c>
      <c r="F728" s="5">
        <v>0</v>
      </c>
      <c r="G728" s="32">
        <v>0</v>
      </c>
      <c r="H728" s="33">
        <v>0</v>
      </c>
      <c r="I728" s="36">
        <f t="shared" si="101"/>
        <v>0</v>
      </c>
      <c r="J728" s="5">
        <f t="shared" si="102"/>
        <v>0</v>
      </c>
      <c r="K728" s="12">
        <v>0</v>
      </c>
      <c r="L728" s="3">
        <v>0</v>
      </c>
      <c r="M728" s="3">
        <f t="shared" si="99"/>
        <v>1</v>
      </c>
      <c r="N728" s="5">
        <v>1</v>
      </c>
      <c r="O728" s="12">
        <f t="shared" si="103"/>
        <v>0</v>
      </c>
      <c r="P728" s="3">
        <v>0</v>
      </c>
      <c r="Q728" s="3">
        <v>0</v>
      </c>
      <c r="R728" s="5">
        <v>0</v>
      </c>
      <c r="S728" s="45">
        <v>0</v>
      </c>
      <c r="T728" s="46">
        <v>0</v>
      </c>
      <c r="U728" s="47">
        <v>0</v>
      </c>
      <c r="V728" s="47">
        <f t="shared" si="104"/>
        <v>0</v>
      </c>
      <c r="W728" s="47">
        <v>0</v>
      </c>
      <c r="X728" s="47">
        <v>0</v>
      </c>
      <c r="Y728" s="47">
        <v>0</v>
      </c>
      <c r="Z728" s="47">
        <v>0</v>
      </c>
      <c r="AA728" s="47">
        <v>0</v>
      </c>
      <c r="AB728" s="5">
        <v>0</v>
      </c>
      <c r="AC728" s="45">
        <f t="shared" si="105"/>
        <v>0</v>
      </c>
      <c r="AD728" s="47">
        <v>0</v>
      </c>
      <c r="AE728" s="47">
        <v>0</v>
      </c>
      <c r="AF728" s="47">
        <v>0</v>
      </c>
      <c r="AG728" s="47">
        <v>0</v>
      </c>
      <c r="AH728" s="47">
        <v>0</v>
      </c>
      <c r="AI728" s="61">
        <v>0</v>
      </c>
      <c r="AJ728" s="45">
        <v>0</v>
      </c>
      <c r="AK728" s="47">
        <v>0</v>
      </c>
      <c r="AL728" s="47">
        <v>0</v>
      </c>
      <c r="AM728" s="47">
        <v>0</v>
      </c>
      <c r="AN728" s="47">
        <v>0</v>
      </c>
      <c r="AO728" s="47">
        <v>0</v>
      </c>
      <c r="AP728" s="61">
        <v>0</v>
      </c>
      <c r="AQ728" s="45">
        <v>0</v>
      </c>
      <c r="AR728" s="47">
        <v>0</v>
      </c>
      <c r="AS728" s="47">
        <f t="shared" si="106"/>
        <v>0</v>
      </c>
      <c r="AT728" s="47">
        <v>0</v>
      </c>
      <c r="AU728" s="47">
        <v>0</v>
      </c>
      <c r="AV728" s="47">
        <v>0</v>
      </c>
      <c r="AW728" s="47">
        <v>0</v>
      </c>
      <c r="AX728" s="47">
        <v>0</v>
      </c>
      <c r="AY728" s="47">
        <v>0</v>
      </c>
      <c r="AZ728" s="61">
        <v>0</v>
      </c>
      <c r="BA728" s="64" t="b">
        <f t="shared" si="100"/>
        <v>1</v>
      </c>
      <c r="BB728" s="45">
        <f t="shared" si="107"/>
        <v>0</v>
      </c>
      <c r="BC728" s="47">
        <v>0</v>
      </c>
      <c r="BD728" s="47">
        <v>0</v>
      </c>
      <c r="BE728" s="47">
        <v>0</v>
      </c>
      <c r="BF728" s="47">
        <v>0</v>
      </c>
      <c r="BG728" s="47">
        <v>0</v>
      </c>
      <c r="BH728" s="61">
        <v>0</v>
      </c>
      <c r="BI728" s="45">
        <v>0</v>
      </c>
      <c r="BJ728" s="47">
        <v>0</v>
      </c>
      <c r="BK728" s="47">
        <v>0</v>
      </c>
      <c r="BL728" s="47">
        <v>0</v>
      </c>
      <c r="BM728" s="47">
        <v>0</v>
      </c>
      <c r="BN728" s="47">
        <v>0</v>
      </c>
      <c r="BO728" s="61">
        <v>0</v>
      </c>
      <c r="BR728" s="95"/>
      <c r="BT728" s="95"/>
    </row>
    <row r="729" spans="2:72" x14ac:dyDescent="0.25">
      <c r="B729" s="4">
        <v>725</v>
      </c>
      <c r="C729" s="31">
        <v>0</v>
      </c>
      <c r="D729" s="31">
        <v>0</v>
      </c>
      <c r="E729" s="3">
        <v>0</v>
      </c>
      <c r="F729" s="5">
        <v>0</v>
      </c>
      <c r="G729" s="32">
        <v>0</v>
      </c>
      <c r="H729" s="33">
        <v>0</v>
      </c>
      <c r="I729" s="36">
        <f t="shared" si="101"/>
        <v>0</v>
      </c>
      <c r="J729" s="5">
        <f t="shared" si="102"/>
        <v>0</v>
      </c>
      <c r="K729" s="12">
        <v>0</v>
      </c>
      <c r="L729" s="3">
        <v>0</v>
      </c>
      <c r="M729" s="3">
        <f t="shared" si="99"/>
        <v>1</v>
      </c>
      <c r="N729" s="5">
        <v>1</v>
      </c>
      <c r="O729" s="12">
        <f t="shared" si="103"/>
        <v>0</v>
      </c>
      <c r="P729" s="3">
        <v>0</v>
      </c>
      <c r="Q729" s="3">
        <v>0</v>
      </c>
      <c r="R729" s="5">
        <v>0</v>
      </c>
      <c r="S729" s="45">
        <v>0</v>
      </c>
      <c r="T729" s="46">
        <v>0</v>
      </c>
      <c r="U729" s="47">
        <v>0</v>
      </c>
      <c r="V729" s="47">
        <f t="shared" si="104"/>
        <v>0</v>
      </c>
      <c r="W729" s="47">
        <v>0</v>
      </c>
      <c r="X729" s="47">
        <v>0</v>
      </c>
      <c r="Y729" s="47">
        <v>0</v>
      </c>
      <c r="Z729" s="47">
        <v>0</v>
      </c>
      <c r="AA729" s="47">
        <v>0</v>
      </c>
      <c r="AB729" s="5">
        <v>0</v>
      </c>
      <c r="AC729" s="45">
        <f t="shared" si="105"/>
        <v>0</v>
      </c>
      <c r="AD729" s="47">
        <v>0</v>
      </c>
      <c r="AE729" s="47">
        <v>0</v>
      </c>
      <c r="AF729" s="47">
        <v>0</v>
      </c>
      <c r="AG729" s="47">
        <v>0</v>
      </c>
      <c r="AH729" s="47">
        <v>0</v>
      </c>
      <c r="AI729" s="61">
        <v>0</v>
      </c>
      <c r="AJ729" s="45">
        <v>0</v>
      </c>
      <c r="AK729" s="47">
        <v>0</v>
      </c>
      <c r="AL729" s="47">
        <v>0</v>
      </c>
      <c r="AM729" s="47">
        <v>0</v>
      </c>
      <c r="AN729" s="47">
        <v>0</v>
      </c>
      <c r="AO729" s="47">
        <v>0</v>
      </c>
      <c r="AP729" s="61">
        <v>0</v>
      </c>
      <c r="AQ729" s="45">
        <v>0</v>
      </c>
      <c r="AR729" s="47">
        <v>0</v>
      </c>
      <c r="AS729" s="47">
        <f t="shared" si="106"/>
        <v>0</v>
      </c>
      <c r="AT729" s="47">
        <v>0</v>
      </c>
      <c r="AU729" s="47">
        <v>0</v>
      </c>
      <c r="AV729" s="47">
        <v>0</v>
      </c>
      <c r="AW729" s="47">
        <v>0</v>
      </c>
      <c r="AX729" s="47">
        <v>0</v>
      </c>
      <c r="AY729" s="47">
        <v>0</v>
      </c>
      <c r="AZ729" s="61">
        <v>0</v>
      </c>
      <c r="BA729" s="64" t="b">
        <f t="shared" si="100"/>
        <v>1</v>
      </c>
      <c r="BB729" s="45">
        <f t="shared" si="107"/>
        <v>0</v>
      </c>
      <c r="BC729" s="47">
        <v>0</v>
      </c>
      <c r="BD729" s="47">
        <v>0</v>
      </c>
      <c r="BE729" s="47">
        <v>0</v>
      </c>
      <c r="BF729" s="47">
        <v>0</v>
      </c>
      <c r="BG729" s="47">
        <v>0</v>
      </c>
      <c r="BH729" s="61">
        <v>0</v>
      </c>
      <c r="BI729" s="45">
        <v>0</v>
      </c>
      <c r="BJ729" s="47">
        <v>0</v>
      </c>
      <c r="BK729" s="47">
        <v>0</v>
      </c>
      <c r="BL729" s="47">
        <v>0</v>
      </c>
      <c r="BM729" s="47">
        <v>0</v>
      </c>
      <c r="BN729" s="47">
        <v>0</v>
      </c>
      <c r="BO729" s="61">
        <v>0</v>
      </c>
      <c r="BR729" s="95"/>
      <c r="BT729" s="95"/>
    </row>
    <row r="730" spans="2:72" x14ac:dyDescent="0.25">
      <c r="B730" s="4">
        <v>726</v>
      </c>
      <c r="C730" s="31">
        <v>0</v>
      </c>
      <c r="D730" s="31">
        <v>0</v>
      </c>
      <c r="E730" s="3">
        <v>0</v>
      </c>
      <c r="F730" s="5">
        <v>0</v>
      </c>
      <c r="G730" s="32">
        <v>0</v>
      </c>
      <c r="H730" s="33">
        <v>0</v>
      </c>
      <c r="I730" s="36">
        <f t="shared" si="101"/>
        <v>0</v>
      </c>
      <c r="J730" s="5">
        <f t="shared" si="102"/>
        <v>0</v>
      </c>
      <c r="K730" s="12">
        <v>0</v>
      </c>
      <c r="L730" s="3">
        <v>0</v>
      </c>
      <c r="M730" s="3">
        <f t="shared" si="99"/>
        <v>1</v>
      </c>
      <c r="N730" s="5">
        <v>1</v>
      </c>
      <c r="O730" s="12">
        <f t="shared" si="103"/>
        <v>0</v>
      </c>
      <c r="P730" s="3">
        <v>0</v>
      </c>
      <c r="Q730" s="3">
        <v>0</v>
      </c>
      <c r="R730" s="5">
        <v>0</v>
      </c>
      <c r="S730" s="45">
        <v>0</v>
      </c>
      <c r="T730" s="46">
        <v>0</v>
      </c>
      <c r="U730" s="47">
        <v>0</v>
      </c>
      <c r="V730" s="47">
        <f t="shared" si="104"/>
        <v>0</v>
      </c>
      <c r="W730" s="47">
        <v>0</v>
      </c>
      <c r="X730" s="47">
        <v>0</v>
      </c>
      <c r="Y730" s="47">
        <v>0</v>
      </c>
      <c r="Z730" s="47">
        <v>0</v>
      </c>
      <c r="AA730" s="47">
        <v>0</v>
      </c>
      <c r="AB730" s="5">
        <v>0</v>
      </c>
      <c r="AC730" s="45">
        <f t="shared" si="105"/>
        <v>0</v>
      </c>
      <c r="AD730" s="47">
        <v>0</v>
      </c>
      <c r="AE730" s="47">
        <v>0</v>
      </c>
      <c r="AF730" s="47">
        <v>0</v>
      </c>
      <c r="AG730" s="47">
        <v>0</v>
      </c>
      <c r="AH730" s="47">
        <v>0</v>
      </c>
      <c r="AI730" s="61">
        <v>0</v>
      </c>
      <c r="AJ730" s="45">
        <v>0</v>
      </c>
      <c r="AK730" s="47">
        <v>0</v>
      </c>
      <c r="AL730" s="47">
        <v>0</v>
      </c>
      <c r="AM730" s="47">
        <v>0</v>
      </c>
      <c r="AN730" s="47">
        <v>0</v>
      </c>
      <c r="AO730" s="47">
        <v>0</v>
      </c>
      <c r="AP730" s="61">
        <v>0</v>
      </c>
      <c r="AQ730" s="45">
        <v>0</v>
      </c>
      <c r="AR730" s="47">
        <v>0</v>
      </c>
      <c r="AS730" s="47">
        <f t="shared" si="106"/>
        <v>0</v>
      </c>
      <c r="AT730" s="47">
        <v>0</v>
      </c>
      <c r="AU730" s="47">
        <v>0</v>
      </c>
      <c r="AV730" s="47">
        <v>0</v>
      </c>
      <c r="AW730" s="47">
        <v>0</v>
      </c>
      <c r="AX730" s="47">
        <v>0</v>
      </c>
      <c r="AY730" s="47">
        <v>0</v>
      </c>
      <c r="AZ730" s="61">
        <v>0</v>
      </c>
      <c r="BA730" s="64" t="b">
        <f t="shared" si="100"/>
        <v>1</v>
      </c>
      <c r="BB730" s="45">
        <f t="shared" si="107"/>
        <v>0</v>
      </c>
      <c r="BC730" s="47">
        <v>0</v>
      </c>
      <c r="BD730" s="47">
        <v>0</v>
      </c>
      <c r="BE730" s="47">
        <v>0</v>
      </c>
      <c r="BF730" s="47">
        <v>0</v>
      </c>
      <c r="BG730" s="47">
        <v>0</v>
      </c>
      <c r="BH730" s="61">
        <v>0</v>
      </c>
      <c r="BI730" s="45">
        <v>0</v>
      </c>
      <c r="BJ730" s="47">
        <v>0</v>
      </c>
      <c r="BK730" s="47">
        <v>0</v>
      </c>
      <c r="BL730" s="47">
        <v>0</v>
      </c>
      <c r="BM730" s="47">
        <v>0</v>
      </c>
      <c r="BN730" s="47">
        <v>0</v>
      </c>
      <c r="BO730" s="61">
        <v>0</v>
      </c>
      <c r="BR730" s="95"/>
      <c r="BT730" s="95"/>
    </row>
    <row r="731" spans="2:72" x14ac:dyDescent="0.25">
      <c r="B731" s="4">
        <v>727</v>
      </c>
      <c r="C731" s="31">
        <v>0</v>
      </c>
      <c r="D731" s="31">
        <v>0</v>
      </c>
      <c r="E731" s="3">
        <v>0</v>
      </c>
      <c r="F731" s="5">
        <v>0</v>
      </c>
      <c r="G731" s="32">
        <v>0</v>
      </c>
      <c r="H731" s="33">
        <v>0</v>
      </c>
      <c r="I731" s="36">
        <f t="shared" si="101"/>
        <v>0</v>
      </c>
      <c r="J731" s="5">
        <f t="shared" si="102"/>
        <v>0</v>
      </c>
      <c r="K731" s="12">
        <v>0</v>
      </c>
      <c r="L731" s="3">
        <v>0</v>
      </c>
      <c r="M731" s="3">
        <f t="shared" si="99"/>
        <v>1</v>
      </c>
      <c r="N731" s="5">
        <v>1</v>
      </c>
      <c r="O731" s="12">
        <f t="shared" si="103"/>
        <v>0</v>
      </c>
      <c r="P731" s="3">
        <v>0</v>
      </c>
      <c r="Q731" s="3">
        <v>0</v>
      </c>
      <c r="R731" s="5">
        <v>0</v>
      </c>
      <c r="S731" s="45">
        <v>0</v>
      </c>
      <c r="T731" s="46">
        <v>0</v>
      </c>
      <c r="U731" s="47">
        <v>0</v>
      </c>
      <c r="V731" s="47">
        <f t="shared" si="104"/>
        <v>0</v>
      </c>
      <c r="W731" s="47">
        <v>0</v>
      </c>
      <c r="X731" s="47">
        <v>0</v>
      </c>
      <c r="Y731" s="47">
        <v>0</v>
      </c>
      <c r="Z731" s="47">
        <v>0</v>
      </c>
      <c r="AA731" s="47">
        <v>0</v>
      </c>
      <c r="AB731" s="5">
        <v>0</v>
      </c>
      <c r="AC731" s="45">
        <f t="shared" si="105"/>
        <v>0</v>
      </c>
      <c r="AD731" s="47">
        <v>0</v>
      </c>
      <c r="AE731" s="47">
        <v>0</v>
      </c>
      <c r="AF731" s="47">
        <v>0</v>
      </c>
      <c r="AG731" s="47">
        <v>0</v>
      </c>
      <c r="AH731" s="47">
        <v>0</v>
      </c>
      <c r="AI731" s="61">
        <v>0</v>
      </c>
      <c r="AJ731" s="45">
        <v>0</v>
      </c>
      <c r="AK731" s="47">
        <v>0</v>
      </c>
      <c r="AL731" s="47">
        <v>0</v>
      </c>
      <c r="AM731" s="47">
        <v>0</v>
      </c>
      <c r="AN731" s="47">
        <v>0</v>
      </c>
      <c r="AO731" s="47">
        <v>0</v>
      </c>
      <c r="AP731" s="61">
        <v>0</v>
      </c>
      <c r="AQ731" s="45">
        <v>0</v>
      </c>
      <c r="AR731" s="47">
        <v>0</v>
      </c>
      <c r="AS731" s="47">
        <f t="shared" si="106"/>
        <v>0</v>
      </c>
      <c r="AT731" s="47">
        <v>0</v>
      </c>
      <c r="AU731" s="47">
        <v>0</v>
      </c>
      <c r="AV731" s="47">
        <v>0</v>
      </c>
      <c r="AW731" s="47">
        <v>0</v>
      </c>
      <c r="AX731" s="47">
        <v>0</v>
      </c>
      <c r="AY731" s="47">
        <v>0</v>
      </c>
      <c r="AZ731" s="61">
        <v>0</v>
      </c>
      <c r="BA731" s="64" t="b">
        <f t="shared" si="100"/>
        <v>1</v>
      </c>
      <c r="BB731" s="45">
        <f t="shared" si="107"/>
        <v>0</v>
      </c>
      <c r="BC731" s="47">
        <v>0</v>
      </c>
      <c r="BD731" s="47">
        <v>0</v>
      </c>
      <c r="BE731" s="47">
        <v>0</v>
      </c>
      <c r="BF731" s="47">
        <v>0</v>
      </c>
      <c r="BG731" s="47">
        <v>0</v>
      </c>
      <c r="BH731" s="61">
        <v>0</v>
      </c>
      <c r="BI731" s="45">
        <v>0</v>
      </c>
      <c r="BJ731" s="47">
        <v>0</v>
      </c>
      <c r="BK731" s="47">
        <v>0</v>
      </c>
      <c r="BL731" s="47">
        <v>0</v>
      </c>
      <c r="BM731" s="47">
        <v>0</v>
      </c>
      <c r="BN731" s="47">
        <v>0</v>
      </c>
      <c r="BO731" s="61">
        <v>0</v>
      </c>
      <c r="BR731" s="95"/>
      <c r="BT731" s="95"/>
    </row>
    <row r="732" spans="2:72" x14ac:dyDescent="0.25">
      <c r="B732" s="4">
        <v>728</v>
      </c>
      <c r="C732" s="31">
        <v>0</v>
      </c>
      <c r="D732" s="31">
        <v>0</v>
      </c>
      <c r="E732" s="3">
        <v>0</v>
      </c>
      <c r="F732" s="5">
        <v>0</v>
      </c>
      <c r="G732" s="32">
        <v>0</v>
      </c>
      <c r="H732" s="33">
        <v>0</v>
      </c>
      <c r="I732" s="36">
        <f t="shared" si="101"/>
        <v>0</v>
      </c>
      <c r="J732" s="5">
        <f t="shared" si="102"/>
        <v>0</v>
      </c>
      <c r="K732" s="12">
        <v>0</v>
      </c>
      <c r="L732" s="3">
        <v>0</v>
      </c>
      <c r="M732" s="3">
        <f t="shared" si="99"/>
        <v>1</v>
      </c>
      <c r="N732" s="5">
        <v>1</v>
      </c>
      <c r="O732" s="12">
        <f t="shared" si="103"/>
        <v>0</v>
      </c>
      <c r="P732" s="3">
        <v>0</v>
      </c>
      <c r="Q732" s="3">
        <v>0</v>
      </c>
      <c r="R732" s="5">
        <v>0</v>
      </c>
      <c r="S732" s="45">
        <v>0</v>
      </c>
      <c r="T732" s="46">
        <v>0</v>
      </c>
      <c r="U732" s="47">
        <v>0</v>
      </c>
      <c r="V732" s="47">
        <f t="shared" si="104"/>
        <v>0</v>
      </c>
      <c r="W732" s="47">
        <v>0</v>
      </c>
      <c r="X732" s="47">
        <v>0</v>
      </c>
      <c r="Y732" s="47">
        <v>0</v>
      </c>
      <c r="Z732" s="47">
        <v>0</v>
      </c>
      <c r="AA732" s="47">
        <v>0</v>
      </c>
      <c r="AB732" s="5">
        <v>0</v>
      </c>
      <c r="AC732" s="45">
        <f t="shared" si="105"/>
        <v>0</v>
      </c>
      <c r="AD732" s="47">
        <v>0</v>
      </c>
      <c r="AE732" s="47">
        <v>0</v>
      </c>
      <c r="AF732" s="47">
        <v>0</v>
      </c>
      <c r="AG732" s="47">
        <v>0</v>
      </c>
      <c r="AH732" s="47">
        <v>0</v>
      </c>
      <c r="AI732" s="61">
        <v>0</v>
      </c>
      <c r="AJ732" s="45">
        <v>0</v>
      </c>
      <c r="AK732" s="47">
        <v>0</v>
      </c>
      <c r="AL732" s="47">
        <v>0</v>
      </c>
      <c r="AM732" s="47">
        <v>0</v>
      </c>
      <c r="AN732" s="47">
        <v>0</v>
      </c>
      <c r="AO732" s="47">
        <v>0</v>
      </c>
      <c r="AP732" s="61">
        <v>0</v>
      </c>
      <c r="AQ732" s="45">
        <v>0</v>
      </c>
      <c r="AR732" s="47">
        <v>0</v>
      </c>
      <c r="AS732" s="47">
        <f t="shared" si="106"/>
        <v>0</v>
      </c>
      <c r="AT732" s="47">
        <v>0</v>
      </c>
      <c r="AU732" s="47">
        <v>0</v>
      </c>
      <c r="AV732" s="47">
        <v>0</v>
      </c>
      <c r="AW732" s="47">
        <v>0</v>
      </c>
      <c r="AX732" s="47">
        <v>0</v>
      </c>
      <c r="AY732" s="47">
        <v>0</v>
      </c>
      <c r="AZ732" s="61">
        <v>0</v>
      </c>
      <c r="BA732" s="64" t="b">
        <f t="shared" si="100"/>
        <v>1</v>
      </c>
      <c r="BB732" s="45">
        <f t="shared" si="107"/>
        <v>0</v>
      </c>
      <c r="BC732" s="47">
        <v>0</v>
      </c>
      <c r="BD732" s="47">
        <v>0</v>
      </c>
      <c r="BE732" s="47">
        <v>0</v>
      </c>
      <c r="BF732" s="47">
        <v>0</v>
      </c>
      <c r="BG732" s="47">
        <v>0</v>
      </c>
      <c r="BH732" s="61">
        <v>0</v>
      </c>
      <c r="BI732" s="45">
        <v>0</v>
      </c>
      <c r="BJ732" s="47">
        <v>0</v>
      </c>
      <c r="BK732" s="47">
        <v>0</v>
      </c>
      <c r="BL732" s="47">
        <v>0</v>
      </c>
      <c r="BM732" s="47">
        <v>0</v>
      </c>
      <c r="BN732" s="47">
        <v>0</v>
      </c>
      <c r="BO732" s="61">
        <v>0</v>
      </c>
      <c r="BR732" s="95"/>
      <c r="BT732" s="95"/>
    </row>
    <row r="733" spans="2:72" x14ac:dyDescent="0.25">
      <c r="B733" s="4">
        <v>729</v>
      </c>
      <c r="C733" s="31">
        <v>0</v>
      </c>
      <c r="D733" s="31">
        <v>0</v>
      </c>
      <c r="E733" s="3">
        <v>0</v>
      </c>
      <c r="F733" s="5">
        <v>0</v>
      </c>
      <c r="G733" s="32">
        <v>0</v>
      </c>
      <c r="H733" s="33">
        <v>0</v>
      </c>
      <c r="I733" s="36">
        <f t="shared" si="101"/>
        <v>0</v>
      </c>
      <c r="J733" s="5">
        <f t="shared" si="102"/>
        <v>0</v>
      </c>
      <c r="K733" s="12">
        <v>0</v>
      </c>
      <c r="L733" s="3">
        <v>0</v>
      </c>
      <c r="M733" s="3">
        <f t="shared" si="99"/>
        <v>1</v>
      </c>
      <c r="N733" s="5">
        <v>1</v>
      </c>
      <c r="O733" s="12">
        <f t="shared" si="103"/>
        <v>0</v>
      </c>
      <c r="P733" s="3">
        <v>0</v>
      </c>
      <c r="Q733" s="3">
        <v>0</v>
      </c>
      <c r="R733" s="5">
        <v>0</v>
      </c>
      <c r="S733" s="45">
        <v>0</v>
      </c>
      <c r="T733" s="46">
        <v>0</v>
      </c>
      <c r="U733" s="47">
        <v>0</v>
      </c>
      <c r="V733" s="47">
        <f t="shared" si="104"/>
        <v>0</v>
      </c>
      <c r="W733" s="47">
        <v>0</v>
      </c>
      <c r="X733" s="47">
        <v>0</v>
      </c>
      <c r="Y733" s="47">
        <v>0</v>
      </c>
      <c r="Z733" s="47">
        <v>0</v>
      </c>
      <c r="AA733" s="47">
        <v>0</v>
      </c>
      <c r="AB733" s="5">
        <v>0</v>
      </c>
      <c r="AC733" s="45">
        <f t="shared" si="105"/>
        <v>0</v>
      </c>
      <c r="AD733" s="47">
        <v>0</v>
      </c>
      <c r="AE733" s="47">
        <v>0</v>
      </c>
      <c r="AF733" s="47">
        <v>0</v>
      </c>
      <c r="AG733" s="47">
        <v>0</v>
      </c>
      <c r="AH733" s="47">
        <v>0</v>
      </c>
      <c r="AI733" s="61">
        <v>0</v>
      </c>
      <c r="AJ733" s="45">
        <v>0</v>
      </c>
      <c r="AK733" s="47">
        <v>0</v>
      </c>
      <c r="AL733" s="47">
        <v>0</v>
      </c>
      <c r="AM733" s="47">
        <v>0</v>
      </c>
      <c r="AN733" s="47">
        <v>0</v>
      </c>
      <c r="AO733" s="47">
        <v>0</v>
      </c>
      <c r="AP733" s="61">
        <v>0</v>
      </c>
      <c r="AQ733" s="45">
        <v>0</v>
      </c>
      <c r="AR733" s="47">
        <v>0</v>
      </c>
      <c r="AS733" s="47">
        <f t="shared" si="106"/>
        <v>0</v>
      </c>
      <c r="AT733" s="47">
        <v>0</v>
      </c>
      <c r="AU733" s="47">
        <v>0</v>
      </c>
      <c r="AV733" s="47">
        <v>0</v>
      </c>
      <c r="AW733" s="47">
        <v>0</v>
      </c>
      <c r="AX733" s="47">
        <v>0</v>
      </c>
      <c r="AY733" s="47">
        <v>0</v>
      </c>
      <c r="AZ733" s="61">
        <v>0</v>
      </c>
      <c r="BA733" s="64" t="b">
        <f t="shared" si="100"/>
        <v>1</v>
      </c>
      <c r="BB733" s="45">
        <f t="shared" si="107"/>
        <v>0</v>
      </c>
      <c r="BC733" s="47">
        <v>0</v>
      </c>
      <c r="BD733" s="47">
        <v>0</v>
      </c>
      <c r="BE733" s="47">
        <v>0</v>
      </c>
      <c r="BF733" s="47">
        <v>0</v>
      </c>
      <c r="BG733" s="47">
        <v>0</v>
      </c>
      <c r="BH733" s="61">
        <v>0</v>
      </c>
      <c r="BI733" s="45">
        <v>0</v>
      </c>
      <c r="BJ733" s="47">
        <v>0</v>
      </c>
      <c r="BK733" s="47">
        <v>0</v>
      </c>
      <c r="BL733" s="47">
        <v>0</v>
      </c>
      <c r="BM733" s="47">
        <v>0</v>
      </c>
      <c r="BN733" s="47">
        <v>0</v>
      </c>
      <c r="BO733" s="61">
        <v>0</v>
      </c>
      <c r="BR733" s="95"/>
      <c r="BT733" s="95"/>
    </row>
    <row r="734" spans="2:72" x14ac:dyDescent="0.25">
      <c r="B734" s="4">
        <v>730</v>
      </c>
      <c r="C734" s="31">
        <v>0</v>
      </c>
      <c r="D734" s="31">
        <v>0</v>
      </c>
      <c r="E734" s="3">
        <v>0</v>
      </c>
      <c r="F734" s="5">
        <v>0</v>
      </c>
      <c r="G734" s="32">
        <v>0</v>
      </c>
      <c r="H734" s="33">
        <v>0</v>
      </c>
      <c r="I734" s="36">
        <f t="shared" si="101"/>
        <v>0</v>
      </c>
      <c r="J734" s="5">
        <f t="shared" si="102"/>
        <v>0</v>
      </c>
      <c r="K734" s="12">
        <v>0</v>
      </c>
      <c r="L734" s="3">
        <v>0</v>
      </c>
      <c r="M734" s="3">
        <f t="shared" si="99"/>
        <v>1</v>
      </c>
      <c r="N734" s="5">
        <v>1</v>
      </c>
      <c r="O734" s="12">
        <f t="shared" si="103"/>
        <v>0</v>
      </c>
      <c r="P734" s="3">
        <v>0</v>
      </c>
      <c r="Q734" s="3">
        <v>0</v>
      </c>
      <c r="R734" s="5">
        <v>0</v>
      </c>
      <c r="S734" s="45">
        <v>0</v>
      </c>
      <c r="T734" s="46">
        <v>0</v>
      </c>
      <c r="U734" s="47">
        <v>0</v>
      </c>
      <c r="V734" s="47">
        <f t="shared" si="104"/>
        <v>0</v>
      </c>
      <c r="W734" s="47">
        <v>0</v>
      </c>
      <c r="X734" s="47">
        <v>0</v>
      </c>
      <c r="Y734" s="47">
        <v>0</v>
      </c>
      <c r="Z734" s="47">
        <v>0</v>
      </c>
      <c r="AA734" s="47">
        <v>0</v>
      </c>
      <c r="AB734" s="5">
        <v>0</v>
      </c>
      <c r="AC734" s="45">
        <f t="shared" si="105"/>
        <v>0</v>
      </c>
      <c r="AD734" s="47">
        <v>0</v>
      </c>
      <c r="AE734" s="47">
        <v>0</v>
      </c>
      <c r="AF734" s="47">
        <v>0</v>
      </c>
      <c r="AG734" s="47">
        <v>0</v>
      </c>
      <c r="AH734" s="47">
        <v>0</v>
      </c>
      <c r="AI734" s="61">
        <v>0</v>
      </c>
      <c r="AJ734" s="45">
        <v>0</v>
      </c>
      <c r="AK734" s="47">
        <v>0</v>
      </c>
      <c r="AL734" s="47">
        <v>0</v>
      </c>
      <c r="AM734" s="47">
        <v>0</v>
      </c>
      <c r="AN734" s="47">
        <v>0</v>
      </c>
      <c r="AO734" s="47">
        <v>0</v>
      </c>
      <c r="AP734" s="61">
        <v>0</v>
      </c>
      <c r="AQ734" s="45">
        <v>0</v>
      </c>
      <c r="AR734" s="47">
        <v>0</v>
      </c>
      <c r="AS734" s="47">
        <f t="shared" si="106"/>
        <v>0</v>
      </c>
      <c r="AT734" s="47">
        <v>0</v>
      </c>
      <c r="AU734" s="47">
        <v>0</v>
      </c>
      <c r="AV734" s="47">
        <v>0</v>
      </c>
      <c r="AW734" s="47">
        <v>0</v>
      </c>
      <c r="AX734" s="47">
        <v>0</v>
      </c>
      <c r="AY734" s="47">
        <v>0</v>
      </c>
      <c r="AZ734" s="61">
        <v>0</v>
      </c>
      <c r="BA734" s="64" t="b">
        <f t="shared" si="100"/>
        <v>1</v>
      </c>
      <c r="BB734" s="45">
        <f t="shared" si="107"/>
        <v>0</v>
      </c>
      <c r="BC734" s="47">
        <v>0</v>
      </c>
      <c r="BD734" s="47">
        <v>0</v>
      </c>
      <c r="BE734" s="47">
        <v>0</v>
      </c>
      <c r="BF734" s="47">
        <v>0</v>
      </c>
      <c r="BG734" s="47">
        <v>0</v>
      </c>
      <c r="BH734" s="61">
        <v>0</v>
      </c>
      <c r="BI734" s="45">
        <v>0</v>
      </c>
      <c r="BJ734" s="47">
        <v>0</v>
      </c>
      <c r="BK734" s="47">
        <v>0</v>
      </c>
      <c r="BL734" s="47">
        <v>0</v>
      </c>
      <c r="BM734" s="47">
        <v>0</v>
      </c>
      <c r="BN734" s="47">
        <v>0</v>
      </c>
      <c r="BO734" s="61">
        <v>0</v>
      </c>
      <c r="BR734" s="95"/>
      <c r="BT734" s="95"/>
    </row>
    <row r="735" spans="2:72" x14ac:dyDescent="0.25">
      <c r="B735" s="4">
        <v>731</v>
      </c>
      <c r="C735" s="31">
        <v>0</v>
      </c>
      <c r="D735" s="31">
        <v>0</v>
      </c>
      <c r="E735" s="3">
        <v>0</v>
      </c>
      <c r="F735" s="5">
        <v>0</v>
      </c>
      <c r="G735" s="32">
        <v>0</v>
      </c>
      <c r="H735" s="33">
        <v>0</v>
      </c>
      <c r="I735" s="36">
        <f t="shared" si="101"/>
        <v>0</v>
      </c>
      <c r="J735" s="5">
        <f t="shared" si="102"/>
        <v>0</v>
      </c>
      <c r="K735" s="12">
        <v>0</v>
      </c>
      <c r="L735" s="3">
        <v>0</v>
      </c>
      <c r="M735" s="3">
        <f t="shared" si="99"/>
        <v>1</v>
      </c>
      <c r="N735" s="5">
        <v>1</v>
      </c>
      <c r="O735" s="12">
        <f t="shared" si="103"/>
        <v>0</v>
      </c>
      <c r="P735" s="3">
        <v>0</v>
      </c>
      <c r="Q735" s="3">
        <v>0</v>
      </c>
      <c r="R735" s="5">
        <v>0</v>
      </c>
      <c r="S735" s="45">
        <v>0</v>
      </c>
      <c r="T735" s="46">
        <v>0</v>
      </c>
      <c r="U735" s="47">
        <v>0</v>
      </c>
      <c r="V735" s="47">
        <f t="shared" si="104"/>
        <v>0</v>
      </c>
      <c r="W735" s="47">
        <v>0</v>
      </c>
      <c r="X735" s="47">
        <v>0</v>
      </c>
      <c r="Y735" s="47">
        <v>0</v>
      </c>
      <c r="Z735" s="47">
        <v>0</v>
      </c>
      <c r="AA735" s="47">
        <v>0</v>
      </c>
      <c r="AB735" s="5">
        <v>0</v>
      </c>
      <c r="AC735" s="45">
        <f t="shared" si="105"/>
        <v>0</v>
      </c>
      <c r="AD735" s="47">
        <v>0</v>
      </c>
      <c r="AE735" s="47">
        <v>0</v>
      </c>
      <c r="AF735" s="47">
        <v>0</v>
      </c>
      <c r="AG735" s="47">
        <v>0</v>
      </c>
      <c r="AH735" s="47">
        <v>0</v>
      </c>
      <c r="AI735" s="61">
        <v>0</v>
      </c>
      <c r="AJ735" s="45">
        <v>0</v>
      </c>
      <c r="AK735" s="47">
        <v>0</v>
      </c>
      <c r="AL735" s="47">
        <v>0</v>
      </c>
      <c r="AM735" s="47">
        <v>0</v>
      </c>
      <c r="AN735" s="47">
        <v>0</v>
      </c>
      <c r="AO735" s="47">
        <v>0</v>
      </c>
      <c r="AP735" s="61">
        <v>0</v>
      </c>
      <c r="AQ735" s="45">
        <v>0</v>
      </c>
      <c r="AR735" s="47">
        <v>0</v>
      </c>
      <c r="AS735" s="47">
        <f t="shared" si="106"/>
        <v>0</v>
      </c>
      <c r="AT735" s="47">
        <v>0</v>
      </c>
      <c r="AU735" s="47">
        <v>0</v>
      </c>
      <c r="AV735" s="47">
        <v>0</v>
      </c>
      <c r="AW735" s="47">
        <v>0</v>
      </c>
      <c r="AX735" s="47">
        <v>0</v>
      </c>
      <c r="AY735" s="47">
        <v>0</v>
      </c>
      <c r="AZ735" s="61">
        <v>0</v>
      </c>
      <c r="BA735" s="64" t="b">
        <f t="shared" si="100"/>
        <v>1</v>
      </c>
      <c r="BB735" s="45">
        <f t="shared" si="107"/>
        <v>0</v>
      </c>
      <c r="BC735" s="47">
        <v>0</v>
      </c>
      <c r="BD735" s="47">
        <v>0</v>
      </c>
      <c r="BE735" s="47">
        <v>0</v>
      </c>
      <c r="BF735" s="47">
        <v>0</v>
      </c>
      <c r="BG735" s="47">
        <v>0</v>
      </c>
      <c r="BH735" s="61">
        <v>0</v>
      </c>
      <c r="BI735" s="45">
        <v>0</v>
      </c>
      <c r="BJ735" s="47">
        <v>0</v>
      </c>
      <c r="BK735" s="47">
        <v>0</v>
      </c>
      <c r="BL735" s="47">
        <v>0</v>
      </c>
      <c r="BM735" s="47">
        <v>0</v>
      </c>
      <c r="BN735" s="47">
        <v>0</v>
      </c>
      <c r="BO735" s="61">
        <v>0</v>
      </c>
      <c r="BR735" s="95"/>
      <c r="BT735" s="95"/>
    </row>
    <row r="736" spans="2:72" x14ac:dyDescent="0.25">
      <c r="B736" s="4">
        <v>732</v>
      </c>
      <c r="C736" s="31">
        <v>0</v>
      </c>
      <c r="D736" s="31">
        <v>0</v>
      </c>
      <c r="E736" s="3">
        <v>0</v>
      </c>
      <c r="F736" s="5">
        <v>0</v>
      </c>
      <c r="G736" s="32">
        <v>0</v>
      </c>
      <c r="H736" s="33">
        <v>0</v>
      </c>
      <c r="I736" s="36">
        <f t="shared" si="101"/>
        <v>0</v>
      </c>
      <c r="J736" s="5">
        <f t="shared" si="102"/>
        <v>0</v>
      </c>
      <c r="K736" s="12">
        <v>0</v>
      </c>
      <c r="L736" s="3">
        <v>0</v>
      </c>
      <c r="M736" s="3">
        <f t="shared" si="99"/>
        <v>1</v>
      </c>
      <c r="N736" s="5">
        <v>1</v>
      </c>
      <c r="O736" s="12">
        <f t="shared" si="103"/>
        <v>0</v>
      </c>
      <c r="P736" s="3">
        <v>0</v>
      </c>
      <c r="Q736" s="3">
        <v>0</v>
      </c>
      <c r="R736" s="5">
        <v>0</v>
      </c>
      <c r="S736" s="45">
        <v>0</v>
      </c>
      <c r="T736" s="46">
        <v>0</v>
      </c>
      <c r="U736" s="47">
        <v>0</v>
      </c>
      <c r="V736" s="47">
        <f t="shared" si="104"/>
        <v>0</v>
      </c>
      <c r="W736" s="47">
        <v>0</v>
      </c>
      <c r="X736" s="47">
        <v>0</v>
      </c>
      <c r="Y736" s="47">
        <v>0</v>
      </c>
      <c r="Z736" s="47">
        <v>0</v>
      </c>
      <c r="AA736" s="47">
        <v>0</v>
      </c>
      <c r="AB736" s="5">
        <v>0</v>
      </c>
      <c r="AC736" s="45">
        <f t="shared" si="105"/>
        <v>0</v>
      </c>
      <c r="AD736" s="47">
        <v>0</v>
      </c>
      <c r="AE736" s="47">
        <v>0</v>
      </c>
      <c r="AF736" s="47">
        <v>0</v>
      </c>
      <c r="AG736" s="47">
        <v>0</v>
      </c>
      <c r="AH736" s="47">
        <v>0</v>
      </c>
      <c r="AI736" s="61">
        <v>0</v>
      </c>
      <c r="AJ736" s="45">
        <v>0</v>
      </c>
      <c r="AK736" s="47">
        <v>0</v>
      </c>
      <c r="AL736" s="47">
        <v>0</v>
      </c>
      <c r="AM736" s="47">
        <v>0</v>
      </c>
      <c r="AN736" s="47">
        <v>0</v>
      </c>
      <c r="AO736" s="47">
        <v>0</v>
      </c>
      <c r="AP736" s="61">
        <v>0</v>
      </c>
      <c r="AQ736" s="45">
        <v>0</v>
      </c>
      <c r="AR736" s="47">
        <v>0</v>
      </c>
      <c r="AS736" s="47">
        <f t="shared" si="106"/>
        <v>0</v>
      </c>
      <c r="AT736" s="47">
        <v>0</v>
      </c>
      <c r="AU736" s="47">
        <v>0</v>
      </c>
      <c r="AV736" s="47">
        <v>0</v>
      </c>
      <c r="AW736" s="47">
        <v>0</v>
      </c>
      <c r="AX736" s="47">
        <v>0</v>
      </c>
      <c r="AY736" s="47">
        <v>0</v>
      </c>
      <c r="AZ736" s="61">
        <v>0</v>
      </c>
      <c r="BA736" s="64" t="b">
        <f t="shared" si="100"/>
        <v>1</v>
      </c>
      <c r="BB736" s="45">
        <f t="shared" si="107"/>
        <v>0</v>
      </c>
      <c r="BC736" s="47">
        <v>0</v>
      </c>
      <c r="BD736" s="47">
        <v>0</v>
      </c>
      <c r="BE736" s="47">
        <v>0</v>
      </c>
      <c r="BF736" s="47">
        <v>0</v>
      </c>
      <c r="BG736" s="47">
        <v>0</v>
      </c>
      <c r="BH736" s="61">
        <v>0</v>
      </c>
      <c r="BI736" s="45">
        <v>0</v>
      </c>
      <c r="BJ736" s="47">
        <v>0</v>
      </c>
      <c r="BK736" s="47">
        <v>0</v>
      </c>
      <c r="BL736" s="47">
        <v>0</v>
      </c>
      <c r="BM736" s="47">
        <v>0</v>
      </c>
      <c r="BN736" s="47">
        <v>0</v>
      </c>
      <c r="BO736" s="61">
        <v>0</v>
      </c>
      <c r="BR736" s="95"/>
      <c r="BT736" s="95"/>
    </row>
    <row r="737" spans="2:72" x14ac:dyDescent="0.25">
      <c r="B737" s="4">
        <v>733</v>
      </c>
      <c r="C737" s="31">
        <v>0</v>
      </c>
      <c r="D737" s="31">
        <v>0</v>
      </c>
      <c r="E737" s="3">
        <v>0</v>
      </c>
      <c r="F737" s="5">
        <v>0</v>
      </c>
      <c r="G737" s="32">
        <v>0</v>
      </c>
      <c r="H737" s="33">
        <v>0</v>
      </c>
      <c r="I737" s="36">
        <f t="shared" si="101"/>
        <v>0</v>
      </c>
      <c r="J737" s="5">
        <f t="shared" si="102"/>
        <v>0</v>
      </c>
      <c r="K737" s="12">
        <v>0</v>
      </c>
      <c r="L737" s="3">
        <v>0</v>
      </c>
      <c r="M737" s="3">
        <f t="shared" si="99"/>
        <v>1</v>
      </c>
      <c r="N737" s="5">
        <v>1</v>
      </c>
      <c r="O737" s="12">
        <f t="shared" si="103"/>
        <v>0</v>
      </c>
      <c r="P737" s="3">
        <v>0</v>
      </c>
      <c r="Q737" s="3">
        <v>0</v>
      </c>
      <c r="R737" s="5">
        <v>0</v>
      </c>
      <c r="S737" s="45">
        <v>0</v>
      </c>
      <c r="T737" s="46">
        <v>0</v>
      </c>
      <c r="U737" s="47">
        <v>0</v>
      </c>
      <c r="V737" s="47">
        <f t="shared" si="104"/>
        <v>0</v>
      </c>
      <c r="W737" s="47">
        <v>0</v>
      </c>
      <c r="X737" s="47">
        <v>0</v>
      </c>
      <c r="Y737" s="47">
        <v>0</v>
      </c>
      <c r="Z737" s="47">
        <v>0</v>
      </c>
      <c r="AA737" s="47">
        <v>0</v>
      </c>
      <c r="AB737" s="5">
        <v>0</v>
      </c>
      <c r="AC737" s="45">
        <f t="shared" si="105"/>
        <v>0</v>
      </c>
      <c r="AD737" s="47">
        <v>0</v>
      </c>
      <c r="AE737" s="47">
        <v>0</v>
      </c>
      <c r="AF737" s="47">
        <v>0</v>
      </c>
      <c r="AG737" s="47">
        <v>0</v>
      </c>
      <c r="AH737" s="47">
        <v>0</v>
      </c>
      <c r="AI737" s="61">
        <v>0</v>
      </c>
      <c r="AJ737" s="45">
        <v>0</v>
      </c>
      <c r="AK737" s="47">
        <v>0</v>
      </c>
      <c r="AL737" s="47">
        <v>0</v>
      </c>
      <c r="AM737" s="47">
        <v>0</v>
      </c>
      <c r="AN737" s="47">
        <v>0</v>
      </c>
      <c r="AO737" s="47">
        <v>0</v>
      </c>
      <c r="AP737" s="61">
        <v>0</v>
      </c>
      <c r="AQ737" s="45">
        <v>0</v>
      </c>
      <c r="AR737" s="47">
        <v>0</v>
      </c>
      <c r="AS737" s="47">
        <f t="shared" si="106"/>
        <v>0</v>
      </c>
      <c r="AT737" s="47">
        <v>0</v>
      </c>
      <c r="AU737" s="47">
        <v>0</v>
      </c>
      <c r="AV737" s="47">
        <v>0</v>
      </c>
      <c r="AW737" s="47">
        <v>0</v>
      </c>
      <c r="AX737" s="47">
        <v>0</v>
      </c>
      <c r="AY737" s="47">
        <v>0</v>
      </c>
      <c r="AZ737" s="61">
        <v>0</v>
      </c>
      <c r="BA737" s="64" t="b">
        <f t="shared" si="100"/>
        <v>1</v>
      </c>
      <c r="BB737" s="45">
        <f t="shared" si="107"/>
        <v>0</v>
      </c>
      <c r="BC737" s="47">
        <v>0</v>
      </c>
      <c r="BD737" s="47">
        <v>0</v>
      </c>
      <c r="BE737" s="47">
        <v>0</v>
      </c>
      <c r="BF737" s="47">
        <v>0</v>
      </c>
      <c r="BG737" s="47">
        <v>0</v>
      </c>
      <c r="BH737" s="61">
        <v>0</v>
      </c>
      <c r="BI737" s="45">
        <v>0</v>
      </c>
      <c r="BJ737" s="47">
        <v>0</v>
      </c>
      <c r="BK737" s="47">
        <v>0</v>
      </c>
      <c r="BL737" s="47">
        <v>0</v>
      </c>
      <c r="BM737" s="47">
        <v>0</v>
      </c>
      <c r="BN737" s="47">
        <v>0</v>
      </c>
      <c r="BO737" s="61">
        <v>0</v>
      </c>
      <c r="BR737" s="95"/>
      <c r="BT737" s="95"/>
    </row>
    <row r="738" spans="2:72" x14ac:dyDescent="0.25">
      <c r="B738" s="4">
        <v>734</v>
      </c>
      <c r="C738" s="31">
        <v>0</v>
      </c>
      <c r="D738" s="31">
        <v>0</v>
      </c>
      <c r="E738" s="3">
        <v>0</v>
      </c>
      <c r="F738" s="5">
        <v>0</v>
      </c>
      <c r="G738" s="32">
        <v>0</v>
      </c>
      <c r="H738" s="33">
        <v>0</v>
      </c>
      <c r="I738" s="36">
        <f t="shared" si="101"/>
        <v>0</v>
      </c>
      <c r="J738" s="5">
        <f t="shared" si="102"/>
        <v>0</v>
      </c>
      <c r="K738" s="12">
        <v>0</v>
      </c>
      <c r="L738" s="3">
        <v>0</v>
      </c>
      <c r="M738" s="3">
        <f t="shared" si="99"/>
        <v>1</v>
      </c>
      <c r="N738" s="5">
        <v>1</v>
      </c>
      <c r="O738" s="12">
        <f t="shared" si="103"/>
        <v>0</v>
      </c>
      <c r="P738" s="3">
        <v>0</v>
      </c>
      <c r="Q738" s="3">
        <v>0</v>
      </c>
      <c r="R738" s="5">
        <v>0</v>
      </c>
      <c r="S738" s="45">
        <v>0</v>
      </c>
      <c r="T738" s="46">
        <v>0</v>
      </c>
      <c r="U738" s="47">
        <v>0</v>
      </c>
      <c r="V738" s="47">
        <f t="shared" si="104"/>
        <v>0</v>
      </c>
      <c r="W738" s="47">
        <v>0</v>
      </c>
      <c r="X738" s="47">
        <v>0</v>
      </c>
      <c r="Y738" s="47">
        <v>0</v>
      </c>
      <c r="Z738" s="47">
        <v>0</v>
      </c>
      <c r="AA738" s="47">
        <v>0</v>
      </c>
      <c r="AB738" s="5">
        <v>0</v>
      </c>
      <c r="AC738" s="45">
        <f t="shared" si="105"/>
        <v>0</v>
      </c>
      <c r="AD738" s="47">
        <v>0</v>
      </c>
      <c r="AE738" s="47">
        <v>0</v>
      </c>
      <c r="AF738" s="47">
        <v>0</v>
      </c>
      <c r="AG738" s="47">
        <v>0</v>
      </c>
      <c r="AH738" s="47">
        <v>0</v>
      </c>
      <c r="AI738" s="61">
        <v>0</v>
      </c>
      <c r="AJ738" s="45">
        <v>0</v>
      </c>
      <c r="AK738" s="47">
        <v>0</v>
      </c>
      <c r="AL738" s="47">
        <v>0</v>
      </c>
      <c r="AM738" s="47">
        <v>0</v>
      </c>
      <c r="AN738" s="47">
        <v>0</v>
      </c>
      <c r="AO738" s="47">
        <v>0</v>
      </c>
      <c r="AP738" s="61">
        <v>0</v>
      </c>
      <c r="AQ738" s="45">
        <v>0</v>
      </c>
      <c r="AR738" s="47">
        <v>0</v>
      </c>
      <c r="AS738" s="47">
        <f t="shared" si="106"/>
        <v>0</v>
      </c>
      <c r="AT738" s="47">
        <v>0</v>
      </c>
      <c r="AU738" s="47">
        <v>0</v>
      </c>
      <c r="AV738" s="47">
        <v>0</v>
      </c>
      <c r="AW738" s="47">
        <v>0</v>
      </c>
      <c r="AX738" s="47">
        <v>0</v>
      </c>
      <c r="AY738" s="47">
        <v>0</v>
      </c>
      <c r="AZ738" s="61">
        <v>0</v>
      </c>
      <c r="BA738" s="64" t="b">
        <f t="shared" si="100"/>
        <v>1</v>
      </c>
      <c r="BB738" s="45">
        <f t="shared" si="107"/>
        <v>0</v>
      </c>
      <c r="BC738" s="47">
        <v>0</v>
      </c>
      <c r="BD738" s="47">
        <v>0</v>
      </c>
      <c r="BE738" s="47">
        <v>0</v>
      </c>
      <c r="BF738" s="47">
        <v>0</v>
      </c>
      <c r="BG738" s="47">
        <v>0</v>
      </c>
      <c r="BH738" s="61">
        <v>0</v>
      </c>
      <c r="BI738" s="45">
        <v>0</v>
      </c>
      <c r="BJ738" s="47">
        <v>0</v>
      </c>
      <c r="BK738" s="47">
        <v>0</v>
      </c>
      <c r="BL738" s="47">
        <v>0</v>
      </c>
      <c r="BM738" s="47">
        <v>0</v>
      </c>
      <c r="BN738" s="47">
        <v>0</v>
      </c>
      <c r="BO738" s="61">
        <v>0</v>
      </c>
      <c r="BR738" s="95"/>
      <c r="BT738" s="95"/>
    </row>
    <row r="739" spans="2:72" x14ac:dyDescent="0.25">
      <c r="B739" s="4">
        <v>735</v>
      </c>
      <c r="C739" s="31">
        <v>0</v>
      </c>
      <c r="D739" s="31">
        <v>0</v>
      </c>
      <c r="E739" s="3">
        <v>0</v>
      </c>
      <c r="F739" s="5">
        <v>0</v>
      </c>
      <c r="G739" s="32">
        <v>0</v>
      </c>
      <c r="H739" s="33">
        <v>0</v>
      </c>
      <c r="I739" s="36">
        <f t="shared" si="101"/>
        <v>0</v>
      </c>
      <c r="J739" s="5">
        <f t="shared" si="102"/>
        <v>0</v>
      </c>
      <c r="K739" s="12">
        <v>0</v>
      </c>
      <c r="L739" s="3">
        <v>0</v>
      </c>
      <c r="M739" s="3">
        <f t="shared" si="99"/>
        <v>1</v>
      </c>
      <c r="N739" s="5">
        <v>1</v>
      </c>
      <c r="O739" s="12">
        <f t="shared" si="103"/>
        <v>0</v>
      </c>
      <c r="P739" s="3">
        <v>0</v>
      </c>
      <c r="Q739" s="3">
        <v>0</v>
      </c>
      <c r="R739" s="5">
        <v>0</v>
      </c>
      <c r="S739" s="45">
        <v>0</v>
      </c>
      <c r="T739" s="46">
        <v>0</v>
      </c>
      <c r="U739" s="47">
        <v>0</v>
      </c>
      <c r="V739" s="47">
        <f t="shared" si="104"/>
        <v>0</v>
      </c>
      <c r="W739" s="47">
        <v>0</v>
      </c>
      <c r="X739" s="47">
        <v>0</v>
      </c>
      <c r="Y739" s="47">
        <v>0</v>
      </c>
      <c r="Z739" s="47">
        <v>0</v>
      </c>
      <c r="AA739" s="47">
        <v>0</v>
      </c>
      <c r="AB739" s="5">
        <v>0</v>
      </c>
      <c r="AC739" s="45">
        <f t="shared" si="105"/>
        <v>0</v>
      </c>
      <c r="AD739" s="47">
        <v>0</v>
      </c>
      <c r="AE739" s="47">
        <v>0</v>
      </c>
      <c r="AF739" s="47">
        <v>0</v>
      </c>
      <c r="AG739" s="47">
        <v>0</v>
      </c>
      <c r="AH739" s="47">
        <v>0</v>
      </c>
      <c r="AI739" s="61">
        <v>0</v>
      </c>
      <c r="AJ739" s="45">
        <v>0</v>
      </c>
      <c r="AK739" s="47">
        <v>0</v>
      </c>
      <c r="AL739" s="47">
        <v>0</v>
      </c>
      <c r="AM739" s="47">
        <v>0</v>
      </c>
      <c r="AN739" s="47">
        <v>0</v>
      </c>
      <c r="AO739" s="47">
        <v>0</v>
      </c>
      <c r="AP739" s="61">
        <v>0</v>
      </c>
      <c r="AQ739" s="45">
        <v>0</v>
      </c>
      <c r="AR739" s="47">
        <v>0</v>
      </c>
      <c r="AS739" s="47">
        <f t="shared" si="106"/>
        <v>0</v>
      </c>
      <c r="AT739" s="47">
        <v>0</v>
      </c>
      <c r="AU739" s="47">
        <v>0</v>
      </c>
      <c r="AV739" s="47">
        <v>0</v>
      </c>
      <c r="AW739" s="47">
        <v>0</v>
      </c>
      <c r="AX739" s="47">
        <v>0</v>
      </c>
      <c r="AY739" s="47">
        <v>0</v>
      </c>
      <c r="AZ739" s="61">
        <v>0</v>
      </c>
      <c r="BA739" s="64" t="b">
        <f t="shared" si="100"/>
        <v>1</v>
      </c>
      <c r="BB739" s="45">
        <f t="shared" si="107"/>
        <v>0</v>
      </c>
      <c r="BC739" s="47">
        <v>0</v>
      </c>
      <c r="BD739" s="47">
        <v>0</v>
      </c>
      <c r="BE739" s="47">
        <v>0</v>
      </c>
      <c r="BF739" s="47">
        <v>0</v>
      </c>
      <c r="BG739" s="47">
        <v>0</v>
      </c>
      <c r="BH739" s="61">
        <v>0</v>
      </c>
      <c r="BI739" s="45">
        <v>0</v>
      </c>
      <c r="BJ739" s="47">
        <v>0</v>
      </c>
      <c r="BK739" s="47">
        <v>0</v>
      </c>
      <c r="BL739" s="47">
        <v>0</v>
      </c>
      <c r="BM739" s="47">
        <v>0</v>
      </c>
      <c r="BN739" s="47">
        <v>0</v>
      </c>
      <c r="BO739" s="61">
        <v>0</v>
      </c>
      <c r="BR739" s="95"/>
      <c r="BT739" s="95"/>
    </row>
    <row r="740" spans="2:72" x14ac:dyDescent="0.25">
      <c r="B740" s="4">
        <v>736</v>
      </c>
      <c r="C740" s="31">
        <v>0</v>
      </c>
      <c r="D740" s="31">
        <v>0</v>
      </c>
      <c r="E740" s="3">
        <v>0</v>
      </c>
      <c r="F740" s="5">
        <v>0</v>
      </c>
      <c r="G740" s="32">
        <v>0</v>
      </c>
      <c r="H740" s="33">
        <v>0</v>
      </c>
      <c r="I740" s="36">
        <f t="shared" si="101"/>
        <v>0</v>
      </c>
      <c r="J740" s="5">
        <f t="shared" si="102"/>
        <v>0</v>
      </c>
      <c r="K740" s="12">
        <v>0</v>
      </c>
      <c r="L740" s="3">
        <v>0</v>
      </c>
      <c r="M740" s="3">
        <f t="shared" si="99"/>
        <v>1</v>
      </c>
      <c r="N740" s="5">
        <v>1</v>
      </c>
      <c r="O740" s="12">
        <f t="shared" si="103"/>
        <v>0</v>
      </c>
      <c r="P740" s="3">
        <v>0</v>
      </c>
      <c r="Q740" s="3">
        <v>0</v>
      </c>
      <c r="R740" s="5">
        <v>0</v>
      </c>
      <c r="S740" s="45">
        <v>0</v>
      </c>
      <c r="T740" s="46">
        <v>0</v>
      </c>
      <c r="U740" s="47">
        <v>0</v>
      </c>
      <c r="V740" s="47">
        <f t="shared" si="104"/>
        <v>0</v>
      </c>
      <c r="W740" s="47">
        <v>0</v>
      </c>
      <c r="X740" s="47">
        <v>0</v>
      </c>
      <c r="Y740" s="47">
        <v>0</v>
      </c>
      <c r="Z740" s="47">
        <v>0</v>
      </c>
      <c r="AA740" s="47">
        <v>0</v>
      </c>
      <c r="AB740" s="5">
        <v>0</v>
      </c>
      <c r="AC740" s="45">
        <f t="shared" si="105"/>
        <v>0</v>
      </c>
      <c r="AD740" s="47">
        <v>0</v>
      </c>
      <c r="AE740" s="47">
        <v>0</v>
      </c>
      <c r="AF740" s="47">
        <v>0</v>
      </c>
      <c r="AG740" s="47">
        <v>0</v>
      </c>
      <c r="AH740" s="47">
        <v>0</v>
      </c>
      <c r="AI740" s="61">
        <v>0</v>
      </c>
      <c r="AJ740" s="45">
        <v>0</v>
      </c>
      <c r="AK740" s="47">
        <v>0</v>
      </c>
      <c r="AL740" s="47">
        <v>0</v>
      </c>
      <c r="AM740" s="47">
        <v>0</v>
      </c>
      <c r="AN740" s="47">
        <v>0</v>
      </c>
      <c r="AO740" s="47">
        <v>0</v>
      </c>
      <c r="AP740" s="61">
        <v>0</v>
      </c>
      <c r="AQ740" s="45">
        <v>0</v>
      </c>
      <c r="AR740" s="47">
        <v>0</v>
      </c>
      <c r="AS740" s="47">
        <f t="shared" si="106"/>
        <v>0</v>
      </c>
      <c r="AT740" s="47">
        <v>0</v>
      </c>
      <c r="AU740" s="47">
        <v>0</v>
      </c>
      <c r="AV740" s="47">
        <v>0</v>
      </c>
      <c r="AW740" s="47">
        <v>0</v>
      </c>
      <c r="AX740" s="47">
        <v>0</v>
      </c>
      <c r="AY740" s="47">
        <v>0</v>
      </c>
      <c r="AZ740" s="61">
        <v>0</v>
      </c>
      <c r="BA740" s="64" t="b">
        <f t="shared" si="100"/>
        <v>1</v>
      </c>
      <c r="BB740" s="45">
        <f t="shared" si="107"/>
        <v>0</v>
      </c>
      <c r="BC740" s="47">
        <v>0</v>
      </c>
      <c r="BD740" s="47">
        <v>0</v>
      </c>
      <c r="BE740" s="47">
        <v>0</v>
      </c>
      <c r="BF740" s="47">
        <v>0</v>
      </c>
      <c r="BG740" s="47">
        <v>0</v>
      </c>
      <c r="BH740" s="61">
        <v>0</v>
      </c>
      <c r="BI740" s="45">
        <v>0</v>
      </c>
      <c r="BJ740" s="47">
        <v>0</v>
      </c>
      <c r="BK740" s="47">
        <v>0</v>
      </c>
      <c r="BL740" s="47">
        <v>0</v>
      </c>
      <c r="BM740" s="47">
        <v>0</v>
      </c>
      <c r="BN740" s="47">
        <v>0</v>
      </c>
      <c r="BO740" s="61">
        <v>0</v>
      </c>
      <c r="BR740" s="95"/>
      <c r="BT740" s="95"/>
    </row>
    <row r="741" spans="2:72" x14ac:dyDescent="0.25">
      <c r="B741" s="4">
        <v>737</v>
      </c>
      <c r="C741" s="31">
        <v>0</v>
      </c>
      <c r="D741" s="31">
        <v>0</v>
      </c>
      <c r="E741" s="3">
        <v>0</v>
      </c>
      <c r="F741" s="5">
        <v>0</v>
      </c>
      <c r="G741" s="32">
        <v>0</v>
      </c>
      <c r="H741" s="33">
        <v>0</v>
      </c>
      <c r="I741" s="36">
        <f t="shared" si="101"/>
        <v>0</v>
      </c>
      <c r="J741" s="5">
        <f t="shared" si="102"/>
        <v>0</v>
      </c>
      <c r="K741" s="12">
        <v>0</v>
      </c>
      <c r="L741" s="3">
        <v>0</v>
      </c>
      <c r="M741" s="3">
        <f t="shared" si="99"/>
        <v>1</v>
      </c>
      <c r="N741" s="5">
        <v>1</v>
      </c>
      <c r="O741" s="12">
        <f t="shared" si="103"/>
        <v>0</v>
      </c>
      <c r="P741" s="3">
        <v>0</v>
      </c>
      <c r="Q741" s="3">
        <v>0</v>
      </c>
      <c r="R741" s="5">
        <v>0</v>
      </c>
      <c r="S741" s="45">
        <v>0</v>
      </c>
      <c r="T741" s="46">
        <v>0</v>
      </c>
      <c r="U741" s="47">
        <v>0</v>
      </c>
      <c r="V741" s="47">
        <f t="shared" si="104"/>
        <v>0</v>
      </c>
      <c r="W741" s="47">
        <v>0</v>
      </c>
      <c r="X741" s="47">
        <v>0</v>
      </c>
      <c r="Y741" s="47">
        <v>0</v>
      </c>
      <c r="Z741" s="47">
        <v>0</v>
      </c>
      <c r="AA741" s="47">
        <v>0</v>
      </c>
      <c r="AB741" s="5">
        <v>0</v>
      </c>
      <c r="AC741" s="45">
        <f t="shared" si="105"/>
        <v>0</v>
      </c>
      <c r="AD741" s="47">
        <v>0</v>
      </c>
      <c r="AE741" s="47">
        <v>0</v>
      </c>
      <c r="AF741" s="47">
        <v>0</v>
      </c>
      <c r="AG741" s="47">
        <v>0</v>
      </c>
      <c r="AH741" s="47">
        <v>0</v>
      </c>
      <c r="AI741" s="61">
        <v>0</v>
      </c>
      <c r="AJ741" s="45">
        <v>0</v>
      </c>
      <c r="AK741" s="47">
        <v>0</v>
      </c>
      <c r="AL741" s="47">
        <v>0</v>
      </c>
      <c r="AM741" s="47">
        <v>0</v>
      </c>
      <c r="AN741" s="47">
        <v>0</v>
      </c>
      <c r="AO741" s="47">
        <v>0</v>
      </c>
      <c r="AP741" s="61">
        <v>0</v>
      </c>
      <c r="AQ741" s="45">
        <v>0</v>
      </c>
      <c r="AR741" s="47">
        <v>0</v>
      </c>
      <c r="AS741" s="47">
        <f t="shared" si="106"/>
        <v>0</v>
      </c>
      <c r="AT741" s="47">
        <v>0</v>
      </c>
      <c r="AU741" s="47">
        <v>0</v>
      </c>
      <c r="AV741" s="47">
        <v>0</v>
      </c>
      <c r="AW741" s="47">
        <v>0</v>
      </c>
      <c r="AX741" s="47">
        <v>0</v>
      </c>
      <c r="AY741" s="47">
        <v>0</v>
      </c>
      <c r="AZ741" s="61">
        <v>0</v>
      </c>
      <c r="BA741" s="64" t="b">
        <f t="shared" si="100"/>
        <v>1</v>
      </c>
      <c r="BB741" s="45">
        <f t="shared" si="107"/>
        <v>0</v>
      </c>
      <c r="BC741" s="47">
        <v>0</v>
      </c>
      <c r="BD741" s="47">
        <v>0</v>
      </c>
      <c r="BE741" s="47">
        <v>0</v>
      </c>
      <c r="BF741" s="47">
        <v>0</v>
      </c>
      <c r="BG741" s="47">
        <v>0</v>
      </c>
      <c r="BH741" s="61">
        <v>0</v>
      </c>
      <c r="BI741" s="45">
        <v>0</v>
      </c>
      <c r="BJ741" s="47">
        <v>0</v>
      </c>
      <c r="BK741" s="47">
        <v>0</v>
      </c>
      <c r="BL741" s="47">
        <v>0</v>
      </c>
      <c r="BM741" s="47">
        <v>0</v>
      </c>
      <c r="BN741" s="47">
        <v>0</v>
      </c>
      <c r="BO741" s="61">
        <v>0</v>
      </c>
      <c r="BR741" s="95"/>
      <c r="BT741" s="95"/>
    </row>
    <row r="742" spans="2:72" x14ac:dyDescent="0.25">
      <c r="B742" s="4">
        <v>738</v>
      </c>
      <c r="C742" s="31">
        <v>0</v>
      </c>
      <c r="D742" s="31">
        <v>0</v>
      </c>
      <c r="E742" s="3">
        <v>0</v>
      </c>
      <c r="F742" s="5">
        <v>0</v>
      </c>
      <c r="G742" s="32">
        <v>0</v>
      </c>
      <c r="H742" s="33">
        <v>0</v>
      </c>
      <c r="I742" s="36">
        <f t="shared" si="101"/>
        <v>0</v>
      </c>
      <c r="J742" s="5">
        <f t="shared" si="102"/>
        <v>0</v>
      </c>
      <c r="K742" s="12">
        <v>0</v>
      </c>
      <c r="L742" s="3">
        <v>0</v>
      </c>
      <c r="M742" s="3">
        <f t="shared" si="99"/>
        <v>1</v>
      </c>
      <c r="N742" s="5">
        <v>1</v>
      </c>
      <c r="O742" s="12">
        <f t="shared" si="103"/>
        <v>0</v>
      </c>
      <c r="P742" s="3">
        <v>0</v>
      </c>
      <c r="Q742" s="3">
        <v>0</v>
      </c>
      <c r="R742" s="5">
        <v>0</v>
      </c>
      <c r="S742" s="45">
        <v>0</v>
      </c>
      <c r="T742" s="46">
        <v>0</v>
      </c>
      <c r="U742" s="47">
        <v>0</v>
      </c>
      <c r="V742" s="47">
        <f t="shared" si="104"/>
        <v>0</v>
      </c>
      <c r="W742" s="47">
        <v>0</v>
      </c>
      <c r="X742" s="47">
        <v>0</v>
      </c>
      <c r="Y742" s="47">
        <v>0</v>
      </c>
      <c r="Z742" s="47">
        <v>0</v>
      </c>
      <c r="AA742" s="47">
        <v>0</v>
      </c>
      <c r="AB742" s="5">
        <v>0</v>
      </c>
      <c r="AC742" s="45">
        <f t="shared" si="105"/>
        <v>0</v>
      </c>
      <c r="AD742" s="47">
        <v>0</v>
      </c>
      <c r="AE742" s="47">
        <v>0</v>
      </c>
      <c r="AF742" s="47">
        <v>0</v>
      </c>
      <c r="AG742" s="47">
        <v>0</v>
      </c>
      <c r="AH742" s="47">
        <v>0</v>
      </c>
      <c r="AI742" s="61">
        <v>0</v>
      </c>
      <c r="AJ742" s="45">
        <v>0</v>
      </c>
      <c r="AK742" s="47">
        <v>0</v>
      </c>
      <c r="AL742" s="47">
        <v>0</v>
      </c>
      <c r="AM742" s="47">
        <v>0</v>
      </c>
      <c r="AN742" s="47">
        <v>0</v>
      </c>
      <c r="AO742" s="47">
        <v>0</v>
      </c>
      <c r="AP742" s="61">
        <v>0</v>
      </c>
      <c r="AQ742" s="45">
        <v>0</v>
      </c>
      <c r="AR742" s="47">
        <v>0</v>
      </c>
      <c r="AS742" s="47">
        <f t="shared" si="106"/>
        <v>0</v>
      </c>
      <c r="AT742" s="47">
        <v>0</v>
      </c>
      <c r="AU742" s="47">
        <v>0</v>
      </c>
      <c r="AV742" s="47">
        <v>0</v>
      </c>
      <c r="AW742" s="47">
        <v>0</v>
      </c>
      <c r="AX742" s="47">
        <v>0</v>
      </c>
      <c r="AY742" s="47">
        <v>0</v>
      </c>
      <c r="AZ742" s="61">
        <v>0</v>
      </c>
      <c r="BA742" s="64" t="b">
        <f t="shared" si="100"/>
        <v>1</v>
      </c>
      <c r="BB742" s="45">
        <f t="shared" si="107"/>
        <v>0</v>
      </c>
      <c r="BC742" s="47">
        <v>0</v>
      </c>
      <c r="BD742" s="47">
        <v>0</v>
      </c>
      <c r="BE742" s="47">
        <v>0</v>
      </c>
      <c r="BF742" s="47">
        <v>0</v>
      </c>
      <c r="BG742" s="47">
        <v>0</v>
      </c>
      <c r="BH742" s="61">
        <v>0</v>
      </c>
      <c r="BI742" s="45">
        <v>0</v>
      </c>
      <c r="BJ742" s="47">
        <v>0</v>
      </c>
      <c r="BK742" s="47">
        <v>0</v>
      </c>
      <c r="BL742" s="47">
        <v>0</v>
      </c>
      <c r="BM742" s="47">
        <v>0</v>
      </c>
      <c r="BN742" s="47">
        <v>0</v>
      </c>
      <c r="BO742" s="61">
        <v>0</v>
      </c>
      <c r="BR742" s="95"/>
      <c r="BT742" s="95"/>
    </row>
    <row r="743" spans="2:72" x14ac:dyDescent="0.25">
      <c r="B743" s="4">
        <v>739</v>
      </c>
      <c r="C743" s="31">
        <v>0</v>
      </c>
      <c r="D743" s="31">
        <v>0</v>
      </c>
      <c r="E743" s="3">
        <v>0</v>
      </c>
      <c r="F743" s="5">
        <v>0</v>
      </c>
      <c r="G743" s="32">
        <v>0</v>
      </c>
      <c r="H743" s="33">
        <v>0</v>
      </c>
      <c r="I743" s="36">
        <f t="shared" si="101"/>
        <v>0</v>
      </c>
      <c r="J743" s="5">
        <f t="shared" si="102"/>
        <v>0</v>
      </c>
      <c r="K743" s="12">
        <v>0</v>
      </c>
      <c r="L743" s="3">
        <v>0</v>
      </c>
      <c r="M743" s="3">
        <f t="shared" si="99"/>
        <v>1</v>
      </c>
      <c r="N743" s="5">
        <v>1</v>
      </c>
      <c r="O743" s="12">
        <f t="shared" si="103"/>
        <v>0</v>
      </c>
      <c r="P743" s="3">
        <v>0</v>
      </c>
      <c r="Q743" s="3">
        <v>0</v>
      </c>
      <c r="R743" s="5">
        <v>0</v>
      </c>
      <c r="S743" s="45">
        <v>0</v>
      </c>
      <c r="T743" s="46">
        <v>0</v>
      </c>
      <c r="U743" s="47">
        <v>0</v>
      </c>
      <c r="V743" s="47">
        <f t="shared" si="104"/>
        <v>0</v>
      </c>
      <c r="W743" s="47">
        <v>0</v>
      </c>
      <c r="X743" s="47">
        <v>0</v>
      </c>
      <c r="Y743" s="47">
        <v>0</v>
      </c>
      <c r="Z743" s="47">
        <v>0</v>
      </c>
      <c r="AA743" s="47">
        <v>0</v>
      </c>
      <c r="AB743" s="5">
        <v>0</v>
      </c>
      <c r="AC743" s="45">
        <f t="shared" si="105"/>
        <v>0</v>
      </c>
      <c r="AD743" s="47">
        <v>0</v>
      </c>
      <c r="AE743" s="47">
        <v>0</v>
      </c>
      <c r="AF743" s="47">
        <v>0</v>
      </c>
      <c r="AG743" s="47">
        <v>0</v>
      </c>
      <c r="AH743" s="47">
        <v>0</v>
      </c>
      <c r="AI743" s="61">
        <v>0</v>
      </c>
      <c r="AJ743" s="45">
        <v>0</v>
      </c>
      <c r="AK743" s="47">
        <v>0</v>
      </c>
      <c r="AL743" s="47">
        <v>0</v>
      </c>
      <c r="AM743" s="47">
        <v>0</v>
      </c>
      <c r="AN743" s="47">
        <v>0</v>
      </c>
      <c r="AO743" s="47">
        <v>0</v>
      </c>
      <c r="AP743" s="61">
        <v>0</v>
      </c>
      <c r="AQ743" s="45">
        <v>0</v>
      </c>
      <c r="AR743" s="47">
        <v>0</v>
      </c>
      <c r="AS743" s="47">
        <f t="shared" si="106"/>
        <v>0</v>
      </c>
      <c r="AT743" s="47">
        <v>0</v>
      </c>
      <c r="AU743" s="47">
        <v>0</v>
      </c>
      <c r="AV743" s="47">
        <v>0</v>
      </c>
      <c r="AW743" s="47">
        <v>0</v>
      </c>
      <c r="AX743" s="47">
        <v>0</v>
      </c>
      <c r="AY743" s="47">
        <v>0</v>
      </c>
      <c r="AZ743" s="61">
        <v>0</v>
      </c>
      <c r="BA743" s="64" t="b">
        <f t="shared" si="100"/>
        <v>1</v>
      </c>
      <c r="BB743" s="45">
        <f t="shared" si="107"/>
        <v>0</v>
      </c>
      <c r="BC743" s="47">
        <v>0</v>
      </c>
      <c r="BD743" s="47">
        <v>0</v>
      </c>
      <c r="BE743" s="47">
        <v>0</v>
      </c>
      <c r="BF743" s="47">
        <v>0</v>
      </c>
      <c r="BG743" s="47">
        <v>0</v>
      </c>
      <c r="BH743" s="61">
        <v>0</v>
      </c>
      <c r="BI743" s="45">
        <v>0</v>
      </c>
      <c r="BJ743" s="47">
        <v>0</v>
      </c>
      <c r="BK743" s="47">
        <v>0</v>
      </c>
      <c r="BL743" s="47">
        <v>0</v>
      </c>
      <c r="BM743" s="47">
        <v>0</v>
      </c>
      <c r="BN743" s="47">
        <v>0</v>
      </c>
      <c r="BO743" s="61">
        <v>0</v>
      </c>
      <c r="BR743" s="95"/>
      <c r="BT743" s="95"/>
    </row>
    <row r="744" spans="2:72" x14ac:dyDescent="0.25">
      <c r="B744" s="4">
        <v>740</v>
      </c>
      <c r="C744" s="31">
        <v>0</v>
      </c>
      <c r="D744" s="31">
        <v>0</v>
      </c>
      <c r="E744" s="3">
        <v>0</v>
      </c>
      <c r="F744" s="5">
        <v>0</v>
      </c>
      <c r="G744" s="32">
        <v>0</v>
      </c>
      <c r="H744" s="33">
        <v>0</v>
      </c>
      <c r="I744" s="36">
        <f t="shared" si="101"/>
        <v>0</v>
      </c>
      <c r="J744" s="5">
        <f t="shared" si="102"/>
        <v>0</v>
      </c>
      <c r="K744" s="12">
        <v>0</v>
      </c>
      <c r="L744" s="3">
        <v>0</v>
      </c>
      <c r="M744" s="3">
        <f t="shared" si="99"/>
        <v>1</v>
      </c>
      <c r="N744" s="5">
        <v>1</v>
      </c>
      <c r="O744" s="12">
        <f t="shared" si="103"/>
        <v>0</v>
      </c>
      <c r="P744" s="3">
        <v>0</v>
      </c>
      <c r="Q744" s="3">
        <v>0</v>
      </c>
      <c r="R744" s="5">
        <v>0</v>
      </c>
      <c r="S744" s="45">
        <v>0</v>
      </c>
      <c r="T744" s="46">
        <v>0</v>
      </c>
      <c r="U744" s="47">
        <v>0</v>
      </c>
      <c r="V744" s="47">
        <f t="shared" si="104"/>
        <v>0</v>
      </c>
      <c r="W744" s="47">
        <v>0</v>
      </c>
      <c r="X744" s="47">
        <v>0</v>
      </c>
      <c r="Y744" s="47">
        <v>0</v>
      </c>
      <c r="Z744" s="47">
        <v>0</v>
      </c>
      <c r="AA744" s="47">
        <v>0</v>
      </c>
      <c r="AB744" s="5">
        <v>0</v>
      </c>
      <c r="AC744" s="45">
        <f t="shared" si="105"/>
        <v>0</v>
      </c>
      <c r="AD744" s="47">
        <v>0</v>
      </c>
      <c r="AE744" s="47">
        <v>0</v>
      </c>
      <c r="AF744" s="47">
        <v>0</v>
      </c>
      <c r="AG744" s="47">
        <v>0</v>
      </c>
      <c r="AH744" s="47">
        <v>0</v>
      </c>
      <c r="AI744" s="61">
        <v>0</v>
      </c>
      <c r="AJ744" s="45">
        <v>0</v>
      </c>
      <c r="AK744" s="47">
        <v>0</v>
      </c>
      <c r="AL744" s="47">
        <v>0</v>
      </c>
      <c r="AM744" s="47">
        <v>0</v>
      </c>
      <c r="AN744" s="47">
        <v>0</v>
      </c>
      <c r="AO744" s="47">
        <v>0</v>
      </c>
      <c r="AP744" s="61">
        <v>0</v>
      </c>
      <c r="AQ744" s="45">
        <v>0</v>
      </c>
      <c r="AR744" s="47">
        <v>0</v>
      </c>
      <c r="AS744" s="47">
        <f t="shared" si="106"/>
        <v>0</v>
      </c>
      <c r="AT744" s="47">
        <v>0</v>
      </c>
      <c r="AU744" s="47">
        <v>0</v>
      </c>
      <c r="AV744" s="47">
        <v>0</v>
      </c>
      <c r="AW744" s="47">
        <v>0</v>
      </c>
      <c r="AX744" s="47">
        <v>0</v>
      </c>
      <c r="AY744" s="47">
        <v>0</v>
      </c>
      <c r="AZ744" s="61">
        <v>0</v>
      </c>
      <c r="BA744" s="64" t="b">
        <f t="shared" si="100"/>
        <v>1</v>
      </c>
      <c r="BB744" s="45">
        <f t="shared" si="107"/>
        <v>0</v>
      </c>
      <c r="BC744" s="47">
        <v>0</v>
      </c>
      <c r="BD744" s="47">
        <v>0</v>
      </c>
      <c r="BE744" s="47">
        <v>0</v>
      </c>
      <c r="BF744" s="47">
        <v>0</v>
      </c>
      <c r="BG744" s="47">
        <v>0</v>
      </c>
      <c r="BH744" s="61">
        <v>0</v>
      </c>
      <c r="BI744" s="45">
        <v>0</v>
      </c>
      <c r="BJ744" s="47">
        <v>0</v>
      </c>
      <c r="BK744" s="47">
        <v>0</v>
      </c>
      <c r="BL744" s="47">
        <v>0</v>
      </c>
      <c r="BM744" s="47">
        <v>0</v>
      </c>
      <c r="BN744" s="47">
        <v>0</v>
      </c>
      <c r="BO744" s="61">
        <v>0</v>
      </c>
      <c r="BR744" s="95"/>
      <c r="BT744" s="95"/>
    </row>
    <row r="745" spans="2:72" x14ac:dyDescent="0.25">
      <c r="B745" s="4">
        <v>741</v>
      </c>
      <c r="C745" s="31">
        <v>0</v>
      </c>
      <c r="D745" s="31">
        <v>0</v>
      </c>
      <c r="E745" s="3">
        <v>0</v>
      </c>
      <c r="F745" s="5">
        <v>0</v>
      </c>
      <c r="G745" s="32">
        <v>0</v>
      </c>
      <c r="H745" s="33">
        <v>0</v>
      </c>
      <c r="I745" s="36">
        <f t="shared" si="101"/>
        <v>0</v>
      </c>
      <c r="J745" s="5">
        <f t="shared" si="102"/>
        <v>0</v>
      </c>
      <c r="K745" s="12">
        <v>0</v>
      </c>
      <c r="L745" s="3">
        <v>0</v>
      </c>
      <c r="M745" s="3">
        <f t="shared" si="99"/>
        <v>1</v>
      </c>
      <c r="N745" s="5">
        <v>1</v>
      </c>
      <c r="O745" s="12">
        <f t="shared" si="103"/>
        <v>0</v>
      </c>
      <c r="P745" s="3">
        <v>0</v>
      </c>
      <c r="Q745" s="3">
        <v>0</v>
      </c>
      <c r="R745" s="5">
        <v>0</v>
      </c>
      <c r="S745" s="45">
        <v>0</v>
      </c>
      <c r="T745" s="46">
        <v>0</v>
      </c>
      <c r="U745" s="47">
        <v>0</v>
      </c>
      <c r="V745" s="47">
        <f t="shared" si="104"/>
        <v>0</v>
      </c>
      <c r="W745" s="47">
        <v>0</v>
      </c>
      <c r="X745" s="47">
        <v>0</v>
      </c>
      <c r="Y745" s="47">
        <v>0</v>
      </c>
      <c r="Z745" s="47">
        <v>0</v>
      </c>
      <c r="AA745" s="47">
        <v>0</v>
      </c>
      <c r="AB745" s="5">
        <v>0</v>
      </c>
      <c r="AC745" s="45">
        <f t="shared" si="105"/>
        <v>0</v>
      </c>
      <c r="AD745" s="47">
        <v>0</v>
      </c>
      <c r="AE745" s="47">
        <v>0</v>
      </c>
      <c r="AF745" s="47">
        <v>0</v>
      </c>
      <c r="AG745" s="47">
        <v>0</v>
      </c>
      <c r="AH745" s="47">
        <v>0</v>
      </c>
      <c r="AI745" s="61">
        <v>0</v>
      </c>
      <c r="AJ745" s="45">
        <v>0</v>
      </c>
      <c r="AK745" s="47">
        <v>0</v>
      </c>
      <c r="AL745" s="47">
        <v>0</v>
      </c>
      <c r="AM745" s="47">
        <v>0</v>
      </c>
      <c r="AN745" s="47">
        <v>0</v>
      </c>
      <c r="AO745" s="47">
        <v>0</v>
      </c>
      <c r="AP745" s="61">
        <v>0</v>
      </c>
      <c r="AQ745" s="45">
        <v>0</v>
      </c>
      <c r="AR745" s="47">
        <v>0</v>
      </c>
      <c r="AS745" s="47">
        <f t="shared" si="106"/>
        <v>0</v>
      </c>
      <c r="AT745" s="47">
        <v>0</v>
      </c>
      <c r="AU745" s="47">
        <v>0</v>
      </c>
      <c r="AV745" s="47">
        <v>0</v>
      </c>
      <c r="AW745" s="47">
        <v>0</v>
      </c>
      <c r="AX745" s="47">
        <v>0</v>
      </c>
      <c r="AY745" s="47">
        <v>0</v>
      </c>
      <c r="AZ745" s="61">
        <v>0</v>
      </c>
      <c r="BA745" s="64" t="b">
        <f t="shared" si="100"/>
        <v>1</v>
      </c>
      <c r="BB745" s="45">
        <f t="shared" si="107"/>
        <v>0</v>
      </c>
      <c r="BC745" s="47">
        <v>0</v>
      </c>
      <c r="BD745" s="47">
        <v>0</v>
      </c>
      <c r="BE745" s="47">
        <v>0</v>
      </c>
      <c r="BF745" s="47">
        <v>0</v>
      </c>
      <c r="BG745" s="47">
        <v>0</v>
      </c>
      <c r="BH745" s="61">
        <v>0</v>
      </c>
      <c r="BI745" s="45">
        <v>0</v>
      </c>
      <c r="BJ745" s="47">
        <v>0</v>
      </c>
      <c r="BK745" s="47">
        <v>0</v>
      </c>
      <c r="BL745" s="47">
        <v>0</v>
      </c>
      <c r="BM745" s="47">
        <v>0</v>
      </c>
      <c r="BN745" s="47">
        <v>0</v>
      </c>
      <c r="BO745" s="61">
        <v>0</v>
      </c>
      <c r="BR745" s="95"/>
      <c r="BT745" s="95"/>
    </row>
    <row r="746" spans="2:72" x14ac:dyDescent="0.25">
      <c r="B746" s="4">
        <v>742</v>
      </c>
      <c r="C746" s="31">
        <v>0</v>
      </c>
      <c r="D746" s="31">
        <v>0</v>
      </c>
      <c r="E746" s="3">
        <v>0</v>
      </c>
      <c r="F746" s="5">
        <v>0</v>
      </c>
      <c r="G746" s="32">
        <v>0</v>
      </c>
      <c r="H746" s="33">
        <v>0</v>
      </c>
      <c r="I746" s="36">
        <f t="shared" si="101"/>
        <v>0</v>
      </c>
      <c r="J746" s="5">
        <f t="shared" si="102"/>
        <v>0</v>
      </c>
      <c r="K746" s="12">
        <v>0</v>
      </c>
      <c r="L746" s="3">
        <v>0</v>
      </c>
      <c r="M746" s="3">
        <f t="shared" si="99"/>
        <v>1</v>
      </c>
      <c r="N746" s="5">
        <v>1</v>
      </c>
      <c r="O746" s="12">
        <f t="shared" si="103"/>
        <v>0</v>
      </c>
      <c r="P746" s="3">
        <v>0</v>
      </c>
      <c r="Q746" s="3">
        <v>0</v>
      </c>
      <c r="R746" s="5">
        <v>0</v>
      </c>
      <c r="S746" s="45">
        <v>0</v>
      </c>
      <c r="T746" s="46">
        <v>0</v>
      </c>
      <c r="U746" s="47">
        <v>0</v>
      </c>
      <c r="V746" s="47">
        <f t="shared" si="104"/>
        <v>0</v>
      </c>
      <c r="W746" s="47">
        <v>0</v>
      </c>
      <c r="X746" s="47">
        <v>0</v>
      </c>
      <c r="Y746" s="47">
        <v>0</v>
      </c>
      <c r="Z746" s="47">
        <v>0</v>
      </c>
      <c r="AA746" s="47">
        <v>0</v>
      </c>
      <c r="AB746" s="5">
        <v>0</v>
      </c>
      <c r="AC746" s="45">
        <f t="shared" si="105"/>
        <v>0</v>
      </c>
      <c r="AD746" s="47">
        <v>0</v>
      </c>
      <c r="AE746" s="47">
        <v>0</v>
      </c>
      <c r="AF746" s="47">
        <v>0</v>
      </c>
      <c r="AG746" s="47">
        <v>0</v>
      </c>
      <c r="AH746" s="47">
        <v>0</v>
      </c>
      <c r="AI746" s="61">
        <v>0</v>
      </c>
      <c r="AJ746" s="45">
        <v>0</v>
      </c>
      <c r="AK746" s="47">
        <v>0</v>
      </c>
      <c r="AL746" s="47">
        <v>0</v>
      </c>
      <c r="AM746" s="47">
        <v>0</v>
      </c>
      <c r="AN746" s="47">
        <v>0</v>
      </c>
      <c r="AO746" s="47">
        <v>0</v>
      </c>
      <c r="AP746" s="61">
        <v>0</v>
      </c>
      <c r="AQ746" s="45">
        <v>0</v>
      </c>
      <c r="AR746" s="47">
        <v>0</v>
      </c>
      <c r="AS746" s="47">
        <f t="shared" si="106"/>
        <v>0</v>
      </c>
      <c r="AT746" s="47">
        <v>0</v>
      </c>
      <c r="AU746" s="47">
        <v>0</v>
      </c>
      <c r="AV746" s="47">
        <v>0</v>
      </c>
      <c r="AW746" s="47">
        <v>0</v>
      </c>
      <c r="AX746" s="47">
        <v>0</v>
      </c>
      <c r="AY746" s="47">
        <v>0</v>
      </c>
      <c r="AZ746" s="61">
        <v>0</v>
      </c>
      <c r="BA746" s="64" t="b">
        <f t="shared" si="100"/>
        <v>1</v>
      </c>
      <c r="BB746" s="45">
        <f t="shared" si="107"/>
        <v>0</v>
      </c>
      <c r="BC746" s="47">
        <v>0</v>
      </c>
      <c r="BD746" s="47">
        <v>0</v>
      </c>
      <c r="BE746" s="47">
        <v>0</v>
      </c>
      <c r="BF746" s="47">
        <v>0</v>
      </c>
      <c r="BG746" s="47">
        <v>0</v>
      </c>
      <c r="BH746" s="61">
        <v>0</v>
      </c>
      <c r="BI746" s="45">
        <v>0</v>
      </c>
      <c r="BJ746" s="47">
        <v>0</v>
      </c>
      <c r="BK746" s="47">
        <v>0</v>
      </c>
      <c r="BL746" s="47">
        <v>0</v>
      </c>
      <c r="BM746" s="47">
        <v>0</v>
      </c>
      <c r="BN746" s="47">
        <v>0</v>
      </c>
      <c r="BO746" s="61">
        <v>0</v>
      </c>
      <c r="BR746" s="95"/>
      <c r="BT746" s="95"/>
    </row>
    <row r="747" spans="2:72" x14ac:dyDescent="0.25">
      <c r="B747" s="4">
        <v>743</v>
      </c>
      <c r="C747" s="31">
        <v>0</v>
      </c>
      <c r="D747" s="31">
        <v>0</v>
      </c>
      <c r="E747" s="3">
        <v>0</v>
      </c>
      <c r="F747" s="5">
        <v>0</v>
      </c>
      <c r="G747" s="32">
        <v>0</v>
      </c>
      <c r="H747" s="33">
        <v>0</v>
      </c>
      <c r="I747" s="36">
        <f t="shared" si="101"/>
        <v>0</v>
      </c>
      <c r="J747" s="5">
        <f t="shared" si="102"/>
        <v>0</v>
      </c>
      <c r="K747" s="12">
        <v>0</v>
      </c>
      <c r="L747" s="3">
        <v>0</v>
      </c>
      <c r="M747" s="3">
        <f t="shared" si="99"/>
        <v>1</v>
      </c>
      <c r="N747" s="5">
        <v>1</v>
      </c>
      <c r="O747" s="12">
        <f t="shared" si="103"/>
        <v>0</v>
      </c>
      <c r="P747" s="3">
        <v>0</v>
      </c>
      <c r="Q747" s="3">
        <v>0</v>
      </c>
      <c r="R747" s="5">
        <v>0</v>
      </c>
      <c r="S747" s="45">
        <v>0</v>
      </c>
      <c r="T747" s="46">
        <v>0</v>
      </c>
      <c r="U747" s="47">
        <v>0</v>
      </c>
      <c r="V747" s="47">
        <f t="shared" si="104"/>
        <v>0</v>
      </c>
      <c r="W747" s="47">
        <v>0</v>
      </c>
      <c r="X747" s="47">
        <v>0</v>
      </c>
      <c r="Y747" s="47">
        <v>0</v>
      </c>
      <c r="Z747" s="47">
        <v>0</v>
      </c>
      <c r="AA747" s="47">
        <v>0</v>
      </c>
      <c r="AB747" s="5">
        <v>0</v>
      </c>
      <c r="AC747" s="45">
        <f t="shared" si="105"/>
        <v>0</v>
      </c>
      <c r="AD747" s="47">
        <v>0</v>
      </c>
      <c r="AE747" s="47">
        <v>0</v>
      </c>
      <c r="AF747" s="47">
        <v>0</v>
      </c>
      <c r="AG747" s="47">
        <v>0</v>
      </c>
      <c r="AH747" s="47">
        <v>0</v>
      </c>
      <c r="AI747" s="61">
        <v>0</v>
      </c>
      <c r="AJ747" s="45">
        <v>0</v>
      </c>
      <c r="AK747" s="47">
        <v>0</v>
      </c>
      <c r="AL747" s="47">
        <v>0</v>
      </c>
      <c r="AM747" s="47">
        <v>0</v>
      </c>
      <c r="AN747" s="47">
        <v>0</v>
      </c>
      <c r="AO747" s="47">
        <v>0</v>
      </c>
      <c r="AP747" s="61">
        <v>0</v>
      </c>
      <c r="AQ747" s="45">
        <v>0</v>
      </c>
      <c r="AR747" s="47">
        <v>0</v>
      </c>
      <c r="AS747" s="47">
        <f t="shared" si="106"/>
        <v>0</v>
      </c>
      <c r="AT747" s="47">
        <v>0</v>
      </c>
      <c r="AU747" s="47">
        <v>0</v>
      </c>
      <c r="AV747" s="47">
        <v>0</v>
      </c>
      <c r="AW747" s="47">
        <v>0</v>
      </c>
      <c r="AX747" s="47">
        <v>0</v>
      </c>
      <c r="AY747" s="47">
        <v>0</v>
      </c>
      <c r="AZ747" s="61">
        <v>0</v>
      </c>
      <c r="BA747" s="64" t="b">
        <f t="shared" si="100"/>
        <v>1</v>
      </c>
      <c r="BB747" s="45">
        <f t="shared" si="107"/>
        <v>0</v>
      </c>
      <c r="BC747" s="47">
        <v>0</v>
      </c>
      <c r="BD747" s="47">
        <v>0</v>
      </c>
      <c r="BE747" s="47">
        <v>0</v>
      </c>
      <c r="BF747" s="47">
        <v>0</v>
      </c>
      <c r="BG747" s="47">
        <v>0</v>
      </c>
      <c r="BH747" s="61">
        <v>0</v>
      </c>
      <c r="BI747" s="45">
        <v>0</v>
      </c>
      <c r="BJ747" s="47">
        <v>0</v>
      </c>
      <c r="BK747" s="47">
        <v>0</v>
      </c>
      <c r="BL747" s="47">
        <v>0</v>
      </c>
      <c r="BM747" s="47">
        <v>0</v>
      </c>
      <c r="BN747" s="47">
        <v>0</v>
      </c>
      <c r="BO747" s="61">
        <v>0</v>
      </c>
      <c r="BR747" s="95"/>
      <c r="BT747" s="95"/>
    </row>
    <row r="748" spans="2:72" x14ac:dyDescent="0.25">
      <c r="B748" s="4">
        <v>744</v>
      </c>
      <c r="C748" s="31">
        <v>0</v>
      </c>
      <c r="D748" s="31">
        <v>0</v>
      </c>
      <c r="E748" s="3">
        <v>0</v>
      </c>
      <c r="F748" s="5">
        <v>0</v>
      </c>
      <c r="G748" s="32">
        <v>0</v>
      </c>
      <c r="H748" s="33">
        <v>0</v>
      </c>
      <c r="I748" s="36">
        <f t="shared" si="101"/>
        <v>0</v>
      </c>
      <c r="J748" s="5">
        <f t="shared" si="102"/>
        <v>0</v>
      </c>
      <c r="K748" s="12">
        <v>0</v>
      </c>
      <c r="L748" s="3">
        <v>0</v>
      </c>
      <c r="M748" s="3">
        <f t="shared" si="99"/>
        <v>1</v>
      </c>
      <c r="N748" s="5">
        <v>1</v>
      </c>
      <c r="O748" s="12">
        <f t="shared" si="103"/>
        <v>0</v>
      </c>
      <c r="P748" s="3">
        <v>0</v>
      </c>
      <c r="Q748" s="3">
        <v>0</v>
      </c>
      <c r="R748" s="5">
        <v>0</v>
      </c>
      <c r="S748" s="45">
        <v>0</v>
      </c>
      <c r="T748" s="46">
        <v>0</v>
      </c>
      <c r="U748" s="47">
        <v>0</v>
      </c>
      <c r="V748" s="47">
        <f t="shared" si="104"/>
        <v>0</v>
      </c>
      <c r="W748" s="47">
        <v>0</v>
      </c>
      <c r="X748" s="47">
        <v>0</v>
      </c>
      <c r="Y748" s="47">
        <v>0</v>
      </c>
      <c r="Z748" s="47">
        <v>0</v>
      </c>
      <c r="AA748" s="47">
        <v>0</v>
      </c>
      <c r="AB748" s="5">
        <v>0</v>
      </c>
      <c r="AC748" s="45">
        <f t="shared" si="105"/>
        <v>0</v>
      </c>
      <c r="AD748" s="47">
        <v>0</v>
      </c>
      <c r="AE748" s="47">
        <v>0</v>
      </c>
      <c r="AF748" s="47">
        <v>0</v>
      </c>
      <c r="AG748" s="47">
        <v>0</v>
      </c>
      <c r="AH748" s="47">
        <v>0</v>
      </c>
      <c r="AI748" s="61">
        <v>0</v>
      </c>
      <c r="AJ748" s="45">
        <v>0</v>
      </c>
      <c r="AK748" s="47">
        <v>0</v>
      </c>
      <c r="AL748" s="47">
        <v>0</v>
      </c>
      <c r="AM748" s="47">
        <v>0</v>
      </c>
      <c r="AN748" s="47">
        <v>0</v>
      </c>
      <c r="AO748" s="47">
        <v>0</v>
      </c>
      <c r="AP748" s="61">
        <v>0</v>
      </c>
      <c r="AQ748" s="45">
        <v>0</v>
      </c>
      <c r="AR748" s="47">
        <v>0</v>
      </c>
      <c r="AS748" s="47">
        <f t="shared" si="106"/>
        <v>0</v>
      </c>
      <c r="AT748" s="47">
        <v>0</v>
      </c>
      <c r="AU748" s="47">
        <v>0</v>
      </c>
      <c r="AV748" s="47">
        <v>0</v>
      </c>
      <c r="AW748" s="47">
        <v>0</v>
      </c>
      <c r="AX748" s="47">
        <v>0</v>
      </c>
      <c r="AY748" s="47">
        <v>0</v>
      </c>
      <c r="AZ748" s="61">
        <v>0</v>
      </c>
      <c r="BA748" s="64" t="b">
        <f t="shared" si="100"/>
        <v>1</v>
      </c>
      <c r="BB748" s="45">
        <f t="shared" si="107"/>
        <v>0</v>
      </c>
      <c r="BC748" s="47">
        <v>0</v>
      </c>
      <c r="BD748" s="47">
        <v>0</v>
      </c>
      <c r="BE748" s="47">
        <v>0</v>
      </c>
      <c r="BF748" s="47">
        <v>0</v>
      </c>
      <c r="BG748" s="47">
        <v>0</v>
      </c>
      <c r="BH748" s="61">
        <v>0</v>
      </c>
      <c r="BI748" s="45">
        <v>0</v>
      </c>
      <c r="BJ748" s="47">
        <v>0</v>
      </c>
      <c r="BK748" s="47">
        <v>0</v>
      </c>
      <c r="BL748" s="47">
        <v>0</v>
      </c>
      <c r="BM748" s="47">
        <v>0</v>
      </c>
      <c r="BN748" s="47">
        <v>0</v>
      </c>
      <c r="BO748" s="61">
        <v>0</v>
      </c>
      <c r="BR748" s="95"/>
      <c r="BT748" s="95"/>
    </row>
    <row r="749" spans="2:72" x14ac:dyDescent="0.25">
      <c r="B749" s="4">
        <v>745</v>
      </c>
      <c r="C749" s="31">
        <v>0</v>
      </c>
      <c r="D749" s="31">
        <v>0</v>
      </c>
      <c r="E749" s="3">
        <v>0</v>
      </c>
      <c r="F749" s="5">
        <v>0</v>
      </c>
      <c r="G749" s="32">
        <v>0</v>
      </c>
      <c r="H749" s="33">
        <v>0</v>
      </c>
      <c r="I749" s="36">
        <f t="shared" si="101"/>
        <v>0</v>
      </c>
      <c r="J749" s="5">
        <f t="shared" si="102"/>
        <v>0</v>
      </c>
      <c r="K749" s="12">
        <v>0</v>
      </c>
      <c r="L749" s="3">
        <v>0</v>
      </c>
      <c r="M749" s="3">
        <f t="shared" si="99"/>
        <v>1</v>
      </c>
      <c r="N749" s="5">
        <v>1</v>
      </c>
      <c r="O749" s="12">
        <f t="shared" si="103"/>
        <v>0</v>
      </c>
      <c r="P749" s="3">
        <v>0</v>
      </c>
      <c r="Q749" s="3">
        <v>0</v>
      </c>
      <c r="R749" s="5">
        <v>0</v>
      </c>
      <c r="S749" s="45">
        <v>0</v>
      </c>
      <c r="T749" s="46">
        <v>0</v>
      </c>
      <c r="U749" s="47">
        <v>0</v>
      </c>
      <c r="V749" s="47">
        <f t="shared" si="104"/>
        <v>0</v>
      </c>
      <c r="W749" s="47">
        <v>0</v>
      </c>
      <c r="X749" s="47">
        <v>0</v>
      </c>
      <c r="Y749" s="47">
        <v>0</v>
      </c>
      <c r="Z749" s="47">
        <v>0</v>
      </c>
      <c r="AA749" s="47">
        <v>0</v>
      </c>
      <c r="AB749" s="5">
        <v>0</v>
      </c>
      <c r="AC749" s="45">
        <f t="shared" si="105"/>
        <v>0</v>
      </c>
      <c r="AD749" s="47">
        <v>0</v>
      </c>
      <c r="AE749" s="47">
        <v>0</v>
      </c>
      <c r="AF749" s="47">
        <v>0</v>
      </c>
      <c r="AG749" s="47">
        <v>0</v>
      </c>
      <c r="AH749" s="47">
        <v>0</v>
      </c>
      <c r="AI749" s="61">
        <v>0</v>
      </c>
      <c r="AJ749" s="45">
        <v>0</v>
      </c>
      <c r="AK749" s="47">
        <v>0</v>
      </c>
      <c r="AL749" s="47">
        <v>0</v>
      </c>
      <c r="AM749" s="47">
        <v>0</v>
      </c>
      <c r="AN749" s="47">
        <v>0</v>
      </c>
      <c r="AO749" s="47">
        <v>0</v>
      </c>
      <c r="AP749" s="61">
        <v>0</v>
      </c>
      <c r="AQ749" s="45">
        <v>0</v>
      </c>
      <c r="AR749" s="47">
        <v>0</v>
      </c>
      <c r="AS749" s="47">
        <f t="shared" si="106"/>
        <v>0</v>
      </c>
      <c r="AT749" s="47">
        <v>0</v>
      </c>
      <c r="AU749" s="47">
        <v>0</v>
      </c>
      <c r="AV749" s="47">
        <v>0</v>
      </c>
      <c r="AW749" s="47">
        <v>0</v>
      </c>
      <c r="AX749" s="47">
        <v>0</v>
      </c>
      <c r="AY749" s="47">
        <v>0</v>
      </c>
      <c r="AZ749" s="61">
        <v>0</v>
      </c>
      <c r="BA749" s="64" t="b">
        <f t="shared" si="100"/>
        <v>1</v>
      </c>
      <c r="BB749" s="45">
        <f t="shared" si="107"/>
        <v>0</v>
      </c>
      <c r="BC749" s="47">
        <v>0</v>
      </c>
      <c r="BD749" s="47">
        <v>0</v>
      </c>
      <c r="BE749" s="47">
        <v>0</v>
      </c>
      <c r="BF749" s="47">
        <v>0</v>
      </c>
      <c r="BG749" s="47">
        <v>0</v>
      </c>
      <c r="BH749" s="61">
        <v>0</v>
      </c>
      <c r="BI749" s="45">
        <v>0</v>
      </c>
      <c r="BJ749" s="47">
        <v>0</v>
      </c>
      <c r="BK749" s="47">
        <v>0</v>
      </c>
      <c r="BL749" s="47">
        <v>0</v>
      </c>
      <c r="BM749" s="47">
        <v>0</v>
      </c>
      <c r="BN749" s="47">
        <v>0</v>
      </c>
      <c r="BO749" s="61">
        <v>0</v>
      </c>
      <c r="BR749" s="95"/>
      <c r="BT749" s="95"/>
    </row>
    <row r="750" spans="2:72" x14ac:dyDescent="0.25">
      <c r="B750" s="4">
        <v>746</v>
      </c>
      <c r="C750" s="31">
        <v>0</v>
      </c>
      <c r="D750" s="31">
        <v>0</v>
      </c>
      <c r="E750" s="3">
        <v>0</v>
      </c>
      <c r="F750" s="5">
        <v>0</v>
      </c>
      <c r="G750" s="32">
        <v>0</v>
      </c>
      <c r="H750" s="33">
        <v>0</v>
      </c>
      <c r="I750" s="36">
        <f t="shared" si="101"/>
        <v>0</v>
      </c>
      <c r="J750" s="5">
        <f t="shared" si="102"/>
        <v>0</v>
      </c>
      <c r="K750" s="12">
        <v>0</v>
      </c>
      <c r="L750" s="3">
        <v>0</v>
      </c>
      <c r="M750" s="3">
        <f t="shared" si="99"/>
        <v>1</v>
      </c>
      <c r="N750" s="5">
        <v>1</v>
      </c>
      <c r="O750" s="12">
        <f t="shared" si="103"/>
        <v>0</v>
      </c>
      <c r="P750" s="3">
        <v>0</v>
      </c>
      <c r="Q750" s="3">
        <v>0</v>
      </c>
      <c r="R750" s="5">
        <v>0</v>
      </c>
      <c r="S750" s="45">
        <v>0</v>
      </c>
      <c r="T750" s="46">
        <v>0</v>
      </c>
      <c r="U750" s="47">
        <v>0</v>
      </c>
      <c r="V750" s="47">
        <f t="shared" si="104"/>
        <v>0</v>
      </c>
      <c r="W750" s="47">
        <v>0</v>
      </c>
      <c r="X750" s="47">
        <v>0</v>
      </c>
      <c r="Y750" s="47">
        <v>0</v>
      </c>
      <c r="Z750" s="47">
        <v>0</v>
      </c>
      <c r="AA750" s="47">
        <v>0</v>
      </c>
      <c r="AB750" s="5">
        <v>0</v>
      </c>
      <c r="AC750" s="45">
        <f t="shared" si="105"/>
        <v>0</v>
      </c>
      <c r="AD750" s="47">
        <v>0</v>
      </c>
      <c r="AE750" s="47">
        <v>0</v>
      </c>
      <c r="AF750" s="47">
        <v>0</v>
      </c>
      <c r="AG750" s="47">
        <v>0</v>
      </c>
      <c r="AH750" s="47">
        <v>0</v>
      </c>
      <c r="AI750" s="61">
        <v>0</v>
      </c>
      <c r="AJ750" s="45">
        <v>0</v>
      </c>
      <c r="AK750" s="47">
        <v>0</v>
      </c>
      <c r="AL750" s="47">
        <v>0</v>
      </c>
      <c r="AM750" s="47">
        <v>0</v>
      </c>
      <c r="AN750" s="47">
        <v>0</v>
      </c>
      <c r="AO750" s="47">
        <v>0</v>
      </c>
      <c r="AP750" s="61">
        <v>0</v>
      </c>
      <c r="AQ750" s="45">
        <v>0</v>
      </c>
      <c r="AR750" s="47">
        <v>0</v>
      </c>
      <c r="AS750" s="47">
        <f t="shared" si="106"/>
        <v>0</v>
      </c>
      <c r="AT750" s="47">
        <v>0</v>
      </c>
      <c r="AU750" s="47">
        <v>0</v>
      </c>
      <c r="AV750" s="47">
        <v>0</v>
      </c>
      <c r="AW750" s="47">
        <v>0</v>
      </c>
      <c r="AX750" s="47">
        <v>0</v>
      </c>
      <c r="AY750" s="47">
        <v>0</v>
      </c>
      <c r="AZ750" s="61">
        <v>0</v>
      </c>
      <c r="BA750" s="64" t="b">
        <f t="shared" si="100"/>
        <v>1</v>
      </c>
      <c r="BB750" s="45">
        <f t="shared" si="107"/>
        <v>0</v>
      </c>
      <c r="BC750" s="47">
        <v>0</v>
      </c>
      <c r="BD750" s="47">
        <v>0</v>
      </c>
      <c r="BE750" s="47">
        <v>0</v>
      </c>
      <c r="BF750" s="47">
        <v>0</v>
      </c>
      <c r="BG750" s="47">
        <v>0</v>
      </c>
      <c r="BH750" s="61">
        <v>0</v>
      </c>
      <c r="BI750" s="45">
        <v>0</v>
      </c>
      <c r="BJ750" s="47">
        <v>0</v>
      </c>
      <c r="BK750" s="47">
        <v>0</v>
      </c>
      <c r="BL750" s="47">
        <v>0</v>
      </c>
      <c r="BM750" s="47">
        <v>0</v>
      </c>
      <c r="BN750" s="47">
        <v>0</v>
      </c>
      <c r="BO750" s="61">
        <v>0</v>
      </c>
      <c r="BR750" s="95"/>
      <c r="BT750" s="95"/>
    </row>
    <row r="751" spans="2:72" x14ac:dyDescent="0.25">
      <c r="B751" s="4">
        <v>747</v>
      </c>
      <c r="C751" s="31">
        <v>0</v>
      </c>
      <c r="D751" s="31">
        <v>0</v>
      </c>
      <c r="E751" s="3">
        <v>0</v>
      </c>
      <c r="F751" s="5">
        <v>0</v>
      </c>
      <c r="G751" s="32">
        <v>0</v>
      </c>
      <c r="H751" s="33">
        <v>0</v>
      </c>
      <c r="I751" s="36">
        <f t="shared" si="101"/>
        <v>0</v>
      </c>
      <c r="J751" s="5">
        <f t="shared" si="102"/>
        <v>0</v>
      </c>
      <c r="K751" s="12">
        <v>0</v>
      </c>
      <c r="L751" s="3">
        <v>0</v>
      </c>
      <c r="M751" s="3">
        <f t="shared" si="99"/>
        <v>1</v>
      </c>
      <c r="N751" s="5">
        <v>1</v>
      </c>
      <c r="O751" s="12">
        <f t="shared" si="103"/>
        <v>0</v>
      </c>
      <c r="P751" s="3">
        <v>0</v>
      </c>
      <c r="Q751" s="3">
        <v>0</v>
      </c>
      <c r="R751" s="5">
        <v>0</v>
      </c>
      <c r="S751" s="45">
        <v>0</v>
      </c>
      <c r="T751" s="46">
        <v>0</v>
      </c>
      <c r="U751" s="47">
        <v>0</v>
      </c>
      <c r="V751" s="47">
        <f t="shared" si="104"/>
        <v>0</v>
      </c>
      <c r="W751" s="47">
        <v>0</v>
      </c>
      <c r="X751" s="47">
        <v>0</v>
      </c>
      <c r="Y751" s="47">
        <v>0</v>
      </c>
      <c r="Z751" s="47">
        <v>0</v>
      </c>
      <c r="AA751" s="47">
        <v>0</v>
      </c>
      <c r="AB751" s="5">
        <v>0</v>
      </c>
      <c r="AC751" s="45">
        <f t="shared" si="105"/>
        <v>0</v>
      </c>
      <c r="AD751" s="47">
        <v>0</v>
      </c>
      <c r="AE751" s="47">
        <v>0</v>
      </c>
      <c r="AF751" s="47">
        <v>0</v>
      </c>
      <c r="AG751" s="47">
        <v>0</v>
      </c>
      <c r="AH751" s="47">
        <v>0</v>
      </c>
      <c r="AI751" s="61">
        <v>0</v>
      </c>
      <c r="AJ751" s="45">
        <v>0</v>
      </c>
      <c r="AK751" s="47">
        <v>0</v>
      </c>
      <c r="AL751" s="47">
        <v>0</v>
      </c>
      <c r="AM751" s="47">
        <v>0</v>
      </c>
      <c r="AN751" s="47">
        <v>0</v>
      </c>
      <c r="AO751" s="47">
        <v>0</v>
      </c>
      <c r="AP751" s="61">
        <v>0</v>
      </c>
      <c r="AQ751" s="45">
        <v>0</v>
      </c>
      <c r="AR751" s="47">
        <v>0</v>
      </c>
      <c r="AS751" s="47">
        <f t="shared" si="106"/>
        <v>0</v>
      </c>
      <c r="AT751" s="47">
        <v>0</v>
      </c>
      <c r="AU751" s="47">
        <v>0</v>
      </c>
      <c r="AV751" s="47">
        <v>0</v>
      </c>
      <c r="AW751" s="47">
        <v>0</v>
      </c>
      <c r="AX751" s="47">
        <v>0</v>
      </c>
      <c r="AY751" s="47">
        <v>0</v>
      </c>
      <c r="AZ751" s="61">
        <v>0</v>
      </c>
      <c r="BA751" s="64" t="b">
        <f t="shared" si="100"/>
        <v>1</v>
      </c>
      <c r="BB751" s="45">
        <f t="shared" si="107"/>
        <v>0</v>
      </c>
      <c r="BC751" s="47">
        <v>0</v>
      </c>
      <c r="BD751" s="47">
        <v>0</v>
      </c>
      <c r="BE751" s="47">
        <v>0</v>
      </c>
      <c r="BF751" s="47">
        <v>0</v>
      </c>
      <c r="BG751" s="47">
        <v>0</v>
      </c>
      <c r="BH751" s="61">
        <v>0</v>
      </c>
      <c r="BI751" s="45">
        <v>0</v>
      </c>
      <c r="BJ751" s="47">
        <v>0</v>
      </c>
      <c r="BK751" s="47">
        <v>0</v>
      </c>
      <c r="BL751" s="47">
        <v>0</v>
      </c>
      <c r="BM751" s="47">
        <v>0</v>
      </c>
      <c r="BN751" s="47">
        <v>0</v>
      </c>
      <c r="BO751" s="61">
        <v>0</v>
      </c>
      <c r="BR751" s="95"/>
      <c r="BT751" s="95"/>
    </row>
    <row r="752" spans="2:72" x14ac:dyDescent="0.25">
      <c r="B752" s="4">
        <v>748</v>
      </c>
      <c r="C752" s="31">
        <v>0</v>
      </c>
      <c r="D752" s="31">
        <v>0</v>
      </c>
      <c r="E752" s="3">
        <v>0</v>
      </c>
      <c r="F752" s="5">
        <v>0</v>
      </c>
      <c r="G752" s="32">
        <v>0</v>
      </c>
      <c r="H752" s="33">
        <v>0</v>
      </c>
      <c r="I752" s="36">
        <f t="shared" si="101"/>
        <v>0</v>
      </c>
      <c r="J752" s="5">
        <f t="shared" si="102"/>
        <v>0</v>
      </c>
      <c r="K752" s="12">
        <v>0</v>
      </c>
      <c r="L752" s="3">
        <v>0</v>
      </c>
      <c r="M752" s="3">
        <f t="shared" si="99"/>
        <v>1</v>
      </c>
      <c r="N752" s="5">
        <v>1</v>
      </c>
      <c r="O752" s="12">
        <f t="shared" si="103"/>
        <v>0</v>
      </c>
      <c r="P752" s="3">
        <v>0</v>
      </c>
      <c r="Q752" s="3">
        <v>0</v>
      </c>
      <c r="R752" s="5">
        <v>0</v>
      </c>
      <c r="S752" s="45">
        <v>0</v>
      </c>
      <c r="T752" s="46">
        <v>0</v>
      </c>
      <c r="U752" s="47">
        <v>0</v>
      </c>
      <c r="V752" s="47">
        <f t="shared" si="104"/>
        <v>0</v>
      </c>
      <c r="W752" s="47">
        <v>0</v>
      </c>
      <c r="X752" s="47">
        <v>0</v>
      </c>
      <c r="Y752" s="47">
        <v>0</v>
      </c>
      <c r="Z752" s="47">
        <v>0</v>
      </c>
      <c r="AA752" s="47">
        <v>0</v>
      </c>
      <c r="AB752" s="5">
        <v>0</v>
      </c>
      <c r="AC752" s="45">
        <f t="shared" si="105"/>
        <v>0</v>
      </c>
      <c r="AD752" s="47">
        <v>0</v>
      </c>
      <c r="AE752" s="47">
        <v>0</v>
      </c>
      <c r="AF752" s="47">
        <v>0</v>
      </c>
      <c r="AG752" s="47">
        <v>0</v>
      </c>
      <c r="AH752" s="47">
        <v>0</v>
      </c>
      <c r="AI752" s="61">
        <v>0</v>
      </c>
      <c r="AJ752" s="45">
        <v>0</v>
      </c>
      <c r="AK752" s="47">
        <v>0</v>
      </c>
      <c r="AL752" s="47">
        <v>0</v>
      </c>
      <c r="AM752" s="47">
        <v>0</v>
      </c>
      <c r="AN752" s="47">
        <v>0</v>
      </c>
      <c r="AO752" s="47">
        <v>0</v>
      </c>
      <c r="AP752" s="61">
        <v>0</v>
      </c>
      <c r="AQ752" s="45">
        <v>0</v>
      </c>
      <c r="AR752" s="47">
        <v>0</v>
      </c>
      <c r="AS752" s="47">
        <f t="shared" si="106"/>
        <v>0</v>
      </c>
      <c r="AT752" s="47">
        <v>0</v>
      </c>
      <c r="AU752" s="47">
        <v>0</v>
      </c>
      <c r="AV752" s="47">
        <v>0</v>
      </c>
      <c r="AW752" s="47">
        <v>0</v>
      </c>
      <c r="AX752" s="47">
        <v>0</v>
      </c>
      <c r="AY752" s="47">
        <v>0</v>
      </c>
      <c r="AZ752" s="61">
        <v>0</v>
      </c>
      <c r="BA752" s="64" t="b">
        <f t="shared" si="100"/>
        <v>1</v>
      </c>
      <c r="BB752" s="45">
        <f t="shared" si="107"/>
        <v>0</v>
      </c>
      <c r="BC752" s="47">
        <v>0</v>
      </c>
      <c r="BD752" s="47">
        <v>0</v>
      </c>
      <c r="BE752" s="47">
        <v>0</v>
      </c>
      <c r="BF752" s="47">
        <v>0</v>
      </c>
      <c r="BG752" s="47">
        <v>0</v>
      </c>
      <c r="BH752" s="61">
        <v>0</v>
      </c>
      <c r="BI752" s="45">
        <v>0</v>
      </c>
      <c r="BJ752" s="47">
        <v>0</v>
      </c>
      <c r="BK752" s="47">
        <v>0</v>
      </c>
      <c r="BL752" s="47">
        <v>0</v>
      </c>
      <c r="BM752" s="47">
        <v>0</v>
      </c>
      <c r="BN752" s="47">
        <v>0</v>
      </c>
      <c r="BO752" s="61">
        <v>0</v>
      </c>
      <c r="BR752" s="95"/>
      <c r="BT752" s="95"/>
    </row>
    <row r="753" spans="2:72" x14ac:dyDescent="0.25">
      <c r="B753" s="4">
        <v>749</v>
      </c>
      <c r="C753" s="31">
        <v>0</v>
      </c>
      <c r="D753" s="31">
        <v>0</v>
      </c>
      <c r="E753" s="3">
        <v>0</v>
      </c>
      <c r="F753" s="5">
        <v>0</v>
      </c>
      <c r="G753" s="32">
        <v>0</v>
      </c>
      <c r="H753" s="33">
        <v>0</v>
      </c>
      <c r="I753" s="36">
        <f t="shared" si="101"/>
        <v>0</v>
      </c>
      <c r="J753" s="5">
        <f t="shared" si="102"/>
        <v>0</v>
      </c>
      <c r="K753" s="12">
        <v>0</v>
      </c>
      <c r="L753" s="3">
        <v>0</v>
      </c>
      <c r="M753" s="3">
        <f t="shared" si="99"/>
        <v>1</v>
      </c>
      <c r="N753" s="5">
        <v>1</v>
      </c>
      <c r="O753" s="12">
        <f t="shared" si="103"/>
        <v>0</v>
      </c>
      <c r="P753" s="3">
        <v>0</v>
      </c>
      <c r="Q753" s="3">
        <v>0</v>
      </c>
      <c r="R753" s="5">
        <v>0</v>
      </c>
      <c r="S753" s="45">
        <v>0</v>
      </c>
      <c r="T753" s="46">
        <v>0</v>
      </c>
      <c r="U753" s="47">
        <v>0</v>
      </c>
      <c r="V753" s="47">
        <f t="shared" si="104"/>
        <v>0</v>
      </c>
      <c r="W753" s="47">
        <v>0</v>
      </c>
      <c r="X753" s="47">
        <v>0</v>
      </c>
      <c r="Y753" s="47">
        <v>0</v>
      </c>
      <c r="Z753" s="47">
        <v>0</v>
      </c>
      <c r="AA753" s="47">
        <v>0</v>
      </c>
      <c r="AB753" s="5">
        <v>0</v>
      </c>
      <c r="AC753" s="45">
        <f t="shared" si="105"/>
        <v>0</v>
      </c>
      <c r="AD753" s="47">
        <v>0</v>
      </c>
      <c r="AE753" s="47">
        <v>0</v>
      </c>
      <c r="AF753" s="47">
        <v>0</v>
      </c>
      <c r="AG753" s="47">
        <v>0</v>
      </c>
      <c r="AH753" s="47">
        <v>0</v>
      </c>
      <c r="AI753" s="61">
        <v>0</v>
      </c>
      <c r="AJ753" s="45">
        <v>0</v>
      </c>
      <c r="AK753" s="47">
        <v>0</v>
      </c>
      <c r="AL753" s="47">
        <v>0</v>
      </c>
      <c r="AM753" s="47">
        <v>0</v>
      </c>
      <c r="AN753" s="47">
        <v>0</v>
      </c>
      <c r="AO753" s="47">
        <v>0</v>
      </c>
      <c r="AP753" s="61">
        <v>0</v>
      </c>
      <c r="AQ753" s="45">
        <v>0</v>
      </c>
      <c r="AR753" s="47">
        <v>0</v>
      </c>
      <c r="AS753" s="47">
        <f t="shared" si="106"/>
        <v>0</v>
      </c>
      <c r="AT753" s="47">
        <v>0</v>
      </c>
      <c r="AU753" s="47">
        <v>0</v>
      </c>
      <c r="AV753" s="47">
        <v>0</v>
      </c>
      <c r="AW753" s="47">
        <v>0</v>
      </c>
      <c r="AX753" s="47">
        <v>0</v>
      </c>
      <c r="AY753" s="47">
        <v>0</v>
      </c>
      <c r="AZ753" s="61">
        <v>0</v>
      </c>
      <c r="BA753" s="64" t="b">
        <f t="shared" si="100"/>
        <v>1</v>
      </c>
      <c r="BB753" s="45">
        <f t="shared" si="107"/>
        <v>0</v>
      </c>
      <c r="BC753" s="47">
        <v>0</v>
      </c>
      <c r="BD753" s="47">
        <v>0</v>
      </c>
      <c r="BE753" s="47">
        <v>0</v>
      </c>
      <c r="BF753" s="47">
        <v>0</v>
      </c>
      <c r="BG753" s="47">
        <v>0</v>
      </c>
      <c r="BH753" s="61">
        <v>0</v>
      </c>
      <c r="BI753" s="45">
        <v>0</v>
      </c>
      <c r="BJ753" s="47">
        <v>0</v>
      </c>
      <c r="BK753" s="47">
        <v>0</v>
      </c>
      <c r="BL753" s="47">
        <v>0</v>
      </c>
      <c r="BM753" s="47">
        <v>0</v>
      </c>
      <c r="BN753" s="47">
        <v>0</v>
      </c>
      <c r="BO753" s="61">
        <v>0</v>
      </c>
      <c r="BR753" s="95"/>
      <c r="BT753" s="95"/>
    </row>
    <row r="754" spans="2:72" x14ac:dyDescent="0.25">
      <c r="B754" s="4">
        <v>750</v>
      </c>
      <c r="C754" s="31">
        <v>0</v>
      </c>
      <c r="D754" s="31">
        <v>0</v>
      </c>
      <c r="E754" s="3">
        <v>0</v>
      </c>
      <c r="F754" s="5">
        <v>0</v>
      </c>
      <c r="G754" s="32">
        <v>0</v>
      </c>
      <c r="H754" s="33">
        <v>0</v>
      </c>
      <c r="I754" s="36">
        <f t="shared" si="101"/>
        <v>0</v>
      </c>
      <c r="J754" s="5">
        <f t="shared" si="102"/>
        <v>0</v>
      </c>
      <c r="K754" s="12">
        <v>0</v>
      </c>
      <c r="L754" s="3">
        <v>0</v>
      </c>
      <c r="M754" s="3">
        <f t="shared" si="99"/>
        <v>1</v>
      </c>
      <c r="N754" s="5">
        <v>1</v>
      </c>
      <c r="O754" s="12">
        <f t="shared" si="103"/>
        <v>0</v>
      </c>
      <c r="P754" s="3">
        <v>0</v>
      </c>
      <c r="Q754" s="3">
        <v>0</v>
      </c>
      <c r="R754" s="5">
        <v>0</v>
      </c>
      <c r="S754" s="45">
        <v>0</v>
      </c>
      <c r="T754" s="46">
        <v>0</v>
      </c>
      <c r="U754" s="47">
        <v>0</v>
      </c>
      <c r="V754" s="47">
        <f t="shared" si="104"/>
        <v>0</v>
      </c>
      <c r="W754" s="47">
        <v>0</v>
      </c>
      <c r="X754" s="47">
        <v>0</v>
      </c>
      <c r="Y754" s="47">
        <v>0</v>
      </c>
      <c r="Z754" s="47">
        <v>0</v>
      </c>
      <c r="AA754" s="47">
        <v>0</v>
      </c>
      <c r="AB754" s="5">
        <v>0</v>
      </c>
      <c r="AC754" s="45">
        <f t="shared" si="105"/>
        <v>0</v>
      </c>
      <c r="AD754" s="47">
        <v>0</v>
      </c>
      <c r="AE754" s="47">
        <v>0</v>
      </c>
      <c r="AF754" s="47">
        <v>0</v>
      </c>
      <c r="AG754" s="47">
        <v>0</v>
      </c>
      <c r="AH754" s="47">
        <v>0</v>
      </c>
      <c r="AI754" s="61">
        <v>0</v>
      </c>
      <c r="AJ754" s="45">
        <v>0</v>
      </c>
      <c r="AK754" s="47">
        <v>0</v>
      </c>
      <c r="AL754" s="47">
        <v>0</v>
      </c>
      <c r="AM754" s="47">
        <v>0</v>
      </c>
      <c r="AN754" s="47">
        <v>0</v>
      </c>
      <c r="AO754" s="47">
        <v>0</v>
      </c>
      <c r="AP754" s="61">
        <v>0</v>
      </c>
      <c r="AQ754" s="45">
        <v>0</v>
      </c>
      <c r="AR754" s="47">
        <v>0</v>
      </c>
      <c r="AS754" s="47">
        <f t="shared" si="106"/>
        <v>0</v>
      </c>
      <c r="AT754" s="47">
        <v>0</v>
      </c>
      <c r="AU754" s="47">
        <v>0</v>
      </c>
      <c r="AV754" s="47">
        <v>0</v>
      </c>
      <c r="AW754" s="47">
        <v>0</v>
      </c>
      <c r="AX754" s="47">
        <v>0</v>
      </c>
      <c r="AY754" s="47">
        <v>0</v>
      </c>
      <c r="AZ754" s="61">
        <v>0</v>
      </c>
      <c r="BA754" s="64" t="b">
        <f t="shared" si="100"/>
        <v>1</v>
      </c>
      <c r="BB754" s="45">
        <f t="shared" si="107"/>
        <v>0</v>
      </c>
      <c r="BC754" s="47">
        <v>0</v>
      </c>
      <c r="BD754" s="47">
        <v>0</v>
      </c>
      <c r="BE754" s="47">
        <v>0</v>
      </c>
      <c r="BF754" s="47">
        <v>0</v>
      </c>
      <c r="BG754" s="47">
        <v>0</v>
      </c>
      <c r="BH754" s="61">
        <v>0</v>
      </c>
      <c r="BI754" s="45">
        <v>0</v>
      </c>
      <c r="BJ754" s="47">
        <v>0</v>
      </c>
      <c r="BK754" s="47">
        <v>0</v>
      </c>
      <c r="BL754" s="47">
        <v>0</v>
      </c>
      <c r="BM754" s="47">
        <v>0</v>
      </c>
      <c r="BN754" s="47">
        <v>0</v>
      </c>
      <c r="BO754" s="61">
        <v>0</v>
      </c>
      <c r="BR754" s="95"/>
      <c r="BT754" s="95"/>
    </row>
    <row r="755" spans="2:72" x14ac:dyDescent="0.25">
      <c r="B755" s="4">
        <v>751</v>
      </c>
      <c r="C755" s="31">
        <v>0</v>
      </c>
      <c r="D755" s="31">
        <v>0</v>
      </c>
      <c r="E755" s="3">
        <v>0</v>
      </c>
      <c r="F755" s="5">
        <v>0</v>
      </c>
      <c r="G755" s="32">
        <v>0</v>
      </c>
      <c r="H755" s="33">
        <v>0</v>
      </c>
      <c r="I755" s="36">
        <f t="shared" si="101"/>
        <v>0</v>
      </c>
      <c r="J755" s="5">
        <f t="shared" si="102"/>
        <v>0</v>
      </c>
      <c r="K755" s="12">
        <v>0</v>
      </c>
      <c r="L755" s="3">
        <v>0</v>
      </c>
      <c r="M755" s="3">
        <f t="shared" si="99"/>
        <v>1</v>
      </c>
      <c r="N755" s="5">
        <v>1</v>
      </c>
      <c r="O755" s="12">
        <f t="shared" si="103"/>
        <v>0</v>
      </c>
      <c r="P755" s="3">
        <v>0</v>
      </c>
      <c r="Q755" s="3">
        <v>0</v>
      </c>
      <c r="R755" s="5">
        <v>0</v>
      </c>
      <c r="S755" s="45">
        <v>0</v>
      </c>
      <c r="T755" s="46">
        <v>0</v>
      </c>
      <c r="U755" s="47">
        <v>0</v>
      </c>
      <c r="V755" s="47">
        <f t="shared" si="104"/>
        <v>0</v>
      </c>
      <c r="W755" s="47">
        <v>0</v>
      </c>
      <c r="X755" s="47">
        <v>0</v>
      </c>
      <c r="Y755" s="47">
        <v>0</v>
      </c>
      <c r="Z755" s="47">
        <v>0</v>
      </c>
      <c r="AA755" s="47">
        <v>0</v>
      </c>
      <c r="AB755" s="5">
        <v>0</v>
      </c>
      <c r="AC755" s="45">
        <f t="shared" si="105"/>
        <v>0</v>
      </c>
      <c r="AD755" s="47">
        <v>0</v>
      </c>
      <c r="AE755" s="47">
        <v>0</v>
      </c>
      <c r="AF755" s="47">
        <v>0</v>
      </c>
      <c r="AG755" s="47">
        <v>0</v>
      </c>
      <c r="AH755" s="47">
        <v>0</v>
      </c>
      <c r="AI755" s="61">
        <v>0</v>
      </c>
      <c r="AJ755" s="45">
        <v>0</v>
      </c>
      <c r="AK755" s="47">
        <v>0</v>
      </c>
      <c r="AL755" s="47">
        <v>0</v>
      </c>
      <c r="AM755" s="47">
        <v>0</v>
      </c>
      <c r="AN755" s="47">
        <v>0</v>
      </c>
      <c r="AO755" s="47">
        <v>0</v>
      </c>
      <c r="AP755" s="61">
        <v>0</v>
      </c>
      <c r="AQ755" s="45">
        <v>0</v>
      </c>
      <c r="AR755" s="47">
        <v>0</v>
      </c>
      <c r="AS755" s="47">
        <f t="shared" si="106"/>
        <v>0</v>
      </c>
      <c r="AT755" s="47">
        <v>0</v>
      </c>
      <c r="AU755" s="47">
        <v>0</v>
      </c>
      <c r="AV755" s="47">
        <v>0</v>
      </c>
      <c r="AW755" s="47">
        <v>0</v>
      </c>
      <c r="AX755" s="47">
        <v>0</v>
      </c>
      <c r="AY755" s="47">
        <v>0</v>
      </c>
      <c r="AZ755" s="61">
        <v>0</v>
      </c>
      <c r="BA755" s="64" t="b">
        <f t="shared" si="100"/>
        <v>1</v>
      </c>
      <c r="BB755" s="45">
        <f t="shared" si="107"/>
        <v>0</v>
      </c>
      <c r="BC755" s="47">
        <v>0</v>
      </c>
      <c r="BD755" s="47">
        <v>0</v>
      </c>
      <c r="BE755" s="47">
        <v>0</v>
      </c>
      <c r="BF755" s="47">
        <v>0</v>
      </c>
      <c r="BG755" s="47">
        <v>0</v>
      </c>
      <c r="BH755" s="61">
        <v>0</v>
      </c>
      <c r="BI755" s="45">
        <v>0</v>
      </c>
      <c r="BJ755" s="47">
        <v>0</v>
      </c>
      <c r="BK755" s="47">
        <v>0</v>
      </c>
      <c r="BL755" s="47">
        <v>0</v>
      </c>
      <c r="BM755" s="47">
        <v>0</v>
      </c>
      <c r="BN755" s="47">
        <v>0</v>
      </c>
      <c r="BO755" s="61">
        <v>0</v>
      </c>
      <c r="BR755" s="95"/>
      <c r="BT755" s="95"/>
    </row>
    <row r="756" spans="2:72" x14ac:dyDescent="0.25">
      <c r="B756" s="4">
        <v>752</v>
      </c>
      <c r="C756" s="31">
        <v>0</v>
      </c>
      <c r="D756" s="31">
        <v>0</v>
      </c>
      <c r="E756" s="3">
        <v>0</v>
      </c>
      <c r="F756" s="5">
        <v>0</v>
      </c>
      <c r="G756" s="32">
        <v>0</v>
      </c>
      <c r="H756" s="33">
        <v>0</v>
      </c>
      <c r="I756" s="36">
        <f t="shared" si="101"/>
        <v>0</v>
      </c>
      <c r="J756" s="5">
        <f t="shared" si="102"/>
        <v>0</v>
      </c>
      <c r="K756" s="12">
        <v>0</v>
      </c>
      <c r="L756" s="3">
        <v>0</v>
      </c>
      <c r="M756" s="3">
        <f t="shared" si="99"/>
        <v>1</v>
      </c>
      <c r="N756" s="5">
        <v>1</v>
      </c>
      <c r="O756" s="12">
        <f t="shared" si="103"/>
        <v>0</v>
      </c>
      <c r="P756" s="3">
        <v>0</v>
      </c>
      <c r="Q756" s="3">
        <v>0</v>
      </c>
      <c r="R756" s="5">
        <v>0</v>
      </c>
      <c r="S756" s="45">
        <v>0</v>
      </c>
      <c r="T756" s="46">
        <v>0</v>
      </c>
      <c r="U756" s="47">
        <v>0</v>
      </c>
      <c r="V756" s="47">
        <f t="shared" si="104"/>
        <v>0</v>
      </c>
      <c r="W756" s="47">
        <v>0</v>
      </c>
      <c r="X756" s="47">
        <v>0</v>
      </c>
      <c r="Y756" s="47">
        <v>0</v>
      </c>
      <c r="Z756" s="47">
        <v>0</v>
      </c>
      <c r="AA756" s="47">
        <v>0</v>
      </c>
      <c r="AB756" s="5">
        <v>0</v>
      </c>
      <c r="AC756" s="45">
        <f t="shared" si="105"/>
        <v>0</v>
      </c>
      <c r="AD756" s="47">
        <v>0</v>
      </c>
      <c r="AE756" s="47">
        <v>0</v>
      </c>
      <c r="AF756" s="47">
        <v>0</v>
      </c>
      <c r="AG756" s="47">
        <v>0</v>
      </c>
      <c r="AH756" s="47">
        <v>0</v>
      </c>
      <c r="AI756" s="61">
        <v>0</v>
      </c>
      <c r="AJ756" s="45">
        <v>0</v>
      </c>
      <c r="AK756" s="47">
        <v>0</v>
      </c>
      <c r="AL756" s="47">
        <v>0</v>
      </c>
      <c r="AM756" s="47">
        <v>0</v>
      </c>
      <c r="AN756" s="47">
        <v>0</v>
      </c>
      <c r="AO756" s="47">
        <v>0</v>
      </c>
      <c r="AP756" s="61">
        <v>0</v>
      </c>
      <c r="AQ756" s="45">
        <v>0</v>
      </c>
      <c r="AR756" s="47">
        <v>0</v>
      </c>
      <c r="AS756" s="47">
        <f t="shared" si="106"/>
        <v>0</v>
      </c>
      <c r="AT756" s="47">
        <v>0</v>
      </c>
      <c r="AU756" s="47">
        <v>0</v>
      </c>
      <c r="AV756" s="47">
        <v>0</v>
      </c>
      <c r="AW756" s="47">
        <v>0</v>
      </c>
      <c r="AX756" s="47">
        <v>0</v>
      </c>
      <c r="AY756" s="47">
        <v>0</v>
      </c>
      <c r="AZ756" s="61">
        <v>0</v>
      </c>
      <c r="BA756" s="64" t="b">
        <f t="shared" si="100"/>
        <v>1</v>
      </c>
      <c r="BB756" s="45">
        <f t="shared" si="107"/>
        <v>0</v>
      </c>
      <c r="BC756" s="47">
        <v>0</v>
      </c>
      <c r="BD756" s="47">
        <v>0</v>
      </c>
      <c r="BE756" s="47">
        <v>0</v>
      </c>
      <c r="BF756" s="47">
        <v>0</v>
      </c>
      <c r="BG756" s="47">
        <v>0</v>
      </c>
      <c r="BH756" s="61">
        <v>0</v>
      </c>
      <c r="BI756" s="45">
        <v>0</v>
      </c>
      <c r="BJ756" s="47">
        <v>0</v>
      </c>
      <c r="BK756" s="47">
        <v>0</v>
      </c>
      <c r="BL756" s="47">
        <v>0</v>
      </c>
      <c r="BM756" s="47">
        <v>0</v>
      </c>
      <c r="BN756" s="47">
        <v>0</v>
      </c>
      <c r="BO756" s="61">
        <v>0</v>
      </c>
      <c r="BR756" s="95"/>
      <c r="BT756" s="95"/>
    </row>
    <row r="757" spans="2:72" x14ac:dyDescent="0.25">
      <c r="B757" s="4">
        <v>753</v>
      </c>
      <c r="C757" s="31">
        <v>0</v>
      </c>
      <c r="D757" s="31">
        <v>0</v>
      </c>
      <c r="E757" s="3">
        <v>0</v>
      </c>
      <c r="F757" s="5">
        <v>0</v>
      </c>
      <c r="G757" s="32">
        <v>0</v>
      </c>
      <c r="H757" s="33">
        <v>0</v>
      </c>
      <c r="I757" s="36">
        <f t="shared" si="101"/>
        <v>0</v>
      </c>
      <c r="J757" s="5">
        <f t="shared" si="102"/>
        <v>0</v>
      </c>
      <c r="K757" s="12">
        <v>0</v>
      </c>
      <c r="L757" s="3">
        <v>0</v>
      </c>
      <c r="M757" s="3">
        <f t="shared" si="99"/>
        <v>1</v>
      </c>
      <c r="N757" s="5">
        <v>1</v>
      </c>
      <c r="O757" s="12">
        <f t="shared" si="103"/>
        <v>0</v>
      </c>
      <c r="P757" s="3">
        <v>0</v>
      </c>
      <c r="Q757" s="3">
        <v>0</v>
      </c>
      <c r="R757" s="5">
        <v>0</v>
      </c>
      <c r="S757" s="45">
        <v>0</v>
      </c>
      <c r="T757" s="46">
        <v>0</v>
      </c>
      <c r="U757" s="47">
        <v>0</v>
      </c>
      <c r="V757" s="47">
        <f t="shared" si="104"/>
        <v>0</v>
      </c>
      <c r="W757" s="47">
        <v>0</v>
      </c>
      <c r="X757" s="47">
        <v>0</v>
      </c>
      <c r="Y757" s="47">
        <v>0</v>
      </c>
      <c r="Z757" s="47">
        <v>0</v>
      </c>
      <c r="AA757" s="47">
        <v>0</v>
      </c>
      <c r="AB757" s="5">
        <v>0</v>
      </c>
      <c r="AC757" s="45">
        <f t="shared" si="105"/>
        <v>0</v>
      </c>
      <c r="AD757" s="47">
        <v>0</v>
      </c>
      <c r="AE757" s="47">
        <v>0</v>
      </c>
      <c r="AF757" s="47">
        <v>0</v>
      </c>
      <c r="AG757" s="47">
        <v>0</v>
      </c>
      <c r="AH757" s="47">
        <v>0</v>
      </c>
      <c r="AI757" s="61">
        <v>0</v>
      </c>
      <c r="AJ757" s="45">
        <v>0</v>
      </c>
      <c r="AK757" s="47">
        <v>0</v>
      </c>
      <c r="AL757" s="47">
        <v>0</v>
      </c>
      <c r="AM757" s="47">
        <v>0</v>
      </c>
      <c r="AN757" s="47">
        <v>0</v>
      </c>
      <c r="AO757" s="47">
        <v>0</v>
      </c>
      <c r="AP757" s="61">
        <v>0</v>
      </c>
      <c r="AQ757" s="45">
        <v>0</v>
      </c>
      <c r="AR757" s="47">
        <v>0</v>
      </c>
      <c r="AS757" s="47">
        <f t="shared" si="106"/>
        <v>0</v>
      </c>
      <c r="AT757" s="47">
        <v>0</v>
      </c>
      <c r="AU757" s="47">
        <v>0</v>
      </c>
      <c r="AV757" s="47">
        <v>0</v>
      </c>
      <c r="AW757" s="47">
        <v>0</v>
      </c>
      <c r="AX757" s="47">
        <v>0</v>
      </c>
      <c r="AY757" s="47">
        <v>0</v>
      </c>
      <c r="AZ757" s="61">
        <v>0</v>
      </c>
      <c r="BA757" s="64" t="b">
        <f t="shared" si="100"/>
        <v>1</v>
      </c>
      <c r="BB757" s="45">
        <f t="shared" si="107"/>
        <v>0</v>
      </c>
      <c r="BC757" s="47">
        <v>0</v>
      </c>
      <c r="BD757" s="47">
        <v>0</v>
      </c>
      <c r="BE757" s="47">
        <v>0</v>
      </c>
      <c r="BF757" s="47">
        <v>0</v>
      </c>
      <c r="BG757" s="47">
        <v>0</v>
      </c>
      <c r="BH757" s="61">
        <v>0</v>
      </c>
      <c r="BI757" s="45">
        <v>0</v>
      </c>
      <c r="BJ757" s="47">
        <v>0</v>
      </c>
      <c r="BK757" s="47">
        <v>0</v>
      </c>
      <c r="BL757" s="47">
        <v>0</v>
      </c>
      <c r="BM757" s="47">
        <v>0</v>
      </c>
      <c r="BN757" s="47">
        <v>0</v>
      </c>
      <c r="BO757" s="61">
        <v>0</v>
      </c>
      <c r="BR757" s="95"/>
      <c r="BT757" s="95"/>
    </row>
    <row r="758" spans="2:72" x14ac:dyDescent="0.25">
      <c r="B758" s="4">
        <v>754</v>
      </c>
      <c r="C758" s="31">
        <v>0</v>
      </c>
      <c r="D758" s="31">
        <v>0</v>
      </c>
      <c r="E758" s="3">
        <v>0</v>
      </c>
      <c r="F758" s="5">
        <v>0</v>
      </c>
      <c r="G758" s="32">
        <v>0</v>
      </c>
      <c r="H758" s="33">
        <v>0</v>
      </c>
      <c r="I758" s="36">
        <f t="shared" si="101"/>
        <v>0</v>
      </c>
      <c r="J758" s="5">
        <f t="shared" si="102"/>
        <v>0</v>
      </c>
      <c r="K758" s="12">
        <v>0</v>
      </c>
      <c r="L758" s="3">
        <v>0</v>
      </c>
      <c r="M758" s="3">
        <f t="shared" si="99"/>
        <v>1</v>
      </c>
      <c r="N758" s="5">
        <v>1</v>
      </c>
      <c r="O758" s="12">
        <f t="shared" si="103"/>
        <v>0</v>
      </c>
      <c r="P758" s="3">
        <v>0</v>
      </c>
      <c r="Q758" s="3">
        <v>0</v>
      </c>
      <c r="R758" s="5">
        <v>0</v>
      </c>
      <c r="S758" s="45">
        <v>0</v>
      </c>
      <c r="T758" s="46">
        <v>0</v>
      </c>
      <c r="U758" s="47">
        <v>0</v>
      </c>
      <c r="V758" s="47">
        <f t="shared" si="104"/>
        <v>0</v>
      </c>
      <c r="W758" s="47">
        <v>0</v>
      </c>
      <c r="X758" s="47">
        <v>0</v>
      </c>
      <c r="Y758" s="47">
        <v>0</v>
      </c>
      <c r="Z758" s="47">
        <v>0</v>
      </c>
      <c r="AA758" s="47">
        <v>0</v>
      </c>
      <c r="AB758" s="5">
        <v>0</v>
      </c>
      <c r="AC758" s="45">
        <f t="shared" si="105"/>
        <v>0</v>
      </c>
      <c r="AD758" s="47">
        <v>0</v>
      </c>
      <c r="AE758" s="47">
        <v>0</v>
      </c>
      <c r="AF758" s="47">
        <v>0</v>
      </c>
      <c r="AG758" s="47">
        <v>0</v>
      </c>
      <c r="AH758" s="47">
        <v>0</v>
      </c>
      <c r="AI758" s="61">
        <v>0</v>
      </c>
      <c r="AJ758" s="45">
        <v>0</v>
      </c>
      <c r="AK758" s="47">
        <v>0</v>
      </c>
      <c r="AL758" s="47">
        <v>0</v>
      </c>
      <c r="AM758" s="47">
        <v>0</v>
      </c>
      <c r="AN758" s="47">
        <v>0</v>
      </c>
      <c r="AO758" s="47">
        <v>0</v>
      </c>
      <c r="AP758" s="61">
        <v>0</v>
      </c>
      <c r="AQ758" s="45">
        <v>0</v>
      </c>
      <c r="AR758" s="47">
        <v>0</v>
      </c>
      <c r="AS758" s="47">
        <f t="shared" si="106"/>
        <v>0</v>
      </c>
      <c r="AT758" s="47">
        <v>0</v>
      </c>
      <c r="AU758" s="47">
        <v>0</v>
      </c>
      <c r="AV758" s="47">
        <v>0</v>
      </c>
      <c r="AW758" s="47">
        <v>0</v>
      </c>
      <c r="AX758" s="47">
        <v>0</v>
      </c>
      <c r="AY758" s="47">
        <v>0</v>
      </c>
      <c r="AZ758" s="61">
        <v>0</v>
      </c>
      <c r="BA758" s="64" t="b">
        <f t="shared" si="100"/>
        <v>1</v>
      </c>
      <c r="BB758" s="45">
        <f t="shared" si="107"/>
        <v>0</v>
      </c>
      <c r="BC758" s="47">
        <v>0</v>
      </c>
      <c r="BD758" s="47">
        <v>0</v>
      </c>
      <c r="BE758" s="47">
        <v>0</v>
      </c>
      <c r="BF758" s="47">
        <v>0</v>
      </c>
      <c r="BG758" s="47">
        <v>0</v>
      </c>
      <c r="BH758" s="61">
        <v>0</v>
      </c>
      <c r="BI758" s="45">
        <v>0</v>
      </c>
      <c r="BJ758" s="47">
        <v>0</v>
      </c>
      <c r="BK758" s="47">
        <v>0</v>
      </c>
      <c r="BL758" s="47">
        <v>0</v>
      </c>
      <c r="BM758" s="47">
        <v>0</v>
      </c>
      <c r="BN758" s="47">
        <v>0</v>
      </c>
      <c r="BO758" s="61">
        <v>0</v>
      </c>
      <c r="BR758" s="95"/>
      <c r="BT758" s="95"/>
    </row>
    <row r="759" spans="2:72" x14ac:dyDescent="0.25">
      <c r="B759" s="4">
        <v>755</v>
      </c>
      <c r="C759" s="31">
        <v>0</v>
      </c>
      <c r="D759" s="31">
        <v>0</v>
      </c>
      <c r="E759" s="3">
        <v>0</v>
      </c>
      <c r="F759" s="5">
        <v>0</v>
      </c>
      <c r="G759" s="32">
        <v>0</v>
      </c>
      <c r="H759" s="33">
        <v>0</v>
      </c>
      <c r="I759" s="36">
        <f t="shared" si="101"/>
        <v>0</v>
      </c>
      <c r="J759" s="5">
        <f t="shared" si="102"/>
        <v>0</v>
      </c>
      <c r="K759" s="12">
        <v>0</v>
      </c>
      <c r="L759" s="3">
        <v>0</v>
      </c>
      <c r="M759" s="3">
        <f t="shared" si="99"/>
        <v>1</v>
      </c>
      <c r="N759" s="5">
        <v>1</v>
      </c>
      <c r="O759" s="12">
        <f t="shared" si="103"/>
        <v>0</v>
      </c>
      <c r="P759" s="3">
        <v>0</v>
      </c>
      <c r="Q759" s="3">
        <v>0</v>
      </c>
      <c r="R759" s="5">
        <v>0</v>
      </c>
      <c r="S759" s="45">
        <v>0</v>
      </c>
      <c r="T759" s="46">
        <v>0</v>
      </c>
      <c r="U759" s="47">
        <v>0</v>
      </c>
      <c r="V759" s="47">
        <f t="shared" si="104"/>
        <v>0</v>
      </c>
      <c r="W759" s="47">
        <v>0</v>
      </c>
      <c r="X759" s="47">
        <v>0</v>
      </c>
      <c r="Y759" s="47">
        <v>0</v>
      </c>
      <c r="Z759" s="47">
        <v>0</v>
      </c>
      <c r="AA759" s="47">
        <v>0</v>
      </c>
      <c r="AB759" s="5">
        <v>0</v>
      </c>
      <c r="AC759" s="45">
        <f t="shared" si="105"/>
        <v>0</v>
      </c>
      <c r="AD759" s="47">
        <v>0</v>
      </c>
      <c r="AE759" s="47">
        <v>0</v>
      </c>
      <c r="AF759" s="47">
        <v>0</v>
      </c>
      <c r="AG759" s="47">
        <v>0</v>
      </c>
      <c r="AH759" s="47">
        <v>0</v>
      </c>
      <c r="AI759" s="61">
        <v>0</v>
      </c>
      <c r="AJ759" s="45">
        <v>0</v>
      </c>
      <c r="AK759" s="47">
        <v>0</v>
      </c>
      <c r="AL759" s="47">
        <v>0</v>
      </c>
      <c r="AM759" s="47">
        <v>0</v>
      </c>
      <c r="AN759" s="47">
        <v>0</v>
      </c>
      <c r="AO759" s="47">
        <v>0</v>
      </c>
      <c r="AP759" s="61">
        <v>0</v>
      </c>
      <c r="AQ759" s="45">
        <v>0</v>
      </c>
      <c r="AR759" s="47">
        <v>0</v>
      </c>
      <c r="AS759" s="47">
        <f t="shared" si="106"/>
        <v>0</v>
      </c>
      <c r="AT759" s="47">
        <v>0</v>
      </c>
      <c r="AU759" s="47">
        <v>0</v>
      </c>
      <c r="AV759" s="47">
        <v>0</v>
      </c>
      <c r="AW759" s="47">
        <v>0</v>
      </c>
      <c r="AX759" s="47">
        <v>0</v>
      </c>
      <c r="AY759" s="47">
        <v>0</v>
      </c>
      <c r="AZ759" s="61">
        <v>0</v>
      </c>
      <c r="BA759" s="64" t="b">
        <f t="shared" si="100"/>
        <v>1</v>
      </c>
      <c r="BB759" s="45">
        <f t="shared" si="107"/>
        <v>0</v>
      </c>
      <c r="BC759" s="47">
        <v>0</v>
      </c>
      <c r="BD759" s="47">
        <v>0</v>
      </c>
      <c r="BE759" s="47">
        <v>0</v>
      </c>
      <c r="BF759" s="47">
        <v>0</v>
      </c>
      <c r="BG759" s="47">
        <v>0</v>
      </c>
      <c r="BH759" s="61">
        <v>0</v>
      </c>
      <c r="BI759" s="45">
        <v>0</v>
      </c>
      <c r="BJ759" s="47">
        <v>0</v>
      </c>
      <c r="BK759" s="47">
        <v>0</v>
      </c>
      <c r="BL759" s="47">
        <v>0</v>
      </c>
      <c r="BM759" s="47">
        <v>0</v>
      </c>
      <c r="BN759" s="47">
        <v>0</v>
      </c>
      <c r="BO759" s="61">
        <v>0</v>
      </c>
      <c r="BR759" s="95"/>
      <c r="BT759" s="95"/>
    </row>
    <row r="760" spans="2:72" x14ac:dyDescent="0.25">
      <c r="B760" s="4">
        <v>756</v>
      </c>
      <c r="C760" s="31">
        <v>0</v>
      </c>
      <c r="D760" s="31">
        <v>0</v>
      </c>
      <c r="E760" s="3">
        <v>0</v>
      </c>
      <c r="F760" s="5">
        <v>0</v>
      </c>
      <c r="G760" s="32">
        <v>0</v>
      </c>
      <c r="H760" s="33">
        <v>0</v>
      </c>
      <c r="I760" s="36">
        <f t="shared" si="101"/>
        <v>0</v>
      </c>
      <c r="J760" s="5">
        <f t="shared" si="102"/>
        <v>0</v>
      </c>
      <c r="K760" s="12">
        <v>0</v>
      </c>
      <c r="L760" s="3">
        <v>0</v>
      </c>
      <c r="M760" s="3">
        <f t="shared" si="99"/>
        <v>1</v>
      </c>
      <c r="N760" s="5">
        <v>1</v>
      </c>
      <c r="O760" s="12">
        <f t="shared" si="103"/>
        <v>0</v>
      </c>
      <c r="P760" s="3">
        <v>0</v>
      </c>
      <c r="Q760" s="3">
        <v>0</v>
      </c>
      <c r="R760" s="5">
        <v>0</v>
      </c>
      <c r="S760" s="45">
        <v>0</v>
      </c>
      <c r="T760" s="46">
        <v>0</v>
      </c>
      <c r="U760" s="47">
        <v>0</v>
      </c>
      <c r="V760" s="47">
        <f t="shared" si="104"/>
        <v>0</v>
      </c>
      <c r="W760" s="47">
        <v>0</v>
      </c>
      <c r="X760" s="47">
        <v>0</v>
      </c>
      <c r="Y760" s="47">
        <v>0</v>
      </c>
      <c r="Z760" s="47">
        <v>0</v>
      </c>
      <c r="AA760" s="47">
        <v>0</v>
      </c>
      <c r="AB760" s="5">
        <v>0</v>
      </c>
      <c r="AC760" s="45">
        <f t="shared" si="105"/>
        <v>0</v>
      </c>
      <c r="AD760" s="47">
        <v>0</v>
      </c>
      <c r="AE760" s="47">
        <v>0</v>
      </c>
      <c r="AF760" s="47">
        <v>0</v>
      </c>
      <c r="AG760" s="47">
        <v>0</v>
      </c>
      <c r="AH760" s="47">
        <v>0</v>
      </c>
      <c r="AI760" s="61">
        <v>0</v>
      </c>
      <c r="AJ760" s="45">
        <v>0</v>
      </c>
      <c r="AK760" s="47">
        <v>0</v>
      </c>
      <c r="AL760" s="47">
        <v>0</v>
      </c>
      <c r="AM760" s="47">
        <v>0</v>
      </c>
      <c r="AN760" s="47">
        <v>0</v>
      </c>
      <c r="AO760" s="47">
        <v>0</v>
      </c>
      <c r="AP760" s="61">
        <v>0</v>
      </c>
      <c r="AQ760" s="45">
        <v>0</v>
      </c>
      <c r="AR760" s="47">
        <v>0</v>
      </c>
      <c r="AS760" s="47">
        <f t="shared" si="106"/>
        <v>0</v>
      </c>
      <c r="AT760" s="47">
        <v>0</v>
      </c>
      <c r="AU760" s="47">
        <v>0</v>
      </c>
      <c r="AV760" s="47">
        <v>0</v>
      </c>
      <c r="AW760" s="47">
        <v>0</v>
      </c>
      <c r="AX760" s="47">
        <v>0</v>
      </c>
      <c r="AY760" s="47">
        <v>0</v>
      </c>
      <c r="AZ760" s="61">
        <v>0</v>
      </c>
      <c r="BA760" s="64" t="b">
        <f t="shared" si="100"/>
        <v>1</v>
      </c>
      <c r="BB760" s="45">
        <f t="shared" si="107"/>
        <v>0</v>
      </c>
      <c r="BC760" s="47">
        <v>0</v>
      </c>
      <c r="BD760" s="47">
        <v>0</v>
      </c>
      <c r="BE760" s="47">
        <v>0</v>
      </c>
      <c r="BF760" s="47">
        <v>0</v>
      </c>
      <c r="BG760" s="47">
        <v>0</v>
      </c>
      <c r="BH760" s="61">
        <v>0</v>
      </c>
      <c r="BI760" s="45">
        <v>0</v>
      </c>
      <c r="BJ760" s="47">
        <v>0</v>
      </c>
      <c r="BK760" s="47">
        <v>0</v>
      </c>
      <c r="BL760" s="47">
        <v>0</v>
      </c>
      <c r="BM760" s="47">
        <v>0</v>
      </c>
      <c r="BN760" s="47">
        <v>0</v>
      </c>
      <c r="BO760" s="61">
        <v>0</v>
      </c>
      <c r="BR760" s="95"/>
      <c r="BT760" s="95"/>
    </row>
    <row r="761" spans="2:72" x14ac:dyDescent="0.25">
      <c r="B761" s="4">
        <v>757</v>
      </c>
      <c r="C761" s="31">
        <v>0</v>
      </c>
      <c r="D761" s="31">
        <v>0</v>
      </c>
      <c r="E761" s="3">
        <v>0</v>
      </c>
      <c r="F761" s="5">
        <v>0</v>
      </c>
      <c r="G761" s="32">
        <v>0</v>
      </c>
      <c r="H761" s="33">
        <v>0</v>
      </c>
      <c r="I761" s="36">
        <f t="shared" si="101"/>
        <v>0</v>
      </c>
      <c r="J761" s="5">
        <f t="shared" si="102"/>
        <v>0</v>
      </c>
      <c r="K761" s="12">
        <v>0</v>
      </c>
      <c r="L761" s="3">
        <v>0</v>
      </c>
      <c r="M761" s="3">
        <f t="shared" si="99"/>
        <v>1</v>
      </c>
      <c r="N761" s="5">
        <v>1</v>
      </c>
      <c r="O761" s="12">
        <f t="shared" si="103"/>
        <v>0</v>
      </c>
      <c r="P761" s="3">
        <v>0</v>
      </c>
      <c r="Q761" s="3">
        <v>0</v>
      </c>
      <c r="R761" s="5">
        <v>0</v>
      </c>
      <c r="S761" s="45">
        <v>0</v>
      </c>
      <c r="T761" s="46">
        <v>0</v>
      </c>
      <c r="U761" s="47">
        <v>0</v>
      </c>
      <c r="V761" s="47">
        <f t="shared" si="104"/>
        <v>0</v>
      </c>
      <c r="W761" s="47">
        <v>0</v>
      </c>
      <c r="X761" s="47">
        <v>0</v>
      </c>
      <c r="Y761" s="47">
        <v>0</v>
      </c>
      <c r="Z761" s="47">
        <v>0</v>
      </c>
      <c r="AA761" s="47">
        <v>0</v>
      </c>
      <c r="AB761" s="5">
        <v>0</v>
      </c>
      <c r="AC761" s="45">
        <f t="shared" si="105"/>
        <v>0</v>
      </c>
      <c r="AD761" s="47">
        <v>0</v>
      </c>
      <c r="AE761" s="47">
        <v>0</v>
      </c>
      <c r="AF761" s="47">
        <v>0</v>
      </c>
      <c r="AG761" s="47">
        <v>0</v>
      </c>
      <c r="AH761" s="47">
        <v>0</v>
      </c>
      <c r="AI761" s="61">
        <v>0</v>
      </c>
      <c r="AJ761" s="45">
        <v>0</v>
      </c>
      <c r="AK761" s="47">
        <v>0</v>
      </c>
      <c r="AL761" s="47">
        <v>0</v>
      </c>
      <c r="AM761" s="47">
        <v>0</v>
      </c>
      <c r="AN761" s="47">
        <v>0</v>
      </c>
      <c r="AO761" s="47">
        <v>0</v>
      </c>
      <c r="AP761" s="61">
        <v>0</v>
      </c>
      <c r="AQ761" s="45">
        <v>0</v>
      </c>
      <c r="AR761" s="47">
        <v>0</v>
      </c>
      <c r="AS761" s="47">
        <f t="shared" si="106"/>
        <v>0</v>
      </c>
      <c r="AT761" s="47">
        <v>0</v>
      </c>
      <c r="AU761" s="47">
        <v>0</v>
      </c>
      <c r="AV761" s="47">
        <v>0</v>
      </c>
      <c r="AW761" s="47">
        <v>0</v>
      </c>
      <c r="AX761" s="47">
        <v>0</v>
      </c>
      <c r="AY761" s="47">
        <v>0</v>
      </c>
      <c r="AZ761" s="61">
        <v>0</v>
      </c>
      <c r="BA761" s="64" t="b">
        <f t="shared" si="100"/>
        <v>1</v>
      </c>
      <c r="BB761" s="45">
        <f t="shared" si="107"/>
        <v>0</v>
      </c>
      <c r="BC761" s="47">
        <v>0</v>
      </c>
      <c r="BD761" s="47">
        <v>0</v>
      </c>
      <c r="BE761" s="47">
        <v>0</v>
      </c>
      <c r="BF761" s="47">
        <v>0</v>
      </c>
      <c r="BG761" s="47">
        <v>0</v>
      </c>
      <c r="BH761" s="61">
        <v>0</v>
      </c>
      <c r="BI761" s="45">
        <v>0</v>
      </c>
      <c r="BJ761" s="47">
        <v>0</v>
      </c>
      <c r="BK761" s="47">
        <v>0</v>
      </c>
      <c r="BL761" s="47">
        <v>0</v>
      </c>
      <c r="BM761" s="47">
        <v>0</v>
      </c>
      <c r="BN761" s="47">
        <v>0</v>
      </c>
      <c r="BO761" s="61">
        <v>0</v>
      </c>
      <c r="BR761" s="95"/>
      <c r="BT761" s="95"/>
    </row>
    <row r="762" spans="2:72" x14ac:dyDescent="0.25">
      <c r="B762" s="4">
        <v>758</v>
      </c>
      <c r="C762" s="31">
        <v>0</v>
      </c>
      <c r="D762" s="31">
        <v>0</v>
      </c>
      <c r="E762" s="3">
        <v>0</v>
      </c>
      <c r="F762" s="5">
        <v>0</v>
      </c>
      <c r="G762" s="32">
        <v>0</v>
      </c>
      <c r="H762" s="33">
        <v>0</v>
      </c>
      <c r="I762" s="36">
        <f t="shared" si="101"/>
        <v>0</v>
      </c>
      <c r="J762" s="5">
        <f t="shared" si="102"/>
        <v>0</v>
      </c>
      <c r="K762" s="12">
        <v>0</v>
      </c>
      <c r="L762" s="3">
        <v>0</v>
      </c>
      <c r="M762" s="3">
        <f t="shared" si="99"/>
        <v>1</v>
      </c>
      <c r="N762" s="5">
        <v>1</v>
      </c>
      <c r="O762" s="12">
        <f t="shared" si="103"/>
        <v>0</v>
      </c>
      <c r="P762" s="3">
        <v>0</v>
      </c>
      <c r="Q762" s="3">
        <v>0</v>
      </c>
      <c r="R762" s="5">
        <v>0</v>
      </c>
      <c r="S762" s="45">
        <v>0</v>
      </c>
      <c r="T762" s="46">
        <v>0</v>
      </c>
      <c r="U762" s="47">
        <v>0</v>
      </c>
      <c r="V762" s="47">
        <f t="shared" si="104"/>
        <v>0</v>
      </c>
      <c r="W762" s="47">
        <v>0</v>
      </c>
      <c r="X762" s="47">
        <v>0</v>
      </c>
      <c r="Y762" s="47">
        <v>0</v>
      </c>
      <c r="Z762" s="47">
        <v>0</v>
      </c>
      <c r="AA762" s="47">
        <v>0</v>
      </c>
      <c r="AB762" s="5">
        <v>0</v>
      </c>
      <c r="AC762" s="45">
        <f t="shared" si="105"/>
        <v>0</v>
      </c>
      <c r="AD762" s="47">
        <v>0</v>
      </c>
      <c r="AE762" s="47">
        <v>0</v>
      </c>
      <c r="AF762" s="47">
        <v>0</v>
      </c>
      <c r="AG762" s="47">
        <v>0</v>
      </c>
      <c r="AH762" s="47">
        <v>0</v>
      </c>
      <c r="AI762" s="61">
        <v>0</v>
      </c>
      <c r="AJ762" s="45">
        <v>0</v>
      </c>
      <c r="AK762" s="47">
        <v>0</v>
      </c>
      <c r="AL762" s="47">
        <v>0</v>
      </c>
      <c r="AM762" s="47">
        <v>0</v>
      </c>
      <c r="AN762" s="47">
        <v>0</v>
      </c>
      <c r="AO762" s="47">
        <v>0</v>
      </c>
      <c r="AP762" s="61">
        <v>0</v>
      </c>
      <c r="AQ762" s="45">
        <v>0</v>
      </c>
      <c r="AR762" s="47">
        <v>0</v>
      </c>
      <c r="AS762" s="47">
        <f t="shared" si="106"/>
        <v>0</v>
      </c>
      <c r="AT762" s="47">
        <v>0</v>
      </c>
      <c r="AU762" s="47">
        <v>0</v>
      </c>
      <c r="AV762" s="47">
        <v>0</v>
      </c>
      <c r="AW762" s="47">
        <v>0</v>
      </c>
      <c r="AX762" s="47">
        <v>0</v>
      </c>
      <c r="AY762" s="47">
        <v>0</v>
      </c>
      <c r="AZ762" s="61">
        <v>0</v>
      </c>
      <c r="BA762" s="64" t="b">
        <f t="shared" si="100"/>
        <v>1</v>
      </c>
      <c r="BB762" s="45">
        <f t="shared" si="107"/>
        <v>0</v>
      </c>
      <c r="BC762" s="47">
        <v>0</v>
      </c>
      <c r="BD762" s="47">
        <v>0</v>
      </c>
      <c r="BE762" s="47">
        <v>0</v>
      </c>
      <c r="BF762" s="47">
        <v>0</v>
      </c>
      <c r="BG762" s="47">
        <v>0</v>
      </c>
      <c r="BH762" s="61">
        <v>0</v>
      </c>
      <c r="BI762" s="45">
        <v>0</v>
      </c>
      <c r="BJ762" s="47">
        <v>0</v>
      </c>
      <c r="BK762" s="47">
        <v>0</v>
      </c>
      <c r="BL762" s="47">
        <v>0</v>
      </c>
      <c r="BM762" s="47">
        <v>0</v>
      </c>
      <c r="BN762" s="47">
        <v>0</v>
      </c>
      <c r="BO762" s="61">
        <v>0</v>
      </c>
      <c r="BR762" s="95"/>
      <c r="BT762" s="95"/>
    </row>
    <row r="763" spans="2:72" x14ac:dyDescent="0.25">
      <c r="B763" s="4">
        <v>759</v>
      </c>
      <c r="C763" s="31">
        <v>0</v>
      </c>
      <c r="D763" s="31">
        <v>0</v>
      </c>
      <c r="E763" s="3">
        <v>0</v>
      </c>
      <c r="F763" s="5">
        <v>0</v>
      </c>
      <c r="G763" s="32">
        <v>0</v>
      </c>
      <c r="H763" s="33">
        <v>0</v>
      </c>
      <c r="I763" s="36">
        <f t="shared" si="101"/>
        <v>0</v>
      </c>
      <c r="J763" s="5">
        <f t="shared" si="102"/>
        <v>0</v>
      </c>
      <c r="K763" s="12">
        <v>0</v>
      </c>
      <c r="L763" s="3">
        <v>0</v>
      </c>
      <c r="M763" s="3">
        <f t="shared" si="99"/>
        <v>1</v>
      </c>
      <c r="N763" s="5">
        <v>1</v>
      </c>
      <c r="O763" s="12">
        <f t="shared" si="103"/>
        <v>0</v>
      </c>
      <c r="P763" s="3">
        <v>0</v>
      </c>
      <c r="Q763" s="3">
        <v>0</v>
      </c>
      <c r="R763" s="5">
        <v>0</v>
      </c>
      <c r="S763" s="45">
        <v>0</v>
      </c>
      <c r="T763" s="46">
        <v>0</v>
      </c>
      <c r="U763" s="47">
        <v>0</v>
      </c>
      <c r="V763" s="47">
        <f t="shared" si="104"/>
        <v>0</v>
      </c>
      <c r="W763" s="47">
        <v>0</v>
      </c>
      <c r="X763" s="47">
        <v>0</v>
      </c>
      <c r="Y763" s="47">
        <v>0</v>
      </c>
      <c r="Z763" s="47">
        <v>0</v>
      </c>
      <c r="AA763" s="47">
        <v>0</v>
      </c>
      <c r="AB763" s="5">
        <v>0</v>
      </c>
      <c r="AC763" s="45">
        <f t="shared" si="105"/>
        <v>0</v>
      </c>
      <c r="AD763" s="47">
        <v>0</v>
      </c>
      <c r="AE763" s="47">
        <v>0</v>
      </c>
      <c r="AF763" s="47">
        <v>0</v>
      </c>
      <c r="AG763" s="47">
        <v>0</v>
      </c>
      <c r="AH763" s="47">
        <v>0</v>
      </c>
      <c r="AI763" s="61">
        <v>0</v>
      </c>
      <c r="AJ763" s="45">
        <v>0</v>
      </c>
      <c r="AK763" s="47">
        <v>0</v>
      </c>
      <c r="AL763" s="47">
        <v>0</v>
      </c>
      <c r="AM763" s="47">
        <v>0</v>
      </c>
      <c r="AN763" s="47">
        <v>0</v>
      </c>
      <c r="AO763" s="47">
        <v>0</v>
      </c>
      <c r="AP763" s="61">
        <v>0</v>
      </c>
      <c r="AQ763" s="45">
        <v>0</v>
      </c>
      <c r="AR763" s="47">
        <v>0</v>
      </c>
      <c r="AS763" s="47">
        <f t="shared" si="106"/>
        <v>0</v>
      </c>
      <c r="AT763" s="47">
        <v>0</v>
      </c>
      <c r="AU763" s="47">
        <v>0</v>
      </c>
      <c r="AV763" s="47">
        <v>0</v>
      </c>
      <c r="AW763" s="47">
        <v>0</v>
      </c>
      <c r="AX763" s="47">
        <v>0</v>
      </c>
      <c r="AY763" s="47">
        <v>0</v>
      </c>
      <c r="AZ763" s="61">
        <v>0</v>
      </c>
      <c r="BA763" s="64" t="b">
        <f t="shared" si="100"/>
        <v>1</v>
      </c>
      <c r="BB763" s="45">
        <f t="shared" si="107"/>
        <v>0</v>
      </c>
      <c r="BC763" s="47">
        <v>0</v>
      </c>
      <c r="BD763" s="47">
        <v>0</v>
      </c>
      <c r="BE763" s="47">
        <v>0</v>
      </c>
      <c r="BF763" s="47">
        <v>0</v>
      </c>
      <c r="BG763" s="47">
        <v>0</v>
      </c>
      <c r="BH763" s="61">
        <v>0</v>
      </c>
      <c r="BI763" s="45">
        <v>0</v>
      </c>
      <c r="BJ763" s="47">
        <v>0</v>
      </c>
      <c r="BK763" s="47">
        <v>0</v>
      </c>
      <c r="BL763" s="47">
        <v>0</v>
      </c>
      <c r="BM763" s="47">
        <v>0</v>
      </c>
      <c r="BN763" s="47">
        <v>0</v>
      </c>
      <c r="BO763" s="61">
        <v>0</v>
      </c>
      <c r="BR763" s="95"/>
      <c r="BT763" s="95"/>
    </row>
    <row r="764" spans="2:72" x14ac:dyDescent="0.25">
      <c r="B764" s="4">
        <v>760</v>
      </c>
      <c r="C764" s="31">
        <v>0</v>
      </c>
      <c r="D764" s="31">
        <v>0</v>
      </c>
      <c r="E764" s="3">
        <v>0</v>
      </c>
      <c r="F764" s="5">
        <v>0</v>
      </c>
      <c r="G764" s="32">
        <v>0</v>
      </c>
      <c r="H764" s="33">
        <v>0</v>
      </c>
      <c r="I764" s="36">
        <f t="shared" si="101"/>
        <v>0</v>
      </c>
      <c r="J764" s="5">
        <f t="shared" si="102"/>
        <v>0</v>
      </c>
      <c r="K764" s="12">
        <v>0</v>
      </c>
      <c r="L764" s="3">
        <v>0</v>
      </c>
      <c r="M764" s="3">
        <f t="shared" si="99"/>
        <v>1</v>
      </c>
      <c r="N764" s="5">
        <v>1</v>
      </c>
      <c r="O764" s="12">
        <f t="shared" si="103"/>
        <v>0</v>
      </c>
      <c r="P764" s="3">
        <v>0</v>
      </c>
      <c r="Q764" s="3">
        <v>0</v>
      </c>
      <c r="R764" s="5">
        <v>0</v>
      </c>
      <c r="S764" s="45">
        <v>0</v>
      </c>
      <c r="T764" s="46">
        <v>0</v>
      </c>
      <c r="U764" s="47">
        <v>0</v>
      </c>
      <c r="V764" s="47">
        <f t="shared" si="104"/>
        <v>0</v>
      </c>
      <c r="W764" s="47">
        <v>0</v>
      </c>
      <c r="X764" s="47">
        <v>0</v>
      </c>
      <c r="Y764" s="47">
        <v>0</v>
      </c>
      <c r="Z764" s="47">
        <v>0</v>
      </c>
      <c r="AA764" s="47">
        <v>0</v>
      </c>
      <c r="AB764" s="5">
        <v>0</v>
      </c>
      <c r="AC764" s="45">
        <f t="shared" si="105"/>
        <v>0</v>
      </c>
      <c r="AD764" s="47">
        <v>0</v>
      </c>
      <c r="AE764" s="47">
        <v>0</v>
      </c>
      <c r="AF764" s="47">
        <v>0</v>
      </c>
      <c r="AG764" s="47">
        <v>0</v>
      </c>
      <c r="AH764" s="47">
        <v>0</v>
      </c>
      <c r="AI764" s="61">
        <v>0</v>
      </c>
      <c r="AJ764" s="45">
        <v>0</v>
      </c>
      <c r="AK764" s="47">
        <v>0</v>
      </c>
      <c r="AL764" s="47">
        <v>0</v>
      </c>
      <c r="AM764" s="47">
        <v>0</v>
      </c>
      <c r="AN764" s="47">
        <v>0</v>
      </c>
      <c r="AO764" s="47">
        <v>0</v>
      </c>
      <c r="AP764" s="61">
        <v>0</v>
      </c>
      <c r="AQ764" s="45">
        <v>0</v>
      </c>
      <c r="AR764" s="47">
        <v>0</v>
      </c>
      <c r="AS764" s="47">
        <f t="shared" si="106"/>
        <v>0</v>
      </c>
      <c r="AT764" s="47">
        <v>0</v>
      </c>
      <c r="AU764" s="47">
        <v>0</v>
      </c>
      <c r="AV764" s="47">
        <v>0</v>
      </c>
      <c r="AW764" s="47">
        <v>0</v>
      </c>
      <c r="AX764" s="47">
        <v>0</v>
      </c>
      <c r="AY764" s="47">
        <v>0</v>
      </c>
      <c r="AZ764" s="61">
        <v>0</v>
      </c>
      <c r="BA764" s="64" t="b">
        <f t="shared" si="100"/>
        <v>1</v>
      </c>
      <c r="BB764" s="45">
        <f t="shared" si="107"/>
        <v>0</v>
      </c>
      <c r="BC764" s="47">
        <v>0</v>
      </c>
      <c r="BD764" s="47">
        <v>0</v>
      </c>
      <c r="BE764" s="47">
        <v>0</v>
      </c>
      <c r="BF764" s="47">
        <v>0</v>
      </c>
      <c r="BG764" s="47">
        <v>0</v>
      </c>
      <c r="BH764" s="61">
        <v>0</v>
      </c>
      <c r="BI764" s="45">
        <v>0</v>
      </c>
      <c r="BJ764" s="47">
        <v>0</v>
      </c>
      <c r="BK764" s="47">
        <v>0</v>
      </c>
      <c r="BL764" s="47">
        <v>0</v>
      </c>
      <c r="BM764" s="47">
        <v>0</v>
      </c>
      <c r="BN764" s="47">
        <v>0</v>
      </c>
      <c r="BO764" s="61">
        <v>0</v>
      </c>
      <c r="BR764" s="95"/>
      <c r="BT764" s="95"/>
    </row>
    <row r="765" spans="2:72" x14ac:dyDescent="0.25">
      <c r="B765" s="4">
        <v>761</v>
      </c>
      <c r="C765" s="31">
        <v>0</v>
      </c>
      <c r="D765" s="31">
        <v>0</v>
      </c>
      <c r="E765" s="3">
        <v>0</v>
      </c>
      <c r="F765" s="5">
        <v>0</v>
      </c>
      <c r="G765" s="32">
        <v>0</v>
      </c>
      <c r="H765" s="33">
        <v>0</v>
      </c>
      <c r="I765" s="36">
        <f t="shared" si="101"/>
        <v>0</v>
      </c>
      <c r="J765" s="5">
        <f t="shared" si="102"/>
        <v>0</v>
      </c>
      <c r="K765" s="12">
        <v>0</v>
      </c>
      <c r="L765" s="3">
        <v>0</v>
      </c>
      <c r="M765" s="3">
        <f t="shared" si="99"/>
        <v>1</v>
      </c>
      <c r="N765" s="5">
        <v>1</v>
      </c>
      <c r="O765" s="12">
        <f t="shared" si="103"/>
        <v>0</v>
      </c>
      <c r="P765" s="3">
        <v>0</v>
      </c>
      <c r="Q765" s="3">
        <v>0</v>
      </c>
      <c r="R765" s="5">
        <v>0</v>
      </c>
      <c r="S765" s="45">
        <v>0</v>
      </c>
      <c r="T765" s="46">
        <v>0</v>
      </c>
      <c r="U765" s="47">
        <v>0</v>
      </c>
      <c r="V765" s="47">
        <f t="shared" si="104"/>
        <v>0</v>
      </c>
      <c r="W765" s="47">
        <v>0</v>
      </c>
      <c r="X765" s="47">
        <v>0</v>
      </c>
      <c r="Y765" s="47">
        <v>0</v>
      </c>
      <c r="Z765" s="47">
        <v>0</v>
      </c>
      <c r="AA765" s="47">
        <v>0</v>
      </c>
      <c r="AB765" s="5">
        <v>0</v>
      </c>
      <c r="AC765" s="45">
        <f t="shared" si="105"/>
        <v>0</v>
      </c>
      <c r="AD765" s="47">
        <v>0</v>
      </c>
      <c r="AE765" s="47">
        <v>0</v>
      </c>
      <c r="AF765" s="47">
        <v>0</v>
      </c>
      <c r="AG765" s="47">
        <v>0</v>
      </c>
      <c r="AH765" s="47">
        <v>0</v>
      </c>
      <c r="AI765" s="61">
        <v>0</v>
      </c>
      <c r="AJ765" s="45">
        <v>0</v>
      </c>
      <c r="AK765" s="47">
        <v>0</v>
      </c>
      <c r="AL765" s="47">
        <v>0</v>
      </c>
      <c r="AM765" s="47">
        <v>0</v>
      </c>
      <c r="AN765" s="47">
        <v>0</v>
      </c>
      <c r="AO765" s="47">
        <v>0</v>
      </c>
      <c r="AP765" s="61">
        <v>0</v>
      </c>
      <c r="AQ765" s="45">
        <v>0</v>
      </c>
      <c r="AR765" s="47">
        <v>0</v>
      </c>
      <c r="AS765" s="47">
        <f t="shared" si="106"/>
        <v>0</v>
      </c>
      <c r="AT765" s="47">
        <v>0</v>
      </c>
      <c r="AU765" s="47">
        <v>0</v>
      </c>
      <c r="AV765" s="47">
        <v>0</v>
      </c>
      <c r="AW765" s="47">
        <v>0</v>
      </c>
      <c r="AX765" s="47">
        <v>0</v>
      </c>
      <c r="AY765" s="47">
        <v>0</v>
      </c>
      <c r="AZ765" s="61">
        <v>0</v>
      </c>
      <c r="BA765" s="64" t="b">
        <f t="shared" si="100"/>
        <v>1</v>
      </c>
      <c r="BB765" s="45">
        <f t="shared" si="107"/>
        <v>0</v>
      </c>
      <c r="BC765" s="47">
        <v>0</v>
      </c>
      <c r="BD765" s="47">
        <v>0</v>
      </c>
      <c r="BE765" s="47">
        <v>0</v>
      </c>
      <c r="BF765" s="47">
        <v>0</v>
      </c>
      <c r="BG765" s="47">
        <v>0</v>
      </c>
      <c r="BH765" s="61">
        <v>0</v>
      </c>
      <c r="BI765" s="45">
        <v>0</v>
      </c>
      <c r="BJ765" s="47">
        <v>0</v>
      </c>
      <c r="BK765" s="47">
        <v>0</v>
      </c>
      <c r="BL765" s="47">
        <v>0</v>
      </c>
      <c r="BM765" s="47">
        <v>0</v>
      </c>
      <c r="BN765" s="47">
        <v>0</v>
      </c>
      <c r="BO765" s="61">
        <v>0</v>
      </c>
      <c r="BR765" s="95"/>
      <c r="BT765" s="95"/>
    </row>
    <row r="766" spans="2:72" x14ac:dyDescent="0.25">
      <c r="B766" s="4">
        <v>762</v>
      </c>
      <c r="C766" s="31">
        <v>0</v>
      </c>
      <c r="D766" s="31">
        <v>0</v>
      </c>
      <c r="E766" s="3">
        <v>0</v>
      </c>
      <c r="F766" s="5">
        <v>0</v>
      </c>
      <c r="G766" s="32">
        <v>0</v>
      </c>
      <c r="H766" s="33">
        <v>0</v>
      </c>
      <c r="I766" s="36">
        <f t="shared" si="101"/>
        <v>0</v>
      </c>
      <c r="J766" s="5">
        <f t="shared" si="102"/>
        <v>0</v>
      </c>
      <c r="K766" s="12">
        <v>0</v>
      </c>
      <c r="L766" s="3">
        <v>0</v>
      </c>
      <c r="M766" s="3">
        <f t="shared" si="99"/>
        <v>1</v>
      </c>
      <c r="N766" s="5">
        <v>1</v>
      </c>
      <c r="O766" s="12">
        <f t="shared" si="103"/>
        <v>0</v>
      </c>
      <c r="P766" s="3">
        <v>0</v>
      </c>
      <c r="Q766" s="3">
        <v>0</v>
      </c>
      <c r="R766" s="5">
        <v>0</v>
      </c>
      <c r="S766" s="45">
        <v>0</v>
      </c>
      <c r="T766" s="46">
        <v>0</v>
      </c>
      <c r="U766" s="47">
        <v>0</v>
      </c>
      <c r="V766" s="47">
        <f t="shared" si="104"/>
        <v>0</v>
      </c>
      <c r="W766" s="47">
        <v>0</v>
      </c>
      <c r="X766" s="47">
        <v>0</v>
      </c>
      <c r="Y766" s="47">
        <v>0</v>
      </c>
      <c r="Z766" s="47">
        <v>0</v>
      </c>
      <c r="AA766" s="47">
        <v>0</v>
      </c>
      <c r="AB766" s="5">
        <v>0</v>
      </c>
      <c r="AC766" s="45">
        <f t="shared" si="105"/>
        <v>0</v>
      </c>
      <c r="AD766" s="47">
        <v>0</v>
      </c>
      <c r="AE766" s="47">
        <v>0</v>
      </c>
      <c r="AF766" s="47">
        <v>0</v>
      </c>
      <c r="AG766" s="47">
        <v>0</v>
      </c>
      <c r="AH766" s="47">
        <v>0</v>
      </c>
      <c r="AI766" s="61">
        <v>0</v>
      </c>
      <c r="AJ766" s="45">
        <v>0</v>
      </c>
      <c r="AK766" s="47">
        <v>0</v>
      </c>
      <c r="AL766" s="47">
        <v>0</v>
      </c>
      <c r="AM766" s="47">
        <v>0</v>
      </c>
      <c r="AN766" s="47">
        <v>0</v>
      </c>
      <c r="AO766" s="47">
        <v>0</v>
      </c>
      <c r="AP766" s="61">
        <v>0</v>
      </c>
      <c r="AQ766" s="45">
        <v>0</v>
      </c>
      <c r="AR766" s="47">
        <v>0</v>
      </c>
      <c r="AS766" s="47">
        <f t="shared" si="106"/>
        <v>0</v>
      </c>
      <c r="AT766" s="47">
        <v>0</v>
      </c>
      <c r="AU766" s="47">
        <v>0</v>
      </c>
      <c r="AV766" s="47">
        <v>0</v>
      </c>
      <c r="AW766" s="47">
        <v>0</v>
      </c>
      <c r="AX766" s="47">
        <v>0</v>
      </c>
      <c r="AY766" s="47">
        <v>0</v>
      </c>
      <c r="AZ766" s="61">
        <v>0</v>
      </c>
      <c r="BA766" s="64" t="b">
        <f t="shared" si="100"/>
        <v>1</v>
      </c>
      <c r="BB766" s="45">
        <f t="shared" si="107"/>
        <v>0</v>
      </c>
      <c r="BC766" s="47">
        <v>0</v>
      </c>
      <c r="BD766" s="47">
        <v>0</v>
      </c>
      <c r="BE766" s="47">
        <v>0</v>
      </c>
      <c r="BF766" s="47">
        <v>0</v>
      </c>
      <c r="BG766" s="47">
        <v>0</v>
      </c>
      <c r="BH766" s="61">
        <v>0</v>
      </c>
      <c r="BI766" s="45">
        <v>0</v>
      </c>
      <c r="BJ766" s="47">
        <v>0</v>
      </c>
      <c r="BK766" s="47">
        <v>0</v>
      </c>
      <c r="BL766" s="47">
        <v>0</v>
      </c>
      <c r="BM766" s="47">
        <v>0</v>
      </c>
      <c r="BN766" s="47">
        <v>0</v>
      </c>
      <c r="BO766" s="61">
        <v>0</v>
      </c>
      <c r="BR766" s="95"/>
      <c r="BT766" s="95"/>
    </row>
    <row r="767" spans="2:72" x14ac:dyDescent="0.25">
      <c r="B767" s="4">
        <v>763</v>
      </c>
      <c r="C767" s="31">
        <v>0</v>
      </c>
      <c r="D767" s="31">
        <v>0</v>
      </c>
      <c r="E767" s="3">
        <v>0</v>
      </c>
      <c r="F767" s="5">
        <v>0</v>
      </c>
      <c r="G767" s="32">
        <v>0</v>
      </c>
      <c r="H767" s="33">
        <v>0</v>
      </c>
      <c r="I767" s="36">
        <f t="shared" si="101"/>
        <v>0</v>
      </c>
      <c r="J767" s="5">
        <f t="shared" si="102"/>
        <v>0</v>
      </c>
      <c r="K767" s="12">
        <v>0</v>
      </c>
      <c r="L767" s="3">
        <v>0</v>
      </c>
      <c r="M767" s="3">
        <f t="shared" si="99"/>
        <v>1</v>
      </c>
      <c r="N767" s="5">
        <v>1</v>
      </c>
      <c r="O767" s="12">
        <f t="shared" si="103"/>
        <v>0</v>
      </c>
      <c r="P767" s="3">
        <v>0</v>
      </c>
      <c r="Q767" s="3">
        <v>0</v>
      </c>
      <c r="R767" s="5">
        <v>0</v>
      </c>
      <c r="S767" s="45">
        <v>0</v>
      </c>
      <c r="T767" s="46">
        <v>0</v>
      </c>
      <c r="U767" s="47">
        <v>0</v>
      </c>
      <c r="V767" s="47">
        <f t="shared" si="104"/>
        <v>0</v>
      </c>
      <c r="W767" s="47">
        <v>0</v>
      </c>
      <c r="X767" s="47">
        <v>0</v>
      </c>
      <c r="Y767" s="47">
        <v>0</v>
      </c>
      <c r="Z767" s="47">
        <v>0</v>
      </c>
      <c r="AA767" s="47">
        <v>0</v>
      </c>
      <c r="AB767" s="5">
        <v>0</v>
      </c>
      <c r="AC767" s="45">
        <f t="shared" si="105"/>
        <v>0</v>
      </c>
      <c r="AD767" s="47">
        <v>0</v>
      </c>
      <c r="AE767" s="47">
        <v>0</v>
      </c>
      <c r="AF767" s="47">
        <v>0</v>
      </c>
      <c r="AG767" s="47">
        <v>0</v>
      </c>
      <c r="AH767" s="47">
        <v>0</v>
      </c>
      <c r="AI767" s="61">
        <v>0</v>
      </c>
      <c r="AJ767" s="45">
        <v>0</v>
      </c>
      <c r="AK767" s="47">
        <v>0</v>
      </c>
      <c r="AL767" s="47">
        <v>0</v>
      </c>
      <c r="AM767" s="47">
        <v>0</v>
      </c>
      <c r="AN767" s="47">
        <v>0</v>
      </c>
      <c r="AO767" s="47">
        <v>0</v>
      </c>
      <c r="AP767" s="61">
        <v>0</v>
      </c>
      <c r="AQ767" s="45">
        <v>0</v>
      </c>
      <c r="AR767" s="47">
        <v>0</v>
      </c>
      <c r="AS767" s="47">
        <f t="shared" si="106"/>
        <v>0</v>
      </c>
      <c r="AT767" s="47">
        <v>0</v>
      </c>
      <c r="AU767" s="47">
        <v>0</v>
      </c>
      <c r="AV767" s="47">
        <v>0</v>
      </c>
      <c r="AW767" s="47">
        <v>0</v>
      </c>
      <c r="AX767" s="47">
        <v>0</v>
      </c>
      <c r="AY767" s="47">
        <v>0</v>
      </c>
      <c r="AZ767" s="61">
        <v>0</v>
      </c>
      <c r="BA767" s="64" t="b">
        <f t="shared" si="100"/>
        <v>1</v>
      </c>
      <c r="BB767" s="45">
        <f t="shared" si="107"/>
        <v>0</v>
      </c>
      <c r="BC767" s="47">
        <v>0</v>
      </c>
      <c r="BD767" s="47">
        <v>0</v>
      </c>
      <c r="BE767" s="47">
        <v>0</v>
      </c>
      <c r="BF767" s="47">
        <v>0</v>
      </c>
      <c r="BG767" s="47">
        <v>0</v>
      </c>
      <c r="BH767" s="61">
        <v>0</v>
      </c>
      <c r="BI767" s="45">
        <v>0</v>
      </c>
      <c r="BJ767" s="47">
        <v>0</v>
      </c>
      <c r="BK767" s="47">
        <v>0</v>
      </c>
      <c r="BL767" s="47">
        <v>0</v>
      </c>
      <c r="BM767" s="47">
        <v>0</v>
      </c>
      <c r="BN767" s="47">
        <v>0</v>
      </c>
      <c r="BO767" s="61">
        <v>0</v>
      </c>
      <c r="BR767" s="95"/>
      <c r="BT767" s="95"/>
    </row>
    <row r="768" spans="2:72" x14ac:dyDescent="0.25">
      <c r="B768" s="4">
        <v>764</v>
      </c>
      <c r="C768" s="31">
        <v>0</v>
      </c>
      <c r="D768" s="31">
        <v>0</v>
      </c>
      <c r="E768" s="3">
        <v>0</v>
      </c>
      <c r="F768" s="5">
        <v>0</v>
      </c>
      <c r="G768" s="32">
        <v>0</v>
      </c>
      <c r="H768" s="33">
        <v>0</v>
      </c>
      <c r="I768" s="36">
        <f t="shared" si="101"/>
        <v>0</v>
      </c>
      <c r="J768" s="5">
        <f t="shared" si="102"/>
        <v>0</v>
      </c>
      <c r="K768" s="12">
        <v>0</v>
      </c>
      <c r="L768" s="3">
        <v>0</v>
      </c>
      <c r="M768" s="3">
        <f t="shared" si="99"/>
        <v>1</v>
      </c>
      <c r="N768" s="5">
        <v>1</v>
      </c>
      <c r="O768" s="12">
        <f t="shared" si="103"/>
        <v>0</v>
      </c>
      <c r="P768" s="3">
        <v>0</v>
      </c>
      <c r="Q768" s="3">
        <v>0</v>
      </c>
      <c r="R768" s="5">
        <v>0</v>
      </c>
      <c r="S768" s="45">
        <v>0</v>
      </c>
      <c r="T768" s="46">
        <v>0</v>
      </c>
      <c r="U768" s="47">
        <v>0</v>
      </c>
      <c r="V768" s="47">
        <f t="shared" si="104"/>
        <v>0</v>
      </c>
      <c r="W768" s="47">
        <v>0</v>
      </c>
      <c r="X768" s="47">
        <v>0</v>
      </c>
      <c r="Y768" s="47">
        <v>0</v>
      </c>
      <c r="Z768" s="47">
        <v>0</v>
      </c>
      <c r="AA768" s="47">
        <v>0</v>
      </c>
      <c r="AB768" s="5">
        <v>0</v>
      </c>
      <c r="AC768" s="45">
        <f t="shared" si="105"/>
        <v>0</v>
      </c>
      <c r="AD768" s="47">
        <v>0</v>
      </c>
      <c r="AE768" s="47">
        <v>0</v>
      </c>
      <c r="AF768" s="47">
        <v>0</v>
      </c>
      <c r="AG768" s="47">
        <v>0</v>
      </c>
      <c r="AH768" s="47">
        <v>0</v>
      </c>
      <c r="AI768" s="61">
        <v>0</v>
      </c>
      <c r="AJ768" s="45">
        <v>0</v>
      </c>
      <c r="AK768" s="47">
        <v>0</v>
      </c>
      <c r="AL768" s="47">
        <v>0</v>
      </c>
      <c r="AM768" s="47">
        <v>0</v>
      </c>
      <c r="AN768" s="47">
        <v>0</v>
      </c>
      <c r="AO768" s="47">
        <v>0</v>
      </c>
      <c r="AP768" s="61">
        <v>0</v>
      </c>
      <c r="AQ768" s="45">
        <v>0</v>
      </c>
      <c r="AR768" s="47">
        <v>0</v>
      </c>
      <c r="AS768" s="47">
        <f t="shared" si="106"/>
        <v>0</v>
      </c>
      <c r="AT768" s="47">
        <v>0</v>
      </c>
      <c r="AU768" s="47">
        <v>0</v>
      </c>
      <c r="AV768" s="47">
        <v>0</v>
      </c>
      <c r="AW768" s="47">
        <v>0</v>
      </c>
      <c r="AX768" s="47">
        <v>0</v>
      </c>
      <c r="AY768" s="47">
        <v>0</v>
      </c>
      <c r="AZ768" s="61">
        <v>0</v>
      </c>
      <c r="BA768" s="64" t="b">
        <f t="shared" si="100"/>
        <v>1</v>
      </c>
      <c r="BB768" s="45">
        <f t="shared" si="107"/>
        <v>0</v>
      </c>
      <c r="BC768" s="47">
        <v>0</v>
      </c>
      <c r="BD768" s="47">
        <v>0</v>
      </c>
      <c r="BE768" s="47">
        <v>0</v>
      </c>
      <c r="BF768" s="47">
        <v>0</v>
      </c>
      <c r="BG768" s="47">
        <v>0</v>
      </c>
      <c r="BH768" s="61">
        <v>0</v>
      </c>
      <c r="BI768" s="45">
        <v>0</v>
      </c>
      <c r="BJ768" s="47">
        <v>0</v>
      </c>
      <c r="BK768" s="47">
        <v>0</v>
      </c>
      <c r="BL768" s="47">
        <v>0</v>
      </c>
      <c r="BM768" s="47">
        <v>0</v>
      </c>
      <c r="BN768" s="47">
        <v>0</v>
      </c>
      <c r="BO768" s="61">
        <v>0</v>
      </c>
      <c r="BR768" s="95"/>
      <c r="BT768" s="95"/>
    </row>
    <row r="769" spans="2:72" x14ac:dyDescent="0.25">
      <c r="B769" s="4">
        <v>765</v>
      </c>
      <c r="C769" s="31">
        <v>0</v>
      </c>
      <c r="D769" s="31">
        <v>0</v>
      </c>
      <c r="E769" s="3">
        <v>0</v>
      </c>
      <c r="F769" s="5">
        <v>0</v>
      </c>
      <c r="G769" s="32">
        <v>0</v>
      </c>
      <c r="H769" s="33">
        <v>0</v>
      </c>
      <c r="I769" s="36">
        <f t="shared" si="101"/>
        <v>0</v>
      </c>
      <c r="J769" s="5">
        <f t="shared" si="102"/>
        <v>0</v>
      </c>
      <c r="K769" s="12">
        <v>0</v>
      </c>
      <c r="L769" s="3">
        <v>0</v>
      </c>
      <c r="M769" s="3">
        <f t="shared" si="99"/>
        <v>1</v>
      </c>
      <c r="N769" s="5">
        <v>1</v>
      </c>
      <c r="O769" s="12">
        <f t="shared" si="103"/>
        <v>0</v>
      </c>
      <c r="P769" s="3">
        <v>0</v>
      </c>
      <c r="Q769" s="3">
        <v>0</v>
      </c>
      <c r="R769" s="5">
        <v>0</v>
      </c>
      <c r="S769" s="45">
        <v>0</v>
      </c>
      <c r="T769" s="46">
        <v>0</v>
      </c>
      <c r="U769" s="47">
        <v>0</v>
      </c>
      <c r="V769" s="47">
        <f t="shared" si="104"/>
        <v>0</v>
      </c>
      <c r="W769" s="47">
        <v>0</v>
      </c>
      <c r="X769" s="47">
        <v>0</v>
      </c>
      <c r="Y769" s="47">
        <v>0</v>
      </c>
      <c r="Z769" s="47">
        <v>0</v>
      </c>
      <c r="AA769" s="47">
        <v>0</v>
      </c>
      <c r="AB769" s="5">
        <v>0</v>
      </c>
      <c r="AC769" s="45">
        <f t="shared" si="105"/>
        <v>0</v>
      </c>
      <c r="AD769" s="47">
        <v>0</v>
      </c>
      <c r="AE769" s="47">
        <v>0</v>
      </c>
      <c r="AF769" s="47">
        <v>0</v>
      </c>
      <c r="AG769" s="47">
        <v>0</v>
      </c>
      <c r="AH769" s="47">
        <v>0</v>
      </c>
      <c r="AI769" s="61">
        <v>0</v>
      </c>
      <c r="AJ769" s="45">
        <v>0</v>
      </c>
      <c r="AK769" s="47">
        <v>0</v>
      </c>
      <c r="AL769" s="47">
        <v>0</v>
      </c>
      <c r="AM769" s="47">
        <v>0</v>
      </c>
      <c r="AN769" s="47">
        <v>0</v>
      </c>
      <c r="AO769" s="47">
        <v>0</v>
      </c>
      <c r="AP769" s="61">
        <v>0</v>
      </c>
      <c r="AQ769" s="45">
        <v>0</v>
      </c>
      <c r="AR769" s="47">
        <v>0</v>
      </c>
      <c r="AS769" s="47">
        <f t="shared" si="106"/>
        <v>0</v>
      </c>
      <c r="AT769" s="47">
        <v>0</v>
      </c>
      <c r="AU769" s="47">
        <v>0</v>
      </c>
      <c r="AV769" s="47">
        <v>0</v>
      </c>
      <c r="AW769" s="47">
        <v>0</v>
      </c>
      <c r="AX769" s="47">
        <v>0</v>
      </c>
      <c r="AY769" s="47">
        <v>0</v>
      </c>
      <c r="AZ769" s="61">
        <v>0</v>
      </c>
      <c r="BA769" s="64" t="b">
        <f t="shared" si="100"/>
        <v>1</v>
      </c>
      <c r="BB769" s="45">
        <f t="shared" si="107"/>
        <v>0</v>
      </c>
      <c r="BC769" s="47">
        <v>0</v>
      </c>
      <c r="BD769" s="47">
        <v>0</v>
      </c>
      <c r="BE769" s="47">
        <v>0</v>
      </c>
      <c r="BF769" s="47">
        <v>0</v>
      </c>
      <c r="BG769" s="47">
        <v>0</v>
      </c>
      <c r="BH769" s="61">
        <v>0</v>
      </c>
      <c r="BI769" s="45">
        <v>0</v>
      </c>
      <c r="BJ769" s="47">
        <v>0</v>
      </c>
      <c r="BK769" s="47">
        <v>0</v>
      </c>
      <c r="BL769" s="47">
        <v>0</v>
      </c>
      <c r="BM769" s="47">
        <v>0</v>
      </c>
      <c r="BN769" s="47">
        <v>0</v>
      </c>
      <c r="BO769" s="61">
        <v>0</v>
      </c>
      <c r="BR769" s="95"/>
      <c r="BT769" s="95"/>
    </row>
    <row r="770" spans="2:72" x14ac:dyDescent="0.25">
      <c r="B770" s="4">
        <v>766</v>
      </c>
      <c r="C770" s="31">
        <v>0</v>
      </c>
      <c r="D770" s="31">
        <v>0</v>
      </c>
      <c r="E770" s="3">
        <v>0</v>
      </c>
      <c r="F770" s="5">
        <v>0</v>
      </c>
      <c r="G770" s="32">
        <v>0</v>
      </c>
      <c r="H770" s="33">
        <v>0</v>
      </c>
      <c r="I770" s="36">
        <f t="shared" si="101"/>
        <v>0</v>
      </c>
      <c r="J770" s="5">
        <f t="shared" si="102"/>
        <v>0</v>
      </c>
      <c r="K770" s="12">
        <v>0</v>
      </c>
      <c r="L770" s="3">
        <v>0</v>
      </c>
      <c r="M770" s="3">
        <f t="shared" si="99"/>
        <v>1</v>
      </c>
      <c r="N770" s="5">
        <v>1</v>
      </c>
      <c r="O770" s="12">
        <f t="shared" si="103"/>
        <v>0</v>
      </c>
      <c r="P770" s="3">
        <v>0</v>
      </c>
      <c r="Q770" s="3">
        <v>0</v>
      </c>
      <c r="R770" s="5">
        <v>0</v>
      </c>
      <c r="S770" s="45">
        <v>0</v>
      </c>
      <c r="T770" s="46">
        <v>0</v>
      </c>
      <c r="U770" s="47">
        <v>0</v>
      </c>
      <c r="V770" s="47">
        <f t="shared" si="104"/>
        <v>0</v>
      </c>
      <c r="W770" s="47">
        <v>0</v>
      </c>
      <c r="X770" s="47">
        <v>0</v>
      </c>
      <c r="Y770" s="47">
        <v>0</v>
      </c>
      <c r="Z770" s="47">
        <v>0</v>
      </c>
      <c r="AA770" s="47">
        <v>0</v>
      </c>
      <c r="AB770" s="5">
        <v>0</v>
      </c>
      <c r="AC770" s="45">
        <f t="shared" si="105"/>
        <v>0</v>
      </c>
      <c r="AD770" s="47">
        <v>0</v>
      </c>
      <c r="AE770" s="47">
        <v>0</v>
      </c>
      <c r="AF770" s="47">
        <v>0</v>
      </c>
      <c r="AG770" s="47">
        <v>0</v>
      </c>
      <c r="AH770" s="47">
        <v>0</v>
      </c>
      <c r="AI770" s="61">
        <v>0</v>
      </c>
      <c r="AJ770" s="45">
        <v>0</v>
      </c>
      <c r="AK770" s="47">
        <v>0</v>
      </c>
      <c r="AL770" s="47">
        <v>0</v>
      </c>
      <c r="AM770" s="47">
        <v>0</v>
      </c>
      <c r="AN770" s="47">
        <v>0</v>
      </c>
      <c r="AO770" s="47">
        <v>0</v>
      </c>
      <c r="AP770" s="61">
        <v>0</v>
      </c>
      <c r="AQ770" s="45">
        <v>0</v>
      </c>
      <c r="AR770" s="47">
        <v>0</v>
      </c>
      <c r="AS770" s="47">
        <f t="shared" si="106"/>
        <v>0</v>
      </c>
      <c r="AT770" s="47">
        <v>0</v>
      </c>
      <c r="AU770" s="47">
        <v>0</v>
      </c>
      <c r="AV770" s="47">
        <v>0</v>
      </c>
      <c r="AW770" s="47">
        <v>0</v>
      </c>
      <c r="AX770" s="47">
        <v>0</v>
      </c>
      <c r="AY770" s="47">
        <v>0</v>
      </c>
      <c r="AZ770" s="61">
        <v>0</v>
      </c>
      <c r="BA770" s="64" t="b">
        <f t="shared" si="100"/>
        <v>1</v>
      </c>
      <c r="BB770" s="45">
        <f t="shared" si="107"/>
        <v>0</v>
      </c>
      <c r="BC770" s="47">
        <v>0</v>
      </c>
      <c r="BD770" s="47">
        <v>0</v>
      </c>
      <c r="BE770" s="47">
        <v>0</v>
      </c>
      <c r="BF770" s="47">
        <v>0</v>
      </c>
      <c r="BG770" s="47">
        <v>0</v>
      </c>
      <c r="BH770" s="61">
        <v>0</v>
      </c>
      <c r="BI770" s="45">
        <v>0</v>
      </c>
      <c r="BJ770" s="47">
        <v>0</v>
      </c>
      <c r="BK770" s="47">
        <v>0</v>
      </c>
      <c r="BL770" s="47">
        <v>0</v>
      </c>
      <c r="BM770" s="47">
        <v>0</v>
      </c>
      <c r="BN770" s="47">
        <v>0</v>
      </c>
      <c r="BO770" s="61">
        <v>0</v>
      </c>
      <c r="BR770" s="95"/>
      <c r="BT770" s="95"/>
    </row>
    <row r="771" spans="2:72" x14ac:dyDescent="0.25">
      <c r="B771" s="4">
        <v>767</v>
      </c>
      <c r="C771" s="31">
        <v>0</v>
      </c>
      <c r="D771" s="31">
        <v>0</v>
      </c>
      <c r="E771" s="3">
        <v>0</v>
      </c>
      <c r="F771" s="5">
        <v>0</v>
      </c>
      <c r="G771" s="32">
        <v>0</v>
      </c>
      <c r="H771" s="33">
        <v>0</v>
      </c>
      <c r="I771" s="36">
        <f t="shared" si="101"/>
        <v>0</v>
      </c>
      <c r="J771" s="5">
        <f t="shared" si="102"/>
        <v>0</v>
      </c>
      <c r="K771" s="12">
        <v>0</v>
      </c>
      <c r="L771" s="3">
        <v>0</v>
      </c>
      <c r="M771" s="3">
        <f t="shared" si="99"/>
        <v>1</v>
      </c>
      <c r="N771" s="5">
        <v>1</v>
      </c>
      <c r="O771" s="12">
        <f t="shared" si="103"/>
        <v>0</v>
      </c>
      <c r="P771" s="3">
        <v>0</v>
      </c>
      <c r="Q771" s="3">
        <v>0</v>
      </c>
      <c r="R771" s="5">
        <v>0</v>
      </c>
      <c r="S771" s="45">
        <v>0</v>
      </c>
      <c r="T771" s="46">
        <v>0</v>
      </c>
      <c r="U771" s="47">
        <v>0</v>
      </c>
      <c r="V771" s="47">
        <f t="shared" si="104"/>
        <v>0</v>
      </c>
      <c r="W771" s="47">
        <v>0</v>
      </c>
      <c r="X771" s="47">
        <v>0</v>
      </c>
      <c r="Y771" s="47">
        <v>0</v>
      </c>
      <c r="Z771" s="47">
        <v>0</v>
      </c>
      <c r="AA771" s="47">
        <v>0</v>
      </c>
      <c r="AB771" s="5">
        <v>0</v>
      </c>
      <c r="AC771" s="45">
        <f t="shared" si="105"/>
        <v>0</v>
      </c>
      <c r="AD771" s="47">
        <v>0</v>
      </c>
      <c r="AE771" s="47">
        <v>0</v>
      </c>
      <c r="AF771" s="47">
        <v>0</v>
      </c>
      <c r="AG771" s="47">
        <v>0</v>
      </c>
      <c r="AH771" s="47">
        <v>0</v>
      </c>
      <c r="AI771" s="61">
        <v>0</v>
      </c>
      <c r="AJ771" s="45">
        <v>0</v>
      </c>
      <c r="AK771" s="47">
        <v>0</v>
      </c>
      <c r="AL771" s="47">
        <v>0</v>
      </c>
      <c r="AM771" s="47">
        <v>0</v>
      </c>
      <c r="AN771" s="47">
        <v>0</v>
      </c>
      <c r="AO771" s="47">
        <v>0</v>
      </c>
      <c r="AP771" s="61">
        <v>0</v>
      </c>
      <c r="AQ771" s="45">
        <v>0</v>
      </c>
      <c r="AR771" s="47">
        <v>0</v>
      </c>
      <c r="AS771" s="47">
        <f t="shared" si="106"/>
        <v>0</v>
      </c>
      <c r="AT771" s="47">
        <v>0</v>
      </c>
      <c r="AU771" s="47">
        <v>0</v>
      </c>
      <c r="AV771" s="47">
        <v>0</v>
      </c>
      <c r="AW771" s="47">
        <v>0</v>
      </c>
      <c r="AX771" s="47">
        <v>0</v>
      </c>
      <c r="AY771" s="47">
        <v>0</v>
      </c>
      <c r="AZ771" s="61">
        <v>0</v>
      </c>
      <c r="BA771" s="64" t="b">
        <f t="shared" si="100"/>
        <v>1</v>
      </c>
      <c r="BB771" s="45">
        <f t="shared" si="107"/>
        <v>0</v>
      </c>
      <c r="BC771" s="47">
        <v>0</v>
      </c>
      <c r="BD771" s="47">
        <v>0</v>
      </c>
      <c r="BE771" s="47">
        <v>0</v>
      </c>
      <c r="BF771" s="47">
        <v>0</v>
      </c>
      <c r="BG771" s="47">
        <v>0</v>
      </c>
      <c r="BH771" s="61">
        <v>0</v>
      </c>
      <c r="BI771" s="45">
        <v>0</v>
      </c>
      <c r="BJ771" s="47">
        <v>0</v>
      </c>
      <c r="BK771" s="47">
        <v>0</v>
      </c>
      <c r="BL771" s="47">
        <v>0</v>
      </c>
      <c r="BM771" s="47">
        <v>0</v>
      </c>
      <c r="BN771" s="47">
        <v>0</v>
      </c>
      <c r="BO771" s="61">
        <v>0</v>
      </c>
      <c r="BR771" s="95"/>
      <c r="BT771" s="95"/>
    </row>
    <row r="772" spans="2:72" x14ac:dyDescent="0.25">
      <c r="B772" s="4">
        <v>768</v>
      </c>
      <c r="C772" s="31">
        <v>0</v>
      </c>
      <c r="D772" s="31">
        <v>0</v>
      </c>
      <c r="E772" s="3">
        <v>0</v>
      </c>
      <c r="F772" s="5">
        <v>0</v>
      </c>
      <c r="G772" s="32">
        <v>0</v>
      </c>
      <c r="H772" s="33">
        <v>0</v>
      </c>
      <c r="I772" s="36">
        <f t="shared" si="101"/>
        <v>0</v>
      </c>
      <c r="J772" s="5">
        <f t="shared" si="102"/>
        <v>0</v>
      </c>
      <c r="K772" s="12">
        <v>0</v>
      </c>
      <c r="L772" s="3">
        <v>0</v>
      </c>
      <c r="M772" s="3">
        <f t="shared" si="99"/>
        <v>1</v>
      </c>
      <c r="N772" s="5">
        <v>1</v>
      </c>
      <c r="O772" s="12">
        <f t="shared" si="103"/>
        <v>0</v>
      </c>
      <c r="P772" s="3">
        <v>0</v>
      </c>
      <c r="Q772" s="3">
        <v>0</v>
      </c>
      <c r="R772" s="5">
        <v>0</v>
      </c>
      <c r="S772" s="45">
        <v>0</v>
      </c>
      <c r="T772" s="46">
        <v>0</v>
      </c>
      <c r="U772" s="47">
        <v>0</v>
      </c>
      <c r="V772" s="47">
        <f t="shared" si="104"/>
        <v>0</v>
      </c>
      <c r="W772" s="47">
        <v>0</v>
      </c>
      <c r="X772" s="47">
        <v>0</v>
      </c>
      <c r="Y772" s="47">
        <v>0</v>
      </c>
      <c r="Z772" s="47">
        <v>0</v>
      </c>
      <c r="AA772" s="47">
        <v>0</v>
      </c>
      <c r="AB772" s="5">
        <v>0</v>
      </c>
      <c r="AC772" s="45">
        <f t="shared" si="105"/>
        <v>0</v>
      </c>
      <c r="AD772" s="47">
        <v>0</v>
      </c>
      <c r="AE772" s="47">
        <v>0</v>
      </c>
      <c r="AF772" s="47">
        <v>0</v>
      </c>
      <c r="AG772" s="47">
        <v>0</v>
      </c>
      <c r="AH772" s="47">
        <v>0</v>
      </c>
      <c r="AI772" s="61">
        <v>0</v>
      </c>
      <c r="AJ772" s="45">
        <v>0</v>
      </c>
      <c r="AK772" s="47">
        <v>0</v>
      </c>
      <c r="AL772" s="47">
        <v>0</v>
      </c>
      <c r="AM772" s="47">
        <v>0</v>
      </c>
      <c r="AN772" s="47">
        <v>0</v>
      </c>
      <c r="AO772" s="47">
        <v>0</v>
      </c>
      <c r="AP772" s="61">
        <v>0</v>
      </c>
      <c r="AQ772" s="45">
        <v>0</v>
      </c>
      <c r="AR772" s="47">
        <v>0</v>
      </c>
      <c r="AS772" s="47">
        <f t="shared" si="106"/>
        <v>0</v>
      </c>
      <c r="AT772" s="47">
        <v>0</v>
      </c>
      <c r="AU772" s="47">
        <v>0</v>
      </c>
      <c r="AV772" s="47">
        <v>0</v>
      </c>
      <c r="AW772" s="47">
        <v>0</v>
      </c>
      <c r="AX772" s="47">
        <v>0</v>
      </c>
      <c r="AY772" s="47">
        <v>0</v>
      </c>
      <c r="AZ772" s="61">
        <v>0</v>
      </c>
      <c r="BA772" s="64" t="b">
        <f t="shared" si="100"/>
        <v>1</v>
      </c>
      <c r="BB772" s="45">
        <f t="shared" si="107"/>
        <v>0</v>
      </c>
      <c r="BC772" s="47">
        <v>0</v>
      </c>
      <c r="BD772" s="47">
        <v>0</v>
      </c>
      <c r="BE772" s="47">
        <v>0</v>
      </c>
      <c r="BF772" s="47">
        <v>0</v>
      </c>
      <c r="BG772" s="47">
        <v>0</v>
      </c>
      <c r="BH772" s="61">
        <v>0</v>
      </c>
      <c r="BI772" s="45">
        <v>0</v>
      </c>
      <c r="BJ772" s="47">
        <v>0</v>
      </c>
      <c r="BK772" s="47">
        <v>0</v>
      </c>
      <c r="BL772" s="47">
        <v>0</v>
      </c>
      <c r="BM772" s="47">
        <v>0</v>
      </c>
      <c r="BN772" s="47">
        <v>0</v>
      </c>
      <c r="BO772" s="61">
        <v>0</v>
      </c>
      <c r="BR772" s="95"/>
      <c r="BT772" s="95"/>
    </row>
    <row r="773" spans="2:72" x14ac:dyDescent="0.25">
      <c r="B773" s="4">
        <v>769</v>
      </c>
      <c r="C773" s="31">
        <v>0</v>
      </c>
      <c r="D773" s="31">
        <v>0</v>
      </c>
      <c r="E773" s="3">
        <v>0</v>
      </c>
      <c r="F773" s="5">
        <v>0</v>
      </c>
      <c r="G773" s="32">
        <v>0</v>
      </c>
      <c r="H773" s="33">
        <v>0</v>
      </c>
      <c r="I773" s="36">
        <f t="shared" si="101"/>
        <v>0</v>
      </c>
      <c r="J773" s="5">
        <f t="shared" si="102"/>
        <v>0</v>
      </c>
      <c r="K773" s="12">
        <v>0</v>
      </c>
      <c r="L773" s="3">
        <v>0</v>
      </c>
      <c r="M773" s="3">
        <f t="shared" ref="M773:M836" si="108">IF(OR(D773=Pol_Year*12,AB773=0),1,_xlfn.XLOOKUP(E773,Arr.LapseTable.Year,Arr.LapseTable.Rates,0,-1)/100)</f>
        <v>1</v>
      </c>
      <c r="N773" s="5">
        <v>1</v>
      </c>
      <c r="O773" s="12">
        <f t="shared" si="103"/>
        <v>0</v>
      </c>
      <c r="P773" s="3">
        <v>0</v>
      </c>
      <c r="Q773" s="3">
        <v>0</v>
      </c>
      <c r="R773" s="5">
        <v>0</v>
      </c>
      <c r="S773" s="45">
        <v>0</v>
      </c>
      <c r="T773" s="46">
        <v>0</v>
      </c>
      <c r="U773" s="47">
        <v>0</v>
      </c>
      <c r="V773" s="47">
        <f t="shared" si="104"/>
        <v>0</v>
      </c>
      <c r="W773" s="47">
        <v>0</v>
      </c>
      <c r="X773" s="47">
        <v>0</v>
      </c>
      <c r="Y773" s="47">
        <v>0</v>
      </c>
      <c r="Z773" s="47">
        <v>0</v>
      </c>
      <c r="AA773" s="47">
        <v>0</v>
      </c>
      <c r="AB773" s="5">
        <v>0</v>
      </c>
      <c r="AC773" s="45">
        <f t="shared" si="105"/>
        <v>0</v>
      </c>
      <c r="AD773" s="47">
        <v>0</v>
      </c>
      <c r="AE773" s="47">
        <v>0</v>
      </c>
      <c r="AF773" s="47">
        <v>0</v>
      </c>
      <c r="AG773" s="47">
        <v>0</v>
      </c>
      <c r="AH773" s="47">
        <v>0</v>
      </c>
      <c r="AI773" s="61">
        <v>0</v>
      </c>
      <c r="AJ773" s="45">
        <v>0</v>
      </c>
      <c r="AK773" s="47">
        <v>0</v>
      </c>
      <c r="AL773" s="47">
        <v>0</v>
      </c>
      <c r="AM773" s="47">
        <v>0</v>
      </c>
      <c r="AN773" s="47">
        <v>0</v>
      </c>
      <c r="AO773" s="47">
        <v>0</v>
      </c>
      <c r="AP773" s="61">
        <v>0</v>
      </c>
      <c r="AQ773" s="45">
        <v>0</v>
      </c>
      <c r="AR773" s="47">
        <v>0</v>
      </c>
      <c r="AS773" s="47">
        <f t="shared" si="106"/>
        <v>0</v>
      </c>
      <c r="AT773" s="47">
        <v>0</v>
      </c>
      <c r="AU773" s="47">
        <v>0</v>
      </c>
      <c r="AV773" s="47">
        <v>0</v>
      </c>
      <c r="AW773" s="47">
        <v>0</v>
      </c>
      <c r="AX773" s="47">
        <v>0</v>
      </c>
      <c r="AY773" s="47">
        <v>0</v>
      </c>
      <c r="AZ773" s="61">
        <v>0</v>
      </c>
      <c r="BA773" s="64" t="b">
        <f t="shared" si="100"/>
        <v>1</v>
      </c>
      <c r="BB773" s="45">
        <f t="shared" si="107"/>
        <v>0</v>
      </c>
      <c r="BC773" s="47">
        <v>0</v>
      </c>
      <c r="BD773" s="47">
        <v>0</v>
      </c>
      <c r="BE773" s="47">
        <v>0</v>
      </c>
      <c r="BF773" s="47">
        <v>0</v>
      </c>
      <c r="BG773" s="47">
        <v>0</v>
      </c>
      <c r="BH773" s="61">
        <v>0</v>
      </c>
      <c r="BI773" s="45">
        <v>0</v>
      </c>
      <c r="BJ773" s="47">
        <v>0</v>
      </c>
      <c r="BK773" s="47">
        <v>0</v>
      </c>
      <c r="BL773" s="47">
        <v>0</v>
      </c>
      <c r="BM773" s="47">
        <v>0</v>
      </c>
      <c r="BN773" s="47">
        <v>0</v>
      </c>
      <c r="BO773" s="61">
        <v>0</v>
      </c>
      <c r="BR773" s="95"/>
      <c r="BT773" s="95"/>
    </row>
    <row r="774" spans="2:72" x14ac:dyDescent="0.25">
      <c r="B774" s="4">
        <v>770</v>
      </c>
      <c r="C774" s="31">
        <v>0</v>
      </c>
      <c r="D774" s="31">
        <v>0</v>
      </c>
      <c r="E774" s="3">
        <v>0</v>
      </c>
      <c r="F774" s="5">
        <v>0</v>
      </c>
      <c r="G774" s="32">
        <v>0</v>
      </c>
      <c r="H774" s="33">
        <v>0</v>
      </c>
      <c r="I774" s="36">
        <f t="shared" si="101"/>
        <v>0</v>
      </c>
      <c r="J774" s="5">
        <f t="shared" si="102"/>
        <v>0</v>
      </c>
      <c r="K774" s="12">
        <v>0</v>
      </c>
      <c r="L774" s="3">
        <v>0</v>
      </c>
      <c r="M774" s="3">
        <f t="shared" si="108"/>
        <v>1</v>
      </c>
      <c r="N774" s="5">
        <v>1</v>
      </c>
      <c r="O774" s="12">
        <f t="shared" si="103"/>
        <v>0</v>
      </c>
      <c r="P774" s="3">
        <v>0</v>
      </c>
      <c r="Q774" s="3">
        <v>0</v>
      </c>
      <c r="R774" s="5">
        <v>0</v>
      </c>
      <c r="S774" s="45">
        <v>0</v>
      </c>
      <c r="T774" s="46">
        <v>0</v>
      </c>
      <c r="U774" s="47">
        <v>0</v>
      </c>
      <c r="V774" s="47">
        <f t="shared" si="104"/>
        <v>0</v>
      </c>
      <c r="W774" s="47">
        <v>0</v>
      </c>
      <c r="X774" s="47">
        <v>0</v>
      </c>
      <c r="Y774" s="47">
        <v>0</v>
      </c>
      <c r="Z774" s="47">
        <v>0</v>
      </c>
      <c r="AA774" s="47">
        <v>0</v>
      </c>
      <c r="AB774" s="5">
        <v>0</v>
      </c>
      <c r="AC774" s="45">
        <f t="shared" si="105"/>
        <v>0</v>
      </c>
      <c r="AD774" s="47">
        <v>0</v>
      </c>
      <c r="AE774" s="47">
        <v>0</v>
      </c>
      <c r="AF774" s="47">
        <v>0</v>
      </c>
      <c r="AG774" s="47">
        <v>0</v>
      </c>
      <c r="AH774" s="47">
        <v>0</v>
      </c>
      <c r="AI774" s="61">
        <v>0</v>
      </c>
      <c r="AJ774" s="45">
        <v>0</v>
      </c>
      <c r="AK774" s="47">
        <v>0</v>
      </c>
      <c r="AL774" s="47">
        <v>0</v>
      </c>
      <c r="AM774" s="47">
        <v>0</v>
      </c>
      <c r="AN774" s="47">
        <v>0</v>
      </c>
      <c r="AO774" s="47">
        <v>0</v>
      </c>
      <c r="AP774" s="61">
        <v>0</v>
      </c>
      <c r="AQ774" s="45">
        <v>0</v>
      </c>
      <c r="AR774" s="47">
        <v>0</v>
      </c>
      <c r="AS774" s="47">
        <f t="shared" si="106"/>
        <v>0</v>
      </c>
      <c r="AT774" s="47">
        <v>0</v>
      </c>
      <c r="AU774" s="47">
        <v>0</v>
      </c>
      <c r="AV774" s="47">
        <v>0</v>
      </c>
      <c r="AW774" s="47">
        <v>0</v>
      </c>
      <c r="AX774" s="47">
        <v>0</v>
      </c>
      <c r="AY774" s="47">
        <v>0</v>
      </c>
      <c r="AZ774" s="61">
        <v>0</v>
      </c>
      <c r="BA774" s="64" t="b">
        <f t="shared" ref="BA774:BA837" si="109">ROUND(AA774*R774-AZ774,5)=0</f>
        <v>1</v>
      </c>
      <c r="BB774" s="45">
        <f t="shared" si="107"/>
        <v>0</v>
      </c>
      <c r="BC774" s="47">
        <v>0</v>
      </c>
      <c r="BD774" s="47">
        <v>0</v>
      </c>
      <c r="BE774" s="47">
        <v>0</v>
      </c>
      <c r="BF774" s="47">
        <v>0</v>
      </c>
      <c r="BG774" s="47">
        <v>0</v>
      </c>
      <c r="BH774" s="61">
        <v>0</v>
      </c>
      <c r="BI774" s="45">
        <v>0</v>
      </c>
      <c r="BJ774" s="47">
        <v>0</v>
      </c>
      <c r="BK774" s="47">
        <v>0</v>
      </c>
      <c r="BL774" s="47">
        <v>0</v>
      </c>
      <c r="BM774" s="47">
        <v>0</v>
      </c>
      <c r="BN774" s="47">
        <v>0</v>
      </c>
      <c r="BO774" s="61">
        <v>0</v>
      </c>
      <c r="BR774" s="95"/>
      <c r="BT774" s="95"/>
    </row>
    <row r="775" spans="2:72" x14ac:dyDescent="0.25">
      <c r="B775" s="4">
        <v>771</v>
      </c>
      <c r="C775" s="31">
        <v>0</v>
      </c>
      <c r="D775" s="31">
        <v>0</v>
      </c>
      <c r="E775" s="3">
        <v>0</v>
      </c>
      <c r="F775" s="5">
        <v>0</v>
      </c>
      <c r="G775" s="32">
        <v>0</v>
      </c>
      <c r="H775" s="33">
        <v>0</v>
      </c>
      <c r="I775" s="36">
        <f t="shared" ref="I775:I838" si="110">I774/(1+H774)*C775</f>
        <v>0</v>
      </c>
      <c r="J775" s="5">
        <f t="shared" ref="J775:J838" si="111">J774/(1+H775)*C775</f>
        <v>0</v>
      </c>
      <c r="K775" s="12">
        <v>0</v>
      </c>
      <c r="L775" s="3">
        <v>0</v>
      </c>
      <c r="M775" s="3">
        <f t="shared" si="108"/>
        <v>1</v>
      </c>
      <c r="N775" s="5">
        <v>1</v>
      </c>
      <c r="O775" s="12">
        <f t="shared" ref="O775:O838" si="112">R774</f>
        <v>0</v>
      </c>
      <c r="P775" s="3">
        <v>0</v>
      </c>
      <c r="Q775" s="3">
        <v>0</v>
      </c>
      <c r="R775" s="5">
        <v>0</v>
      </c>
      <c r="S775" s="45">
        <v>0</v>
      </c>
      <c r="T775" s="46">
        <v>0</v>
      </c>
      <c r="U775" s="47">
        <v>0</v>
      </c>
      <c r="V775" s="47">
        <f t="shared" ref="V775:V838" si="113">AA774*C775</f>
        <v>0</v>
      </c>
      <c r="W775" s="47">
        <v>0</v>
      </c>
      <c r="X775" s="47">
        <v>0</v>
      </c>
      <c r="Y775" s="47">
        <v>0</v>
      </c>
      <c r="Z775" s="47">
        <v>0</v>
      </c>
      <c r="AA775" s="47">
        <v>0</v>
      </c>
      <c r="AB775" s="5">
        <v>0</v>
      </c>
      <c r="AC775" s="45">
        <f t="shared" ref="AC775:AC838" si="114">AI774</f>
        <v>0</v>
      </c>
      <c r="AD775" s="47">
        <v>0</v>
      </c>
      <c r="AE775" s="47">
        <v>0</v>
      </c>
      <c r="AF775" s="47">
        <v>0</v>
      </c>
      <c r="AG775" s="47">
        <v>0</v>
      </c>
      <c r="AH775" s="47">
        <v>0</v>
      </c>
      <c r="AI775" s="61">
        <v>0</v>
      </c>
      <c r="AJ775" s="45">
        <v>0</v>
      </c>
      <c r="AK775" s="47">
        <v>0</v>
      </c>
      <c r="AL775" s="47">
        <v>0</v>
      </c>
      <c r="AM775" s="47">
        <v>0</v>
      </c>
      <c r="AN775" s="47">
        <v>0</v>
      </c>
      <c r="AO775" s="47">
        <v>0</v>
      </c>
      <c r="AP775" s="61">
        <v>0</v>
      </c>
      <c r="AQ775" s="45">
        <v>0</v>
      </c>
      <c r="AR775" s="47">
        <v>0</v>
      </c>
      <c r="AS775" s="47">
        <f t="shared" ref="AS775:AS838" si="115">AZ774</f>
        <v>0</v>
      </c>
      <c r="AT775" s="47">
        <v>0</v>
      </c>
      <c r="AU775" s="47">
        <v>0</v>
      </c>
      <c r="AV775" s="47">
        <v>0</v>
      </c>
      <c r="AW775" s="47">
        <v>0</v>
      </c>
      <c r="AX775" s="47">
        <v>0</v>
      </c>
      <c r="AY775" s="47">
        <v>0</v>
      </c>
      <c r="AZ775" s="61">
        <v>0</v>
      </c>
      <c r="BA775" s="64" t="b">
        <f t="shared" si="109"/>
        <v>1</v>
      </c>
      <c r="BB775" s="45">
        <f t="shared" ref="BB775:BB838" si="116">BH774</f>
        <v>0</v>
      </c>
      <c r="BC775" s="47">
        <v>0</v>
      </c>
      <c r="BD775" s="47">
        <v>0</v>
      </c>
      <c r="BE775" s="47">
        <v>0</v>
      </c>
      <c r="BF775" s="47">
        <v>0</v>
      </c>
      <c r="BG775" s="47">
        <v>0</v>
      </c>
      <c r="BH775" s="61">
        <v>0</v>
      </c>
      <c r="BI775" s="45">
        <v>0</v>
      </c>
      <c r="BJ775" s="47">
        <v>0</v>
      </c>
      <c r="BK775" s="47">
        <v>0</v>
      </c>
      <c r="BL775" s="47">
        <v>0</v>
      </c>
      <c r="BM775" s="47">
        <v>0</v>
      </c>
      <c r="BN775" s="47">
        <v>0</v>
      </c>
      <c r="BO775" s="61">
        <v>0</v>
      </c>
      <c r="BR775" s="95"/>
      <c r="BT775" s="95"/>
    </row>
    <row r="776" spans="2:72" x14ac:dyDescent="0.25">
      <c r="B776" s="4">
        <v>772</v>
      </c>
      <c r="C776" s="31">
        <v>0</v>
      </c>
      <c r="D776" s="31">
        <v>0</v>
      </c>
      <c r="E776" s="3">
        <v>0</v>
      </c>
      <c r="F776" s="5">
        <v>0</v>
      </c>
      <c r="G776" s="32">
        <v>0</v>
      </c>
      <c r="H776" s="33">
        <v>0</v>
      </c>
      <c r="I776" s="36">
        <f t="shared" si="110"/>
        <v>0</v>
      </c>
      <c r="J776" s="5">
        <f t="shared" si="111"/>
        <v>0</v>
      </c>
      <c r="K776" s="12">
        <v>0</v>
      </c>
      <c r="L776" s="3">
        <v>0</v>
      </c>
      <c r="M776" s="3">
        <f t="shared" si="108"/>
        <v>1</v>
      </c>
      <c r="N776" s="5">
        <v>1</v>
      </c>
      <c r="O776" s="12">
        <f t="shared" si="112"/>
        <v>0</v>
      </c>
      <c r="P776" s="3">
        <v>0</v>
      </c>
      <c r="Q776" s="3">
        <v>0</v>
      </c>
      <c r="R776" s="5">
        <v>0</v>
      </c>
      <c r="S776" s="45">
        <v>0</v>
      </c>
      <c r="T776" s="46">
        <v>0</v>
      </c>
      <c r="U776" s="47">
        <v>0</v>
      </c>
      <c r="V776" s="47">
        <f t="shared" si="113"/>
        <v>0</v>
      </c>
      <c r="W776" s="47">
        <v>0</v>
      </c>
      <c r="X776" s="47">
        <v>0</v>
      </c>
      <c r="Y776" s="47">
        <v>0</v>
      </c>
      <c r="Z776" s="47">
        <v>0</v>
      </c>
      <c r="AA776" s="47">
        <v>0</v>
      </c>
      <c r="AB776" s="5">
        <v>0</v>
      </c>
      <c r="AC776" s="45">
        <f t="shared" si="114"/>
        <v>0</v>
      </c>
      <c r="AD776" s="47">
        <v>0</v>
      </c>
      <c r="AE776" s="47">
        <v>0</v>
      </c>
      <c r="AF776" s="47">
        <v>0</v>
      </c>
      <c r="AG776" s="47">
        <v>0</v>
      </c>
      <c r="AH776" s="47">
        <v>0</v>
      </c>
      <c r="AI776" s="61">
        <v>0</v>
      </c>
      <c r="AJ776" s="45">
        <v>0</v>
      </c>
      <c r="AK776" s="47">
        <v>0</v>
      </c>
      <c r="AL776" s="47">
        <v>0</v>
      </c>
      <c r="AM776" s="47">
        <v>0</v>
      </c>
      <c r="AN776" s="47">
        <v>0</v>
      </c>
      <c r="AO776" s="47">
        <v>0</v>
      </c>
      <c r="AP776" s="61">
        <v>0</v>
      </c>
      <c r="AQ776" s="45">
        <v>0</v>
      </c>
      <c r="AR776" s="47">
        <v>0</v>
      </c>
      <c r="AS776" s="47">
        <f t="shared" si="115"/>
        <v>0</v>
      </c>
      <c r="AT776" s="47">
        <v>0</v>
      </c>
      <c r="AU776" s="47">
        <v>0</v>
      </c>
      <c r="AV776" s="47">
        <v>0</v>
      </c>
      <c r="AW776" s="47">
        <v>0</v>
      </c>
      <c r="AX776" s="47">
        <v>0</v>
      </c>
      <c r="AY776" s="47">
        <v>0</v>
      </c>
      <c r="AZ776" s="61">
        <v>0</v>
      </c>
      <c r="BA776" s="64" t="b">
        <f t="shared" si="109"/>
        <v>1</v>
      </c>
      <c r="BB776" s="45">
        <f t="shared" si="116"/>
        <v>0</v>
      </c>
      <c r="BC776" s="47">
        <v>0</v>
      </c>
      <c r="BD776" s="47">
        <v>0</v>
      </c>
      <c r="BE776" s="47">
        <v>0</v>
      </c>
      <c r="BF776" s="47">
        <v>0</v>
      </c>
      <c r="BG776" s="47">
        <v>0</v>
      </c>
      <c r="BH776" s="61">
        <v>0</v>
      </c>
      <c r="BI776" s="45">
        <v>0</v>
      </c>
      <c r="BJ776" s="47">
        <v>0</v>
      </c>
      <c r="BK776" s="47">
        <v>0</v>
      </c>
      <c r="BL776" s="47">
        <v>0</v>
      </c>
      <c r="BM776" s="47">
        <v>0</v>
      </c>
      <c r="BN776" s="47">
        <v>0</v>
      </c>
      <c r="BO776" s="61">
        <v>0</v>
      </c>
      <c r="BR776" s="95"/>
      <c r="BT776" s="95"/>
    </row>
    <row r="777" spans="2:72" x14ac:dyDescent="0.25">
      <c r="B777" s="4">
        <v>773</v>
      </c>
      <c r="C777" s="31">
        <v>0</v>
      </c>
      <c r="D777" s="31">
        <v>0</v>
      </c>
      <c r="E777" s="3">
        <v>0</v>
      </c>
      <c r="F777" s="5">
        <v>0</v>
      </c>
      <c r="G777" s="32">
        <v>0</v>
      </c>
      <c r="H777" s="33">
        <v>0</v>
      </c>
      <c r="I777" s="36">
        <f t="shared" si="110"/>
        <v>0</v>
      </c>
      <c r="J777" s="5">
        <f t="shared" si="111"/>
        <v>0</v>
      </c>
      <c r="K777" s="12">
        <v>0</v>
      </c>
      <c r="L777" s="3">
        <v>0</v>
      </c>
      <c r="M777" s="3">
        <f t="shared" si="108"/>
        <v>1</v>
      </c>
      <c r="N777" s="5">
        <v>1</v>
      </c>
      <c r="O777" s="12">
        <f t="shared" si="112"/>
        <v>0</v>
      </c>
      <c r="P777" s="3">
        <v>0</v>
      </c>
      <c r="Q777" s="3">
        <v>0</v>
      </c>
      <c r="R777" s="5">
        <v>0</v>
      </c>
      <c r="S777" s="45">
        <v>0</v>
      </c>
      <c r="T777" s="46">
        <v>0</v>
      </c>
      <c r="U777" s="47">
        <v>0</v>
      </c>
      <c r="V777" s="47">
        <f t="shared" si="113"/>
        <v>0</v>
      </c>
      <c r="W777" s="47">
        <v>0</v>
      </c>
      <c r="X777" s="47">
        <v>0</v>
      </c>
      <c r="Y777" s="47">
        <v>0</v>
      </c>
      <c r="Z777" s="47">
        <v>0</v>
      </c>
      <c r="AA777" s="47">
        <v>0</v>
      </c>
      <c r="AB777" s="5">
        <v>0</v>
      </c>
      <c r="AC777" s="45">
        <f t="shared" si="114"/>
        <v>0</v>
      </c>
      <c r="AD777" s="47">
        <v>0</v>
      </c>
      <c r="AE777" s="47">
        <v>0</v>
      </c>
      <c r="AF777" s="47">
        <v>0</v>
      </c>
      <c r="AG777" s="47">
        <v>0</v>
      </c>
      <c r="AH777" s="47">
        <v>0</v>
      </c>
      <c r="AI777" s="61">
        <v>0</v>
      </c>
      <c r="AJ777" s="45">
        <v>0</v>
      </c>
      <c r="AK777" s="47">
        <v>0</v>
      </c>
      <c r="AL777" s="47">
        <v>0</v>
      </c>
      <c r="AM777" s="47">
        <v>0</v>
      </c>
      <c r="AN777" s="47">
        <v>0</v>
      </c>
      <c r="AO777" s="47">
        <v>0</v>
      </c>
      <c r="AP777" s="61">
        <v>0</v>
      </c>
      <c r="AQ777" s="45">
        <v>0</v>
      </c>
      <c r="AR777" s="47">
        <v>0</v>
      </c>
      <c r="AS777" s="47">
        <f t="shared" si="115"/>
        <v>0</v>
      </c>
      <c r="AT777" s="47">
        <v>0</v>
      </c>
      <c r="AU777" s="47">
        <v>0</v>
      </c>
      <c r="AV777" s="47">
        <v>0</v>
      </c>
      <c r="AW777" s="47">
        <v>0</v>
      </c>
      <c r="AX777" s="47">
        <v>0</v>
      </c>
      <c r="AY777" s="47">
        <v>0</v>
      </c>
      <c r="AZ777" s="61">
        <v>0</v>
      </c>
      <c r="BA777" s="64" t="b">
        <f t="shared" si="109"/>
        <v>1</v>
      </c>
      <c r="BB777" s="45">
        <f t="shared" si="116"/>
        <v>0</v>
      </c>
      <c r="BC777" s="47">
        <v>0</v>
      </c>
      <c r="BD777" s="47">
        <v>0</v>
      </c>
      <c r="BE777" s="47">
        <v>0</v>
      </c>
      <c r="BF777" s="47">
        <v>0</v>
      </c>
      <c r="BG777" s="47">
        <v>0</v>
      </c>
      <c r="BH777" s="61">
        <v>0</v>
      </c>
      <c r="BI777" s="45">
        <v>0</v>
      </c>
      <c r="BJ777" s="47">
        <v>0</v>
      </c>
      <c r="BK777" s="47">
        <v>0</v>
      </c>
      <c r="BL777" s="47">
        <v>0</v>
      </c>
      <c r="BM777" s="47">
        <v>0</v>
      </c>
      <c r="BN777" s="47">
        <v>0</v>
      </c>
      <c r="BO777" s="61">
        <v>0</v>
      </c>
      <c r="BR777" s="95"/>
      <c r="BT777" s="95"/>
    </row>
    <row r="778" spans="2:72" x14ac:dyDescent="0.25">
      <c r="B778" s="4">
        <v>774</v>
      </c>
      <c r="C778" s="31">
        <v>0</v>
      </c>
      <c r="D778" s="31">
        <v>0</v>
      </c>
      <c r="E778" s="3">
        <v>0</v>
      </c>
      <c r="F778" s="5">
        <v>0</v>
      </c>
      <c r="G778" s="32">
        <v>0</v>
      </c>
      <c r="H778" s="33">
        <v>0</v>
      </c>
      <c r="I778" s="36">
        <f t="shared" si="110"/>
        <v>0</v>
      </c>
      <c r="J778" s="5">
        <f t="shared" si="111"/>
        <v>0</v>
      </c>
      <c r="K778" s="12">
        <v>0</v>
      </c>
      <c r="L778" s="3">
        <v>0</v>
      </c>
      <c r="M778" s="3">
        <f t="shared" si="108"/>
        <v>1</v>
      </c>
      <c r="N778" s="5">
        <v>1</v>
      </c>
      <c r="O778" s="12">
        <f t="shared" si="112"/>
        <v>0</v>
      </c>
      <c r="P778" s="3">
        <v>0</v>
      </c>
      <c r="Q778" s="3">
        <v>0</v>
      </c>
      <c r="R778" s="5">
        <v>0</v>
      </c>
      <c r="S778" s="45">
        <v>0</v>
      </c>
      <c r="T778" s="46">
        <v>0</v>
      </c>
      <c r="U778" s="47">
        <v>0</v>
      </c>
      <c r="V778" s="47">
        <f t="shared" si="113"/>
        <v>0</v>
      </c>
      <c r="W778" s="47">
        <v>0</v>
      </c>
      <c r="X778" s="47">
        <v>0</v>
      </c>
      <c r="Y778" s="47">
        <v>0</v>
      </c>
      <c r="Z778" s="47">
        <v>0</v>
      </c>
      <c r="AA778" s="47">
        <v>0</v>
      </c>
      <c r="AB778" s="5">
        <v>0</v>
      </c>
      <c r="AC778" s="45">
        <f t="shared" si="114"/>
        <v>0</v>
      </c>
      <c r="AD778" s="47">
        <v>0</v>
      </c>
      <c r="AE778" s="47">
        <v>0</v>
      </c>
      <c r="AF778" s="47">
        <v>0</v>
      </c>
      <c r="AG778" s="47">
        <v>0</v>
      </c>
      <c r="AH778" s="47">
        <v>0</v>
      </c>
      <c r="AI778" s="61">
        <v>0</v>
      </c>
      <c r="AJ778" s="45">
        <v>0</v>
      </c>
      <c r="AK778" s="47">
        <v>0</v>
      </c>
      <c r="AL778" s="47">
        <v>0</v>
      </c>
      <c r="AM778" s="47">
        <v>0</v>
      </c>
      <c r="AN778" s="47">
        <v>0</v>
      </c>
      <c r="AO778" s="47">
        <v>0</v>
      </c>
      <c r="AP778" s="61">
        <v>0</v>
      </c>
      <c r="AQ778" s="45">
        <v>0</v>
      </c>
      <c r="AR778" s="47">
        <v>0</v>
      </c>
      <c r="AS778" s="47">
        <f t="shared" si="115"/>
        <v>0</v>
      </c>
      <c r="AT778" s="47">
        <v>0</v>
      </c>
      <c r="AU778" s="47">
        <v>0</v>
      </c>
      <c r="AV778" s="47">
        <v>0</v>
      </c>
      <c r="AW778" s="47">
        <v>0</v>
      </c>
      <c r="AX778" s="47">
        <v>0</v>
      </c>
      <c r="AY778" s="47">
        <v>0</v>
      </c>
      <c r="AZ778" s="61">
        <v>0</v>
      </c>
      <c r="BA778" s="64" t="b">
        <f t="shared" si="109"/>
        <v>1</v>
      </c>
      <c r="BB778" s="45">
        <f t="shared" si="116"/>
        <v>0</v>
      </c>
      <c r="BC778" s="47">
        <v>0</v>
      </c>
      <c r="BD778" s="47">
        <v>0</v>
      </c>
      <c r="BE778" s="47">
        <v>0</v>
      </c>
      <c r="BF778" s="47">
        <v>0</v>
      </c>
      <c r="BG778" s="47">
        <v>0</v>
      </c>
      <c r="BH778" s="61">
        <v>0</v>
      </c>
      <c r="BI778" s="45">
        <v>0</v>
      </c>
      <c r="BJ778" s="47">
        <v>0</v>
      </c>
      <c r="BK778" s="47">
        <v>0</v>
      </c>
      <c r="BL778" s="47">
        <v>0</v>
      </c>
      <c r="BM778" s="47">
        <v>0</v>
      </c>
      <c r="BN778" s="47">
        <v>0</v>
      </c>
      <c r="BO778" s="61">
        <v>0</v>
      </c>
      <c r="BR778" s="95"/>
      <c r="BT778" s="95"/>
    </row>
    <row r="779" spans="2:72" x14ac:dyDescent="0.25">
      <c r="B779" s="4">
        <v>775</v>
      </c>
      <c r="C779" s="31">
        <v>0</v>
      </c>
      <c r="D779" s="31">
        <v>0</v>
      </c>
      <c r="E779" s="3">
        <v>0</v>
      </c>
      <c r="F779" s="5">
        <v>0</v>
      </c>
      <c r="G779" s="32">
        <v>0</v>
      </c>
      <c r="H779" s="33">
        <v>0</v>
      </c>
      <c r="I779" s="36">
        <f t="shared" si="110"/>
        <v>0</v>
      </c>
      <c r="J779" s="5">
        <f t="shared" si="111"/>
        <v>0</v>
      </c>
      <c r="K779" s="12">
        <v>0</v>
      </c>
      <c r="L779" s="3">
        <v>0</v>
      </c>
      <c r="M779" s="3">
        <f t="shared" si="108"/>
        <v>1</v>
      </c>
      <c r="N779" s="5">
        <v>1</v>
      </c>
      <c r="O779" s="12">
        <f t="shared" si="112"/>
        <v>0</v>
      </c>
      <c r="P779" s="3">
        <v>0</v>
      </c>
      <c r="Q779" s="3">
        <v>0</v>
      </c>
      <c r="R779" s="5">
        <v>0</v>
      </c>
      <c r="S779" s="45">
        <v>0</v>
      </c>
      <c r="T779" s="46">
        <v>0</v>
      </c>
      <c r="U779" s="47">
        <v>0</v>
      </c>
      <c r="V779" s="47">
        <f t="shared" si="113"/>
        <v>0</v>
      </c>
      <c r="W779" s="47">
        <v>0</v>
      </c>
      <c r="X779" s="47">
        <v>0</v>
      </c>
      <c r="Y779" s="47">
        <v>0</v>
      </c>
      <c r="Z779" s="47">
        <v>0</v>
      </c>
      <c r="AA779" s="47">
        <v>0</v>
      </c>
      <c r="AB779" s="5">
        <v>0</v>
      </c>
      <c r="AC779" s="45">
        <f t="shared" si="114"/>
        <v>0</v>
      </c>
      <c r="AD779" s="47">
        <v>0</v>
      </c>
      <c r="AE779" s="47">
        <v>0</v>
      </c>
      <c r="AF779" s="47">
        <v>0</v>
      </c>
      <c r="AG779" s="47">
        <v>0</v>
      </c>
      <c r="AH779" s="47">
        <v>0</v>
      </c>
      <c r="AI779" s="61">
        <v>0</v>
      </c>
      <c r="AJ779" s="45">
        <v>0</v>
      </c>
      <c r="AK779" s="47">
        <v>0</v>
      </c>
      <c r="AL779" s="47">
        <v>0</v>
      </c>
      <c r="AM779" s="47">
        <v>0</v>
      </c>
      <c r="AN779" s="47">
        <v>0</v>
      </c>
      <c r="AO779" s="47">
        <v>0</v>
      </c>
      <c r="AP779" s="61">
        <v>0</v>
      </c>
      <c r="AQ779" s="45">
        <v>0</v>
      </c>
      <c r="AR779" s="47">
        <v>0</v>
      </c>
      <c r="AS779" s="47">
        <f t="shared" si="115"/>
        <v>0</v>
      </c>
      <c r="AT779" s="47">
        <v>0</v>
      </c>
      <c r="AU779" s="47">
        <v>0</v>
      </c>
      <c r="AV779" s="47">
        <v>0</v>
      </c>
      <c r="AW779" s="47">
        <v>0</v>
      </c>
      <c r="AX779" s="47">
        <v>0</v>
      </c>
      <c r="AY779" s="47">
        <v>0</v>
      </c>
      <c r="AZ779" s="61">
        <v>0</v>
      </c>
      <c r="BA779" s="64" t="b">
        <f t="shared" si="109"/>
        <v>1</v>
      </c>
      <c r="BB779" s="45">
        <f t="shared" si="116"/>
        <v>0</v>
      </c>
      <c r="BC779" s="47">
        <v>0</v>
      </c>
      <c r="BD779" s="47">
        <v>0</v>
      </c>
      <c r="BE779" s="47">
        <v>0</v>
      </c>
      <c r="BF779" s="47">
        <v>0</v>
      </c>
      <c r="BG779" s="47">
        <v>0</v>
      </c>
      <c r="BH779" s="61">
        <v>0</v>
      </c>
      <c r="BI779" s="45">
        <v>0</v>
      </c>
      <c r="BJ779" s="47">
        <v>0</v>
      </c>
      <c r="BK779" s="47">
        <v>0</v>
      </c>
      <c r="BL779" s="47">
        <v>0</v>
      </c>
      <c r="BM779" s="47">
        <v>0</v>
      </c>
      <c r="BN779" s="47">
        <v>0</v>
      </c>
      <c r="BO779" s="61">
        <v>0</v>
      </c>
      <c r="BR779" s="95"/>
      <c r="BT779" s="95"/>
    </row>
    <row r="780" spans="2:72" x14ac:dyDescent="0.25">
      <c r="B780" s="4">
        <v>776</v>
      </c>
      <c r="C780" s="31">
        <v>0</v>
      </c>
      <c r="D780" s="31">
        <v>0</v>
      </c>
      <c r="E780" s="3">
        <v>0</v>
      </c>
      <c r="F780" s="5">
        <v>0</v>
      </c>
      <c r="G780" s="32">
        <v>0</v>
      </c>
      <c r="H780" s="33">
        <v>0</v>
      </c>
      <c r="I780" s="36">
        <f t="shared" si="110"/>
        <v>0</v>
      </c>
      <c r="J780" s="5">
        <f t="shared" si="111"/>
        <v>0</v>
      </c>
      <c r="K780" s="12">
        <v>0</v>
      </c>
      <c r="L780" s="3">
        <v>0</v>
      </c>
      <c r="M780" s="3">
        <f t="shared" si="108"/>
        <v>1</v>
      </c>
      <c r="N780" s="5">
        <v>1</v>
      </c>
      <c r="O780" s="12">
        <f t="shared" si="112"/>
        <v>0</v>
      </c>
      <c r="P780" s="3">
        <v>0</v>
      </c>
      <c r="Q780" s="3">
        <v>0</v>
      </c>
      <c r="R780" s="5">
        <v>0</v>
      </c>
      <c r="S780" s="45">
        <v>0</v>
      </c>
      <c r="T780" s="46">
        <v>0</v>
      </c>
      <c r="U780" s="47">
        <v>0</v>
      </c>
      <c r="V780" s="47">
        <f t="shared" si="113"/>
        <v>0</v>
      </c>
      <c r="W780" s="47">
        <v>0</v>
      </c>
      <c r="X780" s="47">
        <v>0</v>
      </c>
      <c r="Y780" s="47">
        <v>0</v>
      </c>
      <c r="Z780" s="47">
        <v>0</v>
      </c>
      <c r="AA780" s="47">
        <v>0</v>
      </c>
      <c r="AB780" s="5">
        <v>0</v>
      </c>
      <c r="AC780" s="45">
        <f t="shared" si="114"/>
        <v>0</v>
      </c>
      <c r="AD780" s="47">
        <v>0</v>
      </c>
      <c r="AE780" s="47">
        <v>0</v>
      </c>
      <c r="AF780" s="47">
        <v>0</v>
      </c>
      <c r="AG780" s="47">
        <v>0</v>
      </c>
      <c r="AH780" s="47">
        <v>0</v>
      </c>
      <c r="AI780" s="61">
        <v>0</v>
      </c>
      <c r="AJ780" s="45">
        <v>0</v>
      </c>
      <c r="AK780" s="47">
        <v>0</v>
      </c>
      <c r="AL780" s="47">
        <v>0</v>
      </c>
      <c r="AM780" s="47">
        <v>0</v>
      </c>
      <c r="AN780" s="47">
        <v>0</v>
      </c>
      <c r="AO780" s="47">
        <v>0</v>
      </c>
      <c r="AP780" s="61">
        <v>0</v>
      </c>
      <c r="AQ780" s="45">
        <v>0</v>
      </c>
      <c r="AR780" s="47">
        <v>0</v>
      </c>
      <c r="AS780" s="47">
        <f t="shared" si="115"/>
        <v>0</v>
      </c>
      <c r="AT780" s="47">
        <v>0</v>
      </c>
      <c r="AU780" s="47">
        <v>0</v>
      </c>
      <c r="AV780" s="47">
        <v>0</v>
      </c>
      <c r="AW780" s="47">
        <v>0</v>
      </c>
      <c r="AX780" s="47">
        <v>0</v>
      </c>
      <c r="AY780" s="47">
        <v>0</v>
      </c>
      <c r="AZ780" s="61">
        <v>0</v>
      </c>
      <c r="BA780" s="64" t="b">
        <f t="shared" si="109"/>
        <v>1</v>
      </c>
      <c r="BB780" s="45">
        <f t="shared" si="116"/>
        <v>0</v>
      </c>
      <c r="BC780" s="47">
        <v>0</v>
      </c>
      <c r="BD780" s="47">
        <v>0</v>
      </c>
      <c r="BE780" s="47">
        <v>0</v>
      </c>
      <c r="BF780" s="47">
        <v>0</v>
      </c>
      <c r="BG780" s="47">
        <v>0</v>
      </c>
      <c r="BH780" s="61">
        <v>0</v>
      </c>
      <c r="BI780" s="45">
        <v>0</v>
      </c>
      <c r="BJ780" s="47">
        <v>0</v>
      </c>
      <c r="BK780" s="47">
        <v>0</v>
      </c>
      <c r="BL780" s="47">
        <v>0</v>
      </c>
      <c r="BM780" s="47">
        <v>0</v>
      </c>
      <c r="BN780" s="47">
        <v>0</v>
      </c>
      <c r="BO780" s="61">
        <v>0</v>
      </c>
      <c r="BR780" s="95"/>
      <c r="BT780" s="95"/>
    </row>
    <row r="781" spans="2:72" x14ac:dyDescent="0.25">
      <c r="B781" s="4">
        <v>777</v>
      </c>
      <c r="C781" s="31">
        <v>0</v>
      </c>
      <c r="D781" s="31">
        <v>0</v>
      </c>
      <c r="E781" s="3">
        <v>0</v>
      </c>
      <c r="F781" s="5">
        <v>0</v>
      </c>
      <c r="G781" s="32">
        <v>0</v>
      </c>
      <c r="H781" s="33">
        <v>0</v>
      </c>
      <c r="I781" s="36">
        <f t="shared" si="110"/>
        <v>0</v>
      </c>
      <c r="J781" s="5">
        <f t="shared" si="111"/>
        <v>0</v>
      </c>
      <c r="K781" s="12">
        <v>0</v>
      </c>
      <c r="L781" s="3">
        <v>0</v>
      </c>
      <c r="M781" s="3">
        <f t="shared" si="108"/>
        <v>1</v>
      </c>
      <c r="N781" s="5">
        <v>1</v>
      </c>
      <c r="O781" s="12">
        <f t="shared" si="112"/>
        <v>0</v>
      </c>
      <c r="P781" s="3">
        <v>0</v>
      </c>
      <c r="Q781" s="3">
        <v>0</v>
      </c>
      <c r="R781" s="5">
        <v>0</v>
      </c>
      <c r="S781" s="45">
        <v>0</v>
      </c>
      <c r="T781" s="46">
        <v>0</v>
      </c>
      <c r="U781" s="47">
        <v>0</v>
      </c>
      <c r="V781" s="47">
        <f t="shared" si="113"/>
        <v>0</v>
      </c>
      <c r="W781" s="47">
        <v>0</v>
      </c>
      <c r="X781" s="47">
        <v>0</v>
      </c>
      <c r="Y781" s="47">
        <v>0</v>
      </c>
      <c r="Z781" s="47">
        <v>0</v>
      </c>
      <c r="AA781" s="47">
        <v>0</v>
      </c>
      <c r="AB781" s="5">
        <v>0</v>
      </c>
      <c r="AC781" s="45">
        <f t="shared" si="114"/>
        <v>0</v>
      </c>
      <c r="AD781" s="47">
        <v>0</v>
      </c>
      <c r="AE781" s="47">
        <v>0</v>
      </c>
      <c r="AF781" s="47">
        <v>0</v>
      </c>
      <c r="AG781" s="47">
        <v>0</v>
      </c>
      <c r="AH781" s="47">
        <v>0</v>
      </c>
      <c r="AI781" s="61">
        <v>0</v>
      </c>
      <c r="AJ781" s="45">
        <v>0</v>
      </c>
      <c r="AK781" s="47">
        <v>0</v>
      </c>
      <c r="AL781" s="47">
        <v>0</v>
      </c>
      <c r="AM781" s="47">
        <v>0</v>
      </c>
      <c r="AN781" s="47">
        <v>0</v>
      </c>
      <c r="AO781" s="47">
        <v>0</v>
      </c>
      <c r="AP781" s="61">
        <v>0</v>
      </c>
      <c r="AQ781" s="45">
        <v>0</v>
      </c>
      <c r="AR781" s="47">
        <v>0</v>
      </c>
      <c r="AS781" s="47">
        <f t="shared" si="115"/>
        <v>0</v>
      </c>
      <c r="AT781" s="47">
        <v>0</v>
      </c>
      <c r="AU781" s="47">
        <v>0</v>
      </c>
      <c r="AV781" s="47">
        <v>0</v>
      </c>
      <c r="AW781" s="47">
        <v>0</v>
      </c>
      <c r="AX781" s="47">
        <v>0</v>
      </c>
      <c r="AY781" s="47">
        <v>0</v>
      </c>
      <c r="AZ781" s="61">
        <v>0</v>
      </c>
      <c r="BA781" s="64" t="b">
        <f t="shared" si="109"/>
        <v>1</v>
      </c>
      <c r="BB781" s="45">
        <f t="shared" si="116"/>
        <v>0</v>
      </c>
      <c r="BC781" s="47">
        <v>0</v>
      </c>
      <c r="BD781" s="47">
        <v>0</v>
      </c>
      <c r="BE781" s="47">
        <v>0</v>
      </c>
      <c r="BF781" s="47">
        <v>0</v>
      </c>
      <c r="BG781" s="47">
        <v>0</v>
      </c>
      <c r="BH781" s="61">
        <v>0</v>
      </c>
      <c r="BI781" s="45">
        <v>0</v>
      </c>
      <c r="BJ781" s="47">
        <v>0</v>
      </c>
      <c r="BK781" s="47">
        <v>0</v>
      </c>
      <c r="BL781" s="47">
        <v>0</v>
      </c>
      <c r="BM781" s="47">
        <v>0</v>
      </c>
      <c r="BN781" s="47">
        <v>0</v>
      </c>
      <c r="BO781" s="61">
        <v>0</v>
      </c>
      <c r="BR781" s="95"/>
      <c r="BT781" s="95"/>
    </row>
    <row r="782" spans="2:72" x14ac:dyDescent="0.25">
      <c r="B782" s="4">
        <v>778</v>
      </c>
      <c r="C782" s="31">
        <v>0</v>
      </c>
      <c r="D782" s="31">
        <v>0</v>
      </c>
      <c r="E782" s="3">
        <v>0</v>
      </c>
      <c r="F782" s="5">
        <v>0</v>
      </c>
      <c r="G782" s="32">
        <v>0</v>
      </c>
      <c r="H782" s="33">
        <v>0</v>
      </c>
      <c r="I782" s="36">
        <f t="shared" si="110"/>
        <v>0</v>
      </c>
      <c r="J782" s="5">
        <f t="shared" si="111"/>
        <v>0</v>
      </c>
      <c r="K782" s="12">
        <v>0</v>
      </c>
      <c r="L782" s="3">
        <v>0</v>
      </c>
      <c r="M782" s="3">
        <f t="shared" si="108"/>
        <v>1</v>
      </c>
      <c r="N782" s="5">
        <v>1</v>
      </c>
      <c r="O782" s="12">
        <f t="shared" si="112"/>
        <v>0</v>
      </c>
      <c r="P782" s="3">
        <v>0</v>
      </c>
      <c r="Q782" s="3">
        <v>0</v>
      </c>
      <c r="R782" s="5">
        <v>0</v>
      </c>
      <c r="S782" s="45">
        <v>0</v>
      </c>
      <c r="T782" s="46">
        <v>0</v>
      </c>
      <c r="U782" s="47">
        <v>0</v>
      </c>
      <c r="V782" s="47">
        <f t="shared" si="113"/>
        <v>0</v>
      </c>
      <c r="W782" s="47">
        <v>0</v>
      </c>
      <c r="X782" s="47">
        <v>0</v>
      </c>
      <c r="Y782" s="47">
        <v>0</v>
      </c>
      <c r="Z782" s="47">
        <v>0</v>
      </c>
      <c r="AA782" s="47">
        <v>0</v>
      </c>
      <c r="AB782" s="5">
        <v>0</v>
      </c>
      <c r="AC782" s="45">
        <f t="shared" si="114"/>
        <v>0</v>
      </c>
      <c r="AD782" s="47">
        <v>0</v>
      </c>
      <c r="AE782" s="47">
        <v>0</v>
      </c>
      <c r="AF782" s="47">
        <v>0</v>
      </c>
      <c r="AG782" s="47">
        <v>0</v>
      </c>
      <c r="AH782" s="47">
        <v>0</v>
      </c>
      <c r="AI782" s="61">
        <v>0</v>
      </c>
      <c r="AJ782" s="45">
        <v>0</v>
      </c>
      <c r="AK782" s="47">
        <v>0</v>
      </c>
      <c r="AL782" s="47">
        <v>0</v>
      </c>
      <c r="AM782" s="47">
        <v>0</v>
      </c>
      <c r="AN782" s="47">
        <v>0</v>
      </c>
      <c r="AO782" s="47">
        <v>0</v>
      </c>
      <c r="AP782" s="61">
        <v>0</v>
      </c>
      <c r="AQ782" s="45">
        <v>0</v>
      </c>
      <c r="AR782" s="47">
        <v>0</v>
      </c>
      <c r="AS782" s="47">
        <f t="shared" si="115"/>
        <v>0</v>
      </c>
      <c r="AT782" s="47">
        <v>0</v>
      </c>
      <c r="AU782" s="47">
        <v>0</v>
      </c>
      <c r="AV782" s="47">
        <v>0</v>
      </c>
      <c r="AW782" s="47">
        <v>0</v>
      </c>
      <c r="AX782" s="47">
        <v>0</v>
      </c>
      <c r="AY782" s="47">
        <v>0</v>
      </c>
      <c r="AZ782" s="61">
        <v>0</v>
      </c>
      <c r="BA782" s="64" t="b">
        <f t="shared" si="109"/>
        <v>1</v>
      </c>
      <c r="BB782" s="45">
        <f t="shared" si="116"/>
        <v>0</v>
      </c>
      <c r="BC782" s="47">
        <v>0</v>
      </c>
      <c r="BD782" s="47">
        <v>0</v>
      </c>
      <c r="BE782" s="47">
        <v>0</v>
      </c>
      <c r="BF782" s="47">
        <v>0</v>
      </c>
      <c r="BG782" s="47">
        <v>0</v>
      </c>
      <c r="BH782" s="61">
        <v>0</v>
      </c>
      <c r="BI782" s="45">
        <v>0</v>
      </c>
      <c r="BJ782" s="47">
        <v>0</v>
      </c>
      <c r="BK782" s="47">
        <v>0</v>
      </c>
      <c r="BL782" s="47">
        <v>0</v>
      </c>
      <c r="BM782" s="47">
        <v>0</v>
      </c>
      <c r="BN782" s="47">
        <v>0</v>
      </c>
      <c r="BO782" s="61">
        <v>0</v>
      </c>
      <c r="BR782" s="95"/>
      <c r="BT782" s="95"/>
    </row>
    <row r="783" spans="2:72" x14ac:dyDescent="0.25">
      <c r="B783" s="4">
        <v>779</v>
      </c>
      <c r="C783" s="31">
        <v>0</v>
      </c>
      <c r="D783" s="31">
        <v>0</v>
      </c>
      <c r="E783" s="3">
        <v>0</v>
      </c>
      <c r="F783" s="5">
        <v>0</v>
      </c>
      <c r="G783" s="32">
        <v>0</v>
      </c>
      <c r="H783" s="33">
        <v>0</v>
      </c>
      <c r="I783" s="36">
        <f t="shared" si="110"/>
        <v>0</v>
      </c>
      <c r="J783" s="5">
        <f t="shared" si="111"/>
        <v>0</v>
      </c>
      <c r="K783" s="12">
        <v>0</v>
      </c>
      <c r="L783" s="3">
        <v>0</v>
      </c>
      <c r="M783" s="3">
        <f t="shared" si="108"/>
        <v>1</v>
      </c>
      <c r="N783" s="5">
        <v>1</v>
      </c>
      <c r="O783" s="12">
        <f t="shared" si="112"/>
        <v>0</v>
      </c>
      <c r="P783" s="3">
        <v>0</v>
      </c>
      <c r="Q783" s="3">
        <v>0</v>
      </c>
      <c r="R783" s="5">
        <v>0</v>
      </c>
      <c r="S783" s="45">
        <v>0</v>
      </c>
      <c r="T783" s="46">
        <v>0</v>
      </c>
      <c r="U783" s="47">
        <v>0</v>
      </c>
      <c r="V783" s="47">
        <f t="shared" si="113"/>
        <v>0</v>
      </c>
      <c r="W783" s="47">
        <v>0</v>
      </c>
      <c r="X783" s="47">
        <v>0</v>
      </c>
      <c r="Y783" s="47">
        <v>0</v>
      </c>
      <c r="Z783" s="47">
        <v>0</v>
      </c>
      <c r="AA783" s="47">
        <v>0</v>
      </c>
      <c r="AB783" s="5">
        <v>0</v>
      </c>
      <c r="AC783" s="45">
        <f t="shared" si="114"/>
        <v>0</v>
      </c>
      <c r="AD783" s="47">
        <v>0</v>
      </c>
      <c r="AE783" s="47">
        <v>0</v>
      </c>
      <c r="AF783" s="47">
        <v>0</v>
      </c>
      <c r="AG783" s="47">
        <v>0</v>
      </c>
      <c r="AH783" s="47">
        <v>0</v>
      </c>
      <c r="AI783" s="61">
        <v>0</v>
      </c>
      <c r="AJ783" s="45">
        <v>0</v>
      </c>
      <c r="AK783" s="47">
        <v>0</v>
      </c>
      <c r="AL783" s="47">
        <v>0</v>
      </c>
      <c r="AM783" s="47">
        <v>0</v>
      </c>
      <c r="AN783" s="47">
        <v>0</v>
      </c>
      <c r="AO783" s="47">
        <v>0</v>
      </c>
      <c r="AP783" s="61">
        <v>0</v>
      </c>
      <c r="AQ783" s="45">
        <v>0</v>
      </c>
      <c r="AR783" s="47">
        <v>0</v>
      </c>
      <c r="AS783" s="47">
        <f t="shared" si="115"/>
        <v>0</v>
      </c>
      <c r="AT783" s="47">
        <v>0</v>
      </c>
      <c r="AU783" s="47">
        <v>0</v>
      </c>
      <c r="AV783" s="47">
        <v>0</v>
      </c>
      <c r="AW783" s="47">
        <v>0</v>
      </c>
      <c r="AX783" s="47">
        <v>0</v>
      </c>
      <c r="AY783" s="47">
        <v>0</v>
      </c>
      <c r="AZ783" s="61">
        <v>0</v>
      </c>
      <c r="BA783" s="64" t="b">
        <f t="shared" si="109"/>
        <v>1</v>
      </c>
      <c r="BB783" s="45">
        <f t="shared" si="116"/>
        <v>0</v>
      </c>
      <c r="BC783" s="47">
        <v>0</v>
      </c>
      <c r="BD783" s="47">
        <v>0</v>
      </c>
      <c r="BE783" s="47">
        <v>0</v>
      </c>
      <c r="BF783" s="47">
        <v>0</v>
      </c>
      <c r="BG783" s="47">
        <v>0</v>
      </c>
      <c r="BH783" s="61">
        <v>0</v>
      </c>
      <c r="BI783" s="45">
        <v>0</v>
      </c>
      <c r="BJ783" s="47">
        <v>0</v>
      </c>
      <c r="BK783" s="47">
        <v>0</v>
      </c>
      <c r="BL783" s="47">
        <v>0</v>
      </c>
      <c r="BM783" s="47">
        <v>0</v>
      </c>
      <c r="BN783" s="47">
        <v>0</v>
      </c>
      <c r="BO783" s="61">
        <v>0</v>
      </c>
      <c r="BR783" s="95"/>
      <c r="BT783" s="95"/>
    </row>
    <row r="784" spans="2:72" x14ac:dyDescent="0.25">
      <c r="B784" s="4">
        <v>780</v>
      </c>
      <c r="C784" s="31">
        <v>0</v>
      </c>
      <c r="D784" s="31">
        <v>0</v>
      </c>
      <c r="E784" s="3">
        <v>0</v>
      </c>
      <c r="F784" s="5">
        <v>0</v>
      </c>
      <c r="G784" s="32">
        <v>0</v>
      </c>
      <c r="H784" s="33">
        <v>0</v>
      </c>
      <c r="I784" s="36">
        <f t="shared" si="110"/>
        <v>0</v>
      </c>
      <c r="J784" s="5">
        <f t="shared" si="111"/>
        <v>0</v>
      </c>
      <c r="K784" s="12">
        <v>0</v>
      </c>
      <c r="L784" s="3">
        <v>0</v>
      </c>
      <c r="M784" s="3">
        <f t="shared" si="108"/>
        <v>1</v>
      </c>
      <c r="N784" s="5">
        <v>1</v>
      </c>
      <c r="O784" s="12">
        <f t="shared" si="112"/>
        <v>0</v>
      </c>
      <c r="P784" s="3">
        <v>0</v>
      </c>
      <c r="Q784" s="3">
        <v>0</v>
      </c>
      <c r="R784" s="5">
        <v>0</v>
      </c>
      <c r="S784" s="45">
        <v>0</v>
      </c>
      <c r="T784" s="46">
        <v>0</v>
      </c>
      <c r="U784" s="47">
        <v>0</v>
      </c>
      <c r="V784" s="47">
        <f t="shared" si="113"/>
        <v>0</v>
      </c>
      <c r="W784" s="47">
        <v>0</v>
      </c>
      <c r="X784" s="47">
        <v>0</v>
      </c>
      <c r="Y784" s="47">
        <v>0</v>
      </c>
      <c r="Z784" s="47">
        <v>0</v>
      </c>
      <c r="AA784" s="47">
        <v>0</v>
      </c>
      <c r="AB784" s="5">
        <v>0</v>
      </c>
      <c r="AC784" s="45">
        <f t="shared" si="114"/>
        <v>0</v>
      </c>
      <c r="AD784" s="47">
        <v>0</v>
      </c>
      <c r="AE784" s="47">
        <v>0</v>
      </c>
      <c r="AF784" s="47">
        <v>0</v>
      </c>
      <c r="AG784" s="47">
        <v>0</v>
      </c>
      <c r="AH784" s="47">
        <v>0</v>
      </c>
      <c r="AI784" s="61">
        <v>0</v>
      </c>
      <c r="AJ784" s="45">
        <v>0</v>
      </c>
      <c r="AK784" s="47">
        <v>0</v>
      </c>
      <c r="AL784" s="47">
        <v>0</v>
      </c>
      <c r="AM784" s="47">
        <v>0</v>
      </c>
      <c r="AN784" s="47">
        <v>0</v>
      </c>
      <c r="AO784" s="47">
        <v>0</v>
      </c>
      <c r="AP784" s="61">
        <v>0</v>
      </c>
      <c r="AQ784" s="45">
        <v>0</v>
      </c>
      <c r="AR784" s="47">
        <v>0</v>
      </c>
      <c r="AS784" s="47">
        <f t="shared" si="115"/>
        <v>0</v>
      </c>
      <c r="AT784" s="47">
        <v>0</v>
      </c>
      <c r="AU784" s="47">
        <v>0</v>
      </c>
      <c r="AV784" s="47">
        <v>0</v>
      </c>
      <c r="AW784" s="47">
        <v>0</v>
      </c>
      <c r="AX784" s="47">
        <v>0</v>
      </c>
      <c r="AY784" s="47">
        <v>0</v>
      </c>
      <c r="AZ784" s="61">
        <v>0</v>
      </c>
      <c r="BA784" s="64" t="b">
        <f t="shared" si="109"/>
        <v>1</v>
      </c>
      <c r="BB784" s="45">
        <f t="shared" si="116"/>
        <v>0</v>
      </c>
      <c r="BC784" s="47">
        <v>0</v>
      </c>
      <c r="BD784" s="47">
        <v>0</v>
      </c>
      <c r="BE784" s="47">
        <v>0</v>
      </c>
      <c r="BF784" s="47">
        <v>0</v>
      </c>
      <c r="BG784" s="47">
        <v>0</v>
      </c>
      <c r="BH784" s="61">
        <v>0</v>
      </c>
      <c r="BI784" s="45">
        <v>0</v>
      </c>
      <c r="BJ784" s="47">
        <v>0</v>
      </c>
      <c r="BK784" s="47">
        <v>0</v>
      </c>
      <c r="BL784" s="47">
        <v>0</v>
      </c>
      <c r="BM784" s="47">
        <v>0</v>
      </c>
      <c r="BN784" s="47">
        <v>0</v>
      </c>
      <c r="BO784" s="61">
        <v>0</v>
      </c>
      <c r="BR784" s="95"/>
      <c r="BT784" s="95"/>
    </row>
    <row r="785" spans="2:72" x14ac:dyDescent="0.25">
      <c r="B785" s="4">
        <v>781</v>
      </c>
      <c r="C785" s="31">
        <v>0</v>
      </c>
      <c r="D785" s="31">
        <v>0</v>
      </c>
      <c r="E785" s="3">
        <v>0</v>
      </c>
      <c r="F785" s="5">
        <v>0</v>
      </c>
      <c r="G785" s="32">
        <v>0</v>
      </c>
      <c r="H785" s="33">
        <v>0</v>
      </c>
      <c r="I785" s="36">
        <f t="shared" si="110"/>
        <v>0</v>
      </c>
      <c r="J785" s="5">
        <f t="shared" si="111"/>
        <v>0</v>
      </c>
      <c r="K785" s="12">
        <v>0</v>
      </c>
      <c r="L785" s="3">
        <v>0</v>
      </c>
      <c r="M785" s="3">
        <f t="shared" si="108"/>
        <v>1</v>
      </c>
      <c r="N785" s="5">
        <v>1</v>
      </c>
      <c r="O785" s="12">
        <f t="shared" si="112"/>
        <v>0</v>
      </c>
      <c r="P785" s="3">
        <v>0</v>
      </c>
      <c r="Q785" s="3">
        <v>0</v>
      </c>
      <c r="R785" s="5">
        <v>0</v>
      </c>
      <c r="S785" s="45">
        <v>0</v>
      </c>
      <c r="T785" s="46">
        <v>0</v>
      </c>
      <c r="U785" s="47">
        <v>0</v>
      </c>
      <c r="V785" s="47">
        <f t="shared" si="113"/>
        <v>0</v>
      </c>
      <c r="W785" s="47">
        <v>0</v>
      </c>
      <c r="X785" s="47">
        <v>0</v>
      </c>
      <c r="Y785" s="47">
        <v>0</v>
      </c>
      <c r="Z785" s="47">
        <v>0</v>
      </c>
      <c r="AA785" s="47">
        <v>0</v>
      </c>
      <c r="AB785" s="5">
        <v>0</v>
      </c>
      <c r="AC785" s="45">
        <f t="shared" si="114"/>
        <v>0</v>
      </c>
      <c r="AD785" s="47">
        <v>0</v>
      </c>
      <c r="AE785" s="47">
        <v>0</v>
      </c>
      <c r="AF785" s="47">
        <v>0</v>
      </c>
      <c r="AG785" s="47">
        <v>0</v>
      </c>
      <c r="AH785" s="47">
        <v>0</v>
      </c>
      <c r="AI785" s="61">
        <v>0</v>
      </c>
      <c r="AJ785" s="45">
        <v>0</v>
      </c>
      <c r="AK785" s="47">
        <v>0</v>
      </c>
      <c r="AL785" s="47">
        <v>0</v>
      </c>
      <c r="AM785" s="47">
        <v>0</v>
      </c>
      <c r="AN785" s="47">
        <v>0</v>
      </c>
      <c r="AO785" s="47">
        <v>0</v>
      </c>
      <c r="AP785" s="61">
        <v>0</v>
      </c>
      <c r="AQ785" s="45">
        <v>0</v>
      </c>
      <c r="AR785" s="47">
        <v>0</v>
      </c>
      <c r="AS785" s="47">
        <f t="shared" si="115"/>
        <v>0</v>
      </c>
      <c r="AT785" s="47">
        <v>0</v>
      </c>
      <c r="AU785" s="47">
        <v>0</v>
      </c>
      <c r="AV785" s="47">
        <v>0</v>
      </c>
      <c r="AW785" s="47">
        <v>0</v>
      </c>
      <c r="AX785" s="47">
        <v>0</v>
      </c>
      <c r="AY785" s="47">
        <v>0</v>
      </c>
      <c r="AZ785" s="61">
        <v>0</v>
      </c>
      <c r="BA785" s="64" t="b">
        <f t="shared" si="109"/>
        <v>1</v>
      </c>
      <c r="BB785" s="45">
        <f t="shared" si="116"/>
        <v>0</v>
      </c>
      <c r="BC785" s="47">
        <v>0</v>
      </c>
      <c r="BD785" s="47">
        <v>0</v>
      </c>
      <c r="BE785" s="47">
        <v>0</v>
      </c>
      <c r="BF785" s="47">
        <v>0</v>
      </c>
      <c r="BG785" s="47">
        <v>0</v>
      </c>
      <c r="BH785" s="61">
        <v>0</v>
      </c>
      <c r="BI785" s="45">
        <v>0</v>
      </c>
      <c r="BJ785" s="47">
        <v>0</v>
      </c>
      <c r="BK785" s="47">
        <v>0</v>
      </c>
      <c r="BL785" s="47">
        <v>0</v>
      </c>
      <c r="BM785" s="47">
        <v>0</v>
      </c>
      <c r="BN785" s="47">
        <v>0</v>
      </c>
      <c r="BO785" s="61">
        <v>0</v>
      </c>
      <c r="BR785" s="95"/>
      <c r="BT785" s="95"/>
    </row>
    <row r="786" spans="2:72" x14ac:dyDescent="0.25">
      <c r="B786" s="4">
        <v>782</v>
      </c>
      <c r="C786" s="31">
        <v>0</v>
      </c>
      <c r="D786" s="31">
        <v>0</v>
      </c>
      <c r="E786" s="3">
        <v>0</v>
      </c>
      <c r="F786" s="5">
        <v>0</v>
      </c>
      <c r="G786" s="32">
        <v>0</v>
      </c>
      <c r="H786" s="33">
        <v>0</v>
      </c>
      <c r="I786" s="36">
        <f t="shared" si="110"/>
        <v>0</v>
      </c>
      <c r="J786" s="5">
        <f t="shared" si="111"/>
        <v>0</v>
      </c>
      <c r="K786" s="12">
        <v>0</v>
      </c>
      <c r="L786" s="3">
        <v>0</v>
      </c>
      <c r="M786" s="3">
        <f t="shared" si="108"/>
        <v>1</v>
      </c>
      <c r="N786" s="5">
        <v>1</v>
      </c>
      <c r="O786" s="12">
        <f t="shared" si="112"/>
        <v>0</v>
      </c>
      <c r="P786" s="3">
        <v>0</v>
      </c>
      <c r="Q786" s="3">
        <v>0</v>
      </c>
      <c r="R786" s="5">
        <v>0</v>
      </c>
      <c r="S786" s="45">
        <v>0</v>
      </c>
      <c r="T786" s="46">
        <v>0</v>
      </c>
      <c r="U786" s="47">
        <v>0</v>
      </c>
      <c r="V786" s="47">
        <f t="shared" si="113"/>
        <v>0</v>
      </c>
      <c r="W786" s="47">
        <v>0</v>
      </c>
      <c r="X786" s="47">
        <v>0</v>
      </c>
      <c r="Y786" s="47">
        <v>0</v>
      </c>
      <c r="Z786" s="47">
        <v>0</v>
      </c>
      <c r="AA786" s="47">
        <v>0</v>
      </c>
      <c r="AB786" s="5">
        <v>0</v>
      </c>
      <c r="AC786" s="45">
        <f t="shared" si="114"/>
        <v>0</v>
      </c>
      <c r="AD786" s="47">
        <v>0</v>
      </c>
      <c r="AE786" s="47">
        <v>0</v>
      </c>
      <c r="AF786" s="47">
        <v>0</v>
      </c>
      <c r="AG786" s="47">
        <v>0</v>
      </c>
      <c r="AH786" s="47">
        <v>0</v>
      </c>
      <c r="AI786" s="61">
        <v>0</v>
      </c>
      <c r="AJ786" s="45">
        <v>0</v>
      </c>
      <c r="AK786" s="47">
        <v>0</v>
      </c>
      <c r="AL786" s="47">
        <v>0</v>
      </c>
      <c r="AM786" s="47">
        <v>0</v>
      </c>
      <c r="AN786" s="47">
        <v>0</v>
      </c>
      <c r="AO786" s="47">
        <v>0</v>
      </c>
      <c r="AP786" s="61">
        <v>0</v>
      </c>
      <c r="AQ786" s="45">
        <v>0</v>
      </c>
      <c r="AR786" s="47">
        <v>0</v>
      </c>
      <c r="AS786" s="47">
        <f t="shared" si="115"/>
        <v>0</v>
      </c>
      <c r="AT786" s="47">
        <v>0</v>
      </c>
      <c r="AU786" s="47">
        <v>0</v>
      </c>
      <c r="AV786" s="47">
        <v>0</v>
      </c>
      <c r="AW786" s="47">
        <v>0</v>
      </c>
      <c r="AX786" s="47">
        <v>0</v>
      </c>
      <c r="AY786" s="47">
        <v>0</v>
      </c>
      <c r="AZ786" s="61">
        <v>0</v>
      </c>
      <c r="BA786" s="64" t="b">
        <f t="shared" si="109"/>
        <v>1</v>
      </c>
      <c r="BB786" s="45">
        <f t="shared" si="116"/>
        <v>0</v>
      </c>
      <c r="BC786" s="47">
        <v>0</v>
      </c>
      <c r="BD786" s="47">
        <v>0</v>
      </c>
      <c r="BE786" s="47">
        <v>0</v>
      </c>
      <c r="BF786" s="47">
        <v>0</v>
      </c>
      <c r="BG786" s="47">
        <v>0</v>
      </c>
      <c r="BH786" s="61">
        <v>0</v>
      </c>
      <c r="BI786" s="45">
        <v>0</v>
      </c>
      <c r="BJ786" s="47">
        <v>0</v>
      </c>
      <c r="BK786" s="47">
        <v>0</v>
      </c>
      <c r="BL786" s="47">
        <v>0</v>
      </c>
      <c r="BM786" s="47">
        <v>0</v>
      </c>
      <c r="BN786" s="47">
        <v>0</v>
      </c>
      <c r="BO786" s="61">
        <v>0</v>
      </c>
      <c r="BR786" s="95"/>
      <c r="BT786" s="95"/>
    </row>
    <row r="787" spans="2:72" x14ac:dyDescent="0.25">
      <c r="B787" s="4">
        <v>783</v>
      </c>
      <c r="C787" s="31">
        <v>0</v>
      </c>
      <c r="D787" s="31">
        <v>0</v>
      </c>
      <c r="E787" s="3">
        <v>0</v>
      </c>
      <c r="F787" s="5">
        <v>0</v>
      </c>
      <c r="G787" s="32">
        <v>0</v>
      </c>
      <c r="H787" s="33">
        <v>0</v>
      </c>
      <c r="I787" s="36">
        <f t="shared" si="110"/>
        <v>0</v>
      </c>
      <c r="J787" s="5">
        <f t="shared" si="111"/>
        <v>0</v>
      </c>
      <c r="K787" s="12">
        <v>0</v>
      </c>
      <c r="L787" s="3">
        <v>0</v>
      </c>
      <c r="M787" s="3">
        <f t="shared" si="108"/>
        <v>1</v>
      </c>
      <c r="N787" s="5">
        <v>1</v>
      </c>
      <c r="O787" s="12">
        <f t="shared" si="112"/>
        <v>0</v>
      </c>
      <c r="P787" s="3">
        <v>0</v>
      </c>
      <c r="Q787" s="3">
        <v>0</v>
      </c>
      <c r="R787" s="5">
        <v>0</v>
      </c>
      <c r="S787" s="45">
        <v>0</v>
      </c>
      <c r="T787" s="46">
        <v>0</v>
      </c>
      <c r="U787" s="47">
        <v>0</v>
      </c>
      <c r="V787" s="47">
        <f t="shared" si="113"/>
        <v>0</v>
      </c>
      <c r="W787" s="47">
        <v>0</v>
      </c>
      <c r="X787" s="47">
        <v>0</v>
      </c>
      <c r="Y787" s="47">
        <v>0</v>
      </c>
      <c r="Z787" s="47">
        <v>0</v>
      </c>
      <c r="AA787" s="47">
        <v>0</v>
      </c>
      <c r="AB787" s="5">
        <v>0</v>
      </c>
      <c r="AC787" s="45">
        <f t="shared" si="114"/>
        <v>0</v>
      </c>
      <c r="AD787" s="47">
        <v>0</v>
      </c>
      <c r="AE787" s="47">
        <v>0</v>
      </c>
      <c r="AF787" s="47">
        <v>0</v>
      </c>
      <c r="AG787" s="47">
        <v>0</v>
      </c>
      <c r="AH787" s="47">
        <v>0</v>
      </c>
      <c r="AI787" s="61">
        <v>0</v>
      </c>
      <c r="AJ787" s="45">
        <v>0</v>
      </c>
      <c r="AK787" s="47">
        <v>0</v>
      </c>
      <c r="AL787" s="47">
        <v>0</v>
      </c>
      <c r="AM787" s="47">
        <v>0</v>
      </c>
      <c r="AN787" s="47">
        <v>0</v>
      </c>
      <c r="AO787" s="47">
        <v>0</v>
      </c>
      <c r="AP787" s="61">
        <v>0</v>
      </c>
      <c r="AQ787" s="45">
        <v>0</v>
      </c>
      <c r="AR787" s="47">
        <v>0</v>
      </c>
      <c r="AS787" s="47">
        <f t="shared" si="115"/>
        <v>0</v>
      </c>
      <c r="AT787" s="47">
        <v>0</v>
      </c>
      <c r="AU787" s="47">
        <v>0</v>
      </c>
      <c r="AV787" s="47">
        <v>0</v>
      </c>
      <c r="AW787" s="47">
        <v>0</v>
      </c>
      <c r="AX787" s="47">
        <v>0</v>
      </c>
      <c r="AY787" s="47">
        <v>0</v>
      </c>
      <c r="AZ787" s="61">
        <v>0</v>
      </c>
      <c r="BA787" s="64" t="b">
        <f t="shared" si="109"/>
        <v>1</v>
      </c>
      <c r="BB787" s="45">
        <f t="shared" si="116"/>
        <v>0</v>
      </c>
      <c r="BC787" s="47">
        <v>0</v>
      </c>
      <c r="BD787" s="47">
        <v>0</v>
      </c>
      <c r="BE787" s="47">
        <v>0</v>
      </c>
      <c r="BF787" s="47">
        <v>0</v>
      </c>
      <c r="BG787" s="47">
        <v>0</v>
      </c>
      <c r="BH787" s="61">
        <v>0</v>
      </c>
      <c r="BI787" s="45">
        <v>0</v>
      </c>
      <c r="BJ787" s="47">
        <v>0</v>
      </c>
      <c r="BK787" s="47">
        <v>0</v>
      </c>
      <c r="BL787" s="47">
        <v>0</v>
      </c>
      <c r="BM787" s="47">
        <v>0</v>
      </c>
      <c r="BN787" s="47">
        <v>0</v>
      </c>
      <c r="BO787" s="61">
        <v>0</v>
      </c>
      <c r="BR787" s="95"/>
      <c r="BT787" s="95"/>
    </row>
    <row r="788" spans="2:72" x14ac:dyDescent="0.25">
      <c r="B788" s="4">
        <v>784</v>
      </c>
      <c r="C788" s="31">
        <v>0</v>
      </c>
      <c r="D788" s="31">
        <v>0</v>
      </c>
      <c r="E788" s="3">
        <v>0</v>
      </c>
      <c r="F788" s="5">
        <v>0</v>
      </c>
      <c r="G788" s="32">
        <v>0</v>
      </c>
      <c r="H788" s="33">
        <v>0</v>
      </c>
      <c r="I788" s="36">
        <f t="shared" si="110"/>
        <v>0</v>
      </c>
      <c r="J788" s="5">
        <f t="shared" si="111"/>
        <v>0</v>
      </c>
      <c r="K788" s="12">
        <v>0</v>
      </c>
      <c r="L788" s="3">
        <v>0</v>
      </c>
      <c r="M788" s="3">
        <f t="shared" si="108"/>
        <v>1</v>
      </c>
      <c r="N788" s="5">
        <v>1</v>
      </c>
      <c r="O788" s="12">
        <f t="shared" si="112"/>
        <v>0</v>
      </c>
      <c r="P788" s="3">
        <v>0</v>
      </c>
      <c r="Q788" s="3">
        <v>0</v>
      </c>
      <c r="R788" s="5">
        <v>0</v>
      </c>
      <c r="S788" s="45">
        <v>0</v>
      </c>
      <c r="T788" s="46">
        <v>0</v>
      </c>
      <c r="U788" s="47">
        <v>0</v>
      </c>
      <c r="V788" s="47">
        <f t="shared" si="113"/>
        <v>0</v>
      </c>
      <c r="W788" s="47">
        <v>0</v>
      </c>
      <c r="X788" s="47">
        <v>0</v>
      </c>
      <c r="Y788" s="47">
        <v>0</v>
      </c>
      <c r="Z788" s="47">
        <v>0</v>
      </c>
      <c r="AA788" s="47">
        <v>0</v>
      </c>
      <c r="AB788" s="5">
        <v>0</v>
      </c>
      <c r="AC788" s="45">
        <f t="shared" si="114"/>
        <v>0</v>
      </c>
      <c r="AD788" s="47">
        <v>0</v>
      </c>
      <c r="AE788" s="47">
        <v>0</v>
      </c>
      <c r="AF788" s="47">
        <v>0</v>
      </c>
      <c r="AG788" s="47">
        <v>0</v>
      </c>
      <c r="AH788" s="47">
        <v>0</v>
      </c>
      <c r="AI788" s="61">
        <v>0</v>
      </c>
      <c r="AJ788" s="45">
        <v>0</v>
      </c>
      <c r="AK788" s="47">
        <v>0</v>
      </c>
      <c r="AL788" s="47">
        <v>0</v>
      </c>
      <c r="AM788" s="47">
        <v>0</v>
      </c>
      <c r="AN788" s="47">
        <v>0</v>
      </c>
      <c r="AO788" s="47">
        <v>0</v>
      </c>
      <c r="AP788" s="61">
        <v>0</v>
      </c>
      <c r="AQ788" s="45">
        <v>0</v>
      </c>
      <c r="AR788" s="47">
        <v>0</v>
      </c>
      <c r="AS788" s="47">
        <f t="shared" si="115"/>
        <v>0</v>
      </c>
      <c r="AT788" s="47">
        <v>0</v>
      </c>
      <c r="AU788" s="47">
        <v>0</v>
      </c>
      <c r="AV788" s="47">
        <v>0</v>
      </c>
      <c r="AW788" s="47">
        <v>0</v>
      </c>
      <c r="AX788" s="47">
        <v>0</v>
      </c>
      <c r="AY788" s="47">
        <v>0</v>
      </c>
      <c r="AZ788" s="61">
        <v>0</v>
      </c>
      <c r="BA788" s="64" t="b">
        <f t="shared" si="109"/>
        <v>1</v>
      </c>
      <c r="BB788" s="45">
        <f t="shared" si="116"/>
        <v>0</v>
      </c>
      <c r="BC788" s="47">
        <v>0</v>
      </c>
      <c r="BD788" s="47">
        <v>0</v>
      </c>
      <c r="BE788" s="47">
        <v>0</v>
      </c>
      <c r="BF788" s="47">
        <v>0</v>
      </c>
      <c r="BG788" s="47">
        <v>0</v>
      </c>
      <c r="BH788" s="61">
        <v>0</v>
      </c>
      <c r="BI788" s="45">
        <v>0</v>
      </c>
      <c r="BJ788" s="47">
        <v>0</v>
      </c>
      <c r="BK788" s="47">
        <v>0</v>
      </c>
      <c r="BL788" s="47">
        <v>0</v>
      </c>
      <c r="BM788" s="47">
        <v>0</v>
      </c>
      <c r="BN788" s="47">
        <v>0</v>
      </c>
      <c r="BO788" s="61">
        <v>0</v>
      </c>
      <c r="BR788" s="95"/>
      <c r="BT788" s="95"/>
    </row>
    <row r="789" spans="2:72" x14ac:dyDescent="0.25">
      <c r="B789" s="4">
        <v>785</v>
      </c>
      <c r="C789" s="31">
        <v>0</v>
      </c>
      <c r="D789" s="31">
        <v>0</v>
      </c>
      <c r="E789" s="3">
        <v>0</v>
      </c>
      <c r="F789" s="5">
        <v>0</v>
      </c>
      <c r="G789" s="32">
        <v>0</v>
      </c>
      <c r="H789" s="33">
        <v>0</v>
      </c>
      <c r="I789" s="36">
        <f t="shared" si="110"/>
        <v>0</v>
      </c>
      <c r="J789" s="5">
        <f t="shared" si="111"/>
        <v>0</v>
      </c>
      <c r="K789" s="12">
        <v>0</v>
      </c>
      <c r="L789" s="3">
        <v>0</v>
      </c>
      <c r="M789" s="3">
        <f t="shared" si="108"/>
        <v>1</v>
      </c>
      <c r="N789" s="5">
        <v>1</v>
      </c>
      <c r="O789" s="12">
        <f t="shared" si="112"/>
        <v>0</v>
      </c>
      <c r="P789" s="3">
        <v>0</v>
      </c>
      <c r="Q789" s="3">
        <v>0</v>
      </c>
      <c r="R789" s="5">
        <v>0</v>
      </c>
      <c r="S789" s="45">
        <v>0</v>
      </c>
      <c r="T789" s="46">
        <v>0</v>
      </c>
      <c r="U789" s="47">
        <v>0</v>
      </c>
      <c r="V789" s="47">
        <f t="shared" si="113"/>
        <v>0</v>
      </c>
      <c r="W789" s="47">
        <v>0</v>
      </c>
      <c r="X789" s="47">
        <v>0</v>
      </c>
      <c r="Y789" s="47">
        <v>0</v>
      </c>
      <c r="Z789" s="47">
        <v>0</v>
      </c>
      <c r="AA789" s="47">
        <v>0</v>
      </c>
      <c r="AB789" s="5">
        <v>0</v>
      </c>
      <c r="AC789" s="45">
        <f t="shared" si="114"/>
        <v>0</v>
      </c>
      <c r="AD789" s="47">
        <v>0</v>
      </c>
      <c r="AE789" s="47">
        <v>0</v>
      </c>
      <c r="AF789" s="47">
        <v>0</v>
      </c>
      <c r="AG789" s="47">
        <v>0</v>
      </c>
      <c r="AH789" s="47">
        <v>0</v>
      </c>
      <c r="AI789" s="61">
        <v>0</v>
      </c>
      <c r="AJ789" s="45">
        <v>0</v>
      </c>
      <c r="AK789" s="47">
        <v>0</v>
      </c>
      <c r="AL789" s="47">
        <v>0</v>
      </c>
      <c r="AM789" s="47">
        <v>0</v>
      </c>
      <c r="AN789" s="47">
        <v>0</v>
      </c>
      <c r="AO789" s="47">
        <v>0</v>
      </c>
      <c r="AP789" s="61">
        <v>0</v>
      </c>
      <c r="AQ789" s="45">
        <v>0</v>
      </c>
      <c r="AR789" s="47">
        <v>0</v>
      </c>
      <c r="AS789" s="47">
        <f t="shared" si="115"/>
        <v>0</v>
      </c>
      <c r="AT789" s="47">
        <v>0</v>
      </c>
      <c r="AU789" s="47">
        <v>0</v>
      </c>
      <c r="AV789" s="47">
        <v>0</v>
      </c>
      <c r="AW789" s="47">
        <v>0</v>
      </c>
      <c r="AX789" s="47">
        <v>0</v>
      </c>
      <c r="AY789" s="47">
        <v>0</v>
      </c>
      <c r="AZ789" s="61">
        <v>0</v>
      </c>
      <c r="BA789" s="64" t="b">
        <f t="shared" si="109"/>
        <v>1</v>
      </c>
      <c r="BB789" s="45">
        <f t="shared" si="116"/>
        <v>0</v>
      </c>
      <c r="BC789" s="47">
        <v>0</v>
      </c>
      <c r="BD789" s="47">
        <v>0</v>
      </c>
      <c r="BE789" s="47">
        <v>0</v>
      </c>
      <c r="BF789" s="47">
        <v>0</v>
      </c>
      <c r="BG789" s="47">
        <v>0</v>
      </c>
      <c r="BH789" s="61">
        <v>0</v>
      </c>
      <c r="BI789" s="45">
        <v>0</v>
      </c>
      <c r="BJ789" s="47">
        <v>0</v>
      </c>
      <c r="BK789" s="47">
        <v>0</v>
      </c>
      <c r="BL789" s="47">
        <v>0</v>
      </c>
      <c r="BM789" s="47">
        <v>0</v>
      </c>
      <c r="BN789" s="47">
        <v>0</v>
      </c>
      <c r="BO789" s="61">
        <v>0</v>
      </c>
      <c r="BR789" s="95"/>
      <c r="BT789" s="95"/>
    </row>
    <row r="790" spans="2:72" x14ac:dyDescent="0.25">
      <c r="B790" s="4">
        <v>786</v>
      </c>
      <c r="C790" s="31">
        <v>0</v>
      </c>
      <c r="D790" s="31">
        <v>0</v>
      </c>
      <c r="E790" s="3">
        <v>0</v>
      </c>
      <c r="F790" s="5">
        <v>0</v>
      </c>
      <c r="G790" s="32">
        <v>0</v>
      </c>
      <c r="H790" s="33">
        <v>0</v>
      </c>
      <c r="I790" s="36">
        <f t="shared" si="110"/>
        <v>0</v>
      </c>
      <c r="J790" s="5">
        <f t="shared" si="111"/>
        <v>0</v>
      </c>
      <c r="K790" s="12">
        <v>0</v>
      </c>
      <c r="L790" s="3">
        <v>0</v>
      </c>
      <c r="M790" s="3">
        <f t="shared" si="108"/>
        <v>1</v>
      </c>
      <c r="N790" s="5">
        <v>1</v>
      </c>
      <c r="O790" s="12">
        <f t="shared" si="112"/>
        <v>0</v>
      </c>
      <c r="P790" s="3">
        <v>0</v>
      </c>
      <c r="Q790" s="3">
        <v>0</v>
      </c>
      <c r="R790" s="5">
        <v>0</v>
      </c>
      <c r="S790" s="45">
        <v>0</v>
      </c>
      <c r="T790" s="46">
        <v>0</v>
      </c>
      <c r="U790" s="47">
        <v>0</v>
      </c>
      <c r="V790" s="47">
        <f t="shared" si="113"/>
        <v>0</v>
      </c>
      <c r="W790" s="47">
        <v>0</v>
      </c>
      <c r="X790" s="47">
        <v>0</v>
      </c>
      <c r="Y790" s="47">
        <v>0</v>
      </c>
      <c r="Z790" s="47">
        <v>0</v>
      </c>
      <c r="AA790" s="47">
        <v>0</v>
      </c>
      <c r="AB790" s="5">
        <v>0</v>
      </c>
      <c r="AC790" s="45">
        <f t="shared" si="114"/>
        <v>0</v>
      </c>
      <c r="AD790" s="47">
        <v>0</v>
      </c>
      <c r="AE790" s="47">
        <v>0</v>
      </c>
      <c r="AF790" s="47">
        <v>0</v>
      </c>
      <c r="AG790" s="47">
        <v>0</v>
      </c>
      <c r="AH790" s="47">
        <v>0</v>
      </c>
      <c r="AI790" s="61">
        <v>0</v>
      </c>
      <c r="AJ790" s="45">
        <v>0</v>
      </c>
      <c r="AK790" s="47">
        <v>0</v>
      </c>
      <c r="AL790" s="47">
        <v>0</v>
      </c>
      <c r="AM790" s="47">
        <v>0</v>
      </c>
      <c r="AN790" s="47">
        <v>0</v>
      </c>
      <c r="AO790" s="47">
        <v>0</v>
      </c>
      <c r="AP790" s="61">
        <v>0</v>
      </c>
      <c r="AQ790" s="45">
        <v>0</v>
      </c>
      <c r="AR790" s="47">
        <v>0</v>
      </c>
      <c r="AS790" s="47">
        <f t="shared" si="115"/>
        <v>0</v>
      </c>
      <c r="AT790" s="47">
        <v>0</v>
      </c>
      <c r="AU790" s="47">
        <v>0</v>
      </c>
      <c r="AV790" s="47">
        <v>0</v>
      </c>
      <c r="AW790" s="47">
        <v>0</v>
      </c>
      <c r="AX790" s="47">
        <v>0</v>
      </c>
      <c r="AY790" s="47">
        <v>0</v>
      </c>
      <c r="AZ790" s="61">
        <v>0</v>
      </c>
      <c r="BA790" s="64" t="b">
        <f t="shared" si="109"/>
        <v>1</v>
      </c>
      <c r="BB790" s="45">
        <f t="shared" si="116"/>
        <v>0</v>
      </c>
      <c r="BC790" s="47">
        <v>0</v>
      </c>
      <c r="BD790" s="47">
        <v>0</v>
      </c>
      <c r="BE790" s="47">
        <v>0</v>
      </c>
      <c r="BF790" s="47">
        <v>0</v>
      </c>
      <c r="BG790" s="47">
        <v>0</v>
      </c>
      <c r="BH790" s="61">
        <v>0</v>
      </c>
      <c r="BI790" s="45">
        <v>0</v>
      </c>
      <c r="BJ790" s="47">
        <v>0</v>
      </c>
      <c r="BK790" s="47">
        <v>0</v>
      </c>
      <c r="BL790" s="47">
        <v>0</v>
      </c>
      <c r="BM790" s="47">
        <v>0</v>
      </c>
      <c r="BN790" s="47">
        <v>0</v>
      </c>
      <c r="BO790" s="61">
        <v>0</v>
      </c>
      <c r="BR790" s="95"/>
      <c r="BT790" s="95"/>
    </row>
    <row r="791" spans="2:72" x14ac:dyDescent="0.25">
      <c r="B791" s="4">
        <v>787</v>
      </c>
      <c r="C791" s="31">
        <v>0</v>
      </c>
      <c r="D791" s="31">
        <v>0</v>
      </c>
      <c r="E791" s="3">
        <v>0</v>
      </c>
      <c r="F791" s="5">
        <v>0</v>
      </c>
      <c r="G791" s="32">
        <v>0</v>
      </c>
      <c r="H791" s="33">
        <v>0</v>
      </c>
      <c r="I791" s="36">
        <f t="shared" si="110"/>
        <v>0</v>
      </c>
      <c r="J791" s="5">
        <f t="shared" si="111"/>
        <v>0</v>
      </c>
      <c r="K791" s="12">
        <v>0</v>
      </c>
      <c r="L791" s="3">
        <v>0</v>
      </c>
      <c r="M791" s="3">
        <f t="shared" si="108"/>
        <v>1</v>
      </c>
      <c r="N791" s="5">
        <v>1</v>
      </c>
      <c r="O791" s="12">
        <f t="shared" si="112"/>
        <v>0</v>
      </c>
      <c r="P791" s="3">
        <v>0</v>
      </c>
      <c r="Q791" s="3">
        <v>0</v>
      </c>
      <c r="R791" s="5">
        <v>0</v>
      </c>
      <c r="S791" s="45">
        <v>0</v>
      </c>
      <c r="T791" s="46">
        <v>0</v>
      </c>
      <c r="U791" s="47">
        <v>0</v>
      </c>
      <c r="V791" s="47">
        <f t="shared" si="113"/>
        <v>0</v>
      </c>
      <c r="W791" s="47">
        <v>0</v>
      </c>
      <c r="X791" s="47">
        <v>0</v>
      </c>
      <c r="Y791" s="47">
        <v>0</v>
      </c>
      <c r="Z791" s="47">
        <v>0</v>
      </c>
      <c r="AA791" s="47">
        <v>0</v>
      </c>
      <c r="AB791" s="5">
        <v>0</v>
      </c>
      <c r="AC791" s="45">
        <f t="shared" si="114"/>
        <v>0</v>
      </c>
      <c r="AD791" s="47">
        <v>0</v>
      </c>
      <c r="AE791" s="47">
        <v>0</v>
      </c>
      <c r="AF791" s="47">
        <v>0</v>
      </c>
      <c r="AG791" s="47">
        <v>0</v>
      </c>
      <c r="AH791" s="47">
        <v>0</v>
      </c>
      <c r="AI791" s="61">
        <v>0</v>
      </c>
      <c r="AJ791" s="45">
        <v>0</v>
      </c>
      <c r="AK791" s="47">
        <v>0</v>
      </c>
      <c r="AL791" s="47">
        <v>0</v>
      </c>
      <c r="AM791" s="47">
        <v>0</v>
      </c>
      <c r="AN791" s="47">
        <v>0</v>
      </c>
      <c r="AO791" s="47">
        <v>0</v>
      </c>
      <c r="AP791" s="61">
        <v>0</v>
      </c>
      <c r="AQ791" s="45">
        <v>0</v>
      </c>
      <c r="AR791" s="47">
        <v>0</v>
      </c>
      <c r="AS791" s="47">
        <f t="shared" si="115"/>
        <v>0</v>
      </c>
      <c r="AT791" s="47">
        <v>0</v>
      </c>
      <c r="AU791" s="47">
        <v>0</v>
      </c>
      <c r="AV791" s="47">
        <v>0</v>
      </c>
      <c r="AW791" s="47">
        <v>0</v>
      </c>
      <c r="AX791" s="47">
        <v>0</v>
      </c>
      <c r="AY791" s="47">
        <v>0</v>
      </c>
      <c r="AZ791" s="61">
        <v>0</v>
      </c>
      <c r="BA791" s="64" t="b">
        <f t="shared" si="109"/>
        <v>1</v>
      </c>
      <c r="BB791" s="45">
        <f t="shared" si="116"/>
        <v>0</v>
      </c>
      <c r="BC791" s="47">
        <v>0</v>
      </c>
      <c r="BD791" s="47">
        <v>0</v>
      </c>
      <c r="BE791" s="47">
        <v>0</v>
      </c>
      <c r="BF791" s="47">
        <v>0</v>
      </c>
      <c r="BG791" s="47">
        <v>0</v>
      </c>
      <c r="BH791" s="61">
        <v>0</v>
      </c>
      <c r="BI791" s="45">
        <v>0</v>
      </c>
      <c r="BJ791" s="47">
        <v>0</v>
      </c>
      <c r="BK791" s="47">
        <v>0</v>
      </c>
      <c r="BL791" s="47">
        <v>0</v>
      </c>
      <c r="BM791" s="47">
        <v>0</v>
      </c>
      <c r="BN791" s="47">
        <v>0</v>
      </c>
      <c r="BO791" s="61">
        <v>0</v>
      </c>
      <c r="BR791" s="95"/>
      <c r="BT791" s="95"/>
    </row>
    <row r="792" spans="2:72" x14ac:dyDescent="0.25">
      <c r="B792" s="4">
        <v>788</v>
      </c>
      <c r="C792" s="31">
        <v>0</v>
      </c>
      <c r="D792" s="31">
        <v>0</v>
      </c>
      <c r="E792" s="3">
        <v>0</v>
      </c>
      <c r="F792" s="5">
        <v>0</v>
      </c>
      <c r="G792" s="32">
        <v>0</v>
      </c>
      <c r="H792" s="33">
        <v>0</v>
      </c>
      <c r="I792" s="36">
        <f t="shared" si="110"/>
        <v>0</v>
      </c>
      <c r="J792" s="5">
        <f t="shared" si="111"/>
        <v>0</v>
      </c>
      <c r="K792" s="12">
        <v>0</v>
      </c>
      <c r="L792" s="3">
        <v>0</v>
      </c>
      <c r="M792" s="3">
        <f t="shared" si="108"/>
        <v>1</v>
      </c>
      <c r="N792" s="5">
        <v>1</v>
      </c>
      <c r="O792" s="12">
        <f t="shared" si="112"/>
        <v>0</v>
      </c>
      <c r="P792" s="3">
        <v>0</v>
      </c>
      <c r="Q792" s="3">
        <v>0</v>
      </c>
      <c r="R792" s="5">
        <v>0</v>
      </c>
      <c r="S792" s="45">
        <v>0</v>
      </c>
      <c r="T792" s="46">
        <v>0</v>
      </c>
      <c r="U792" s="47">
        <v>0</v>
      </c>
      <c r="V792" s="47">
        <f t="shared" si="113"/>
        <v>0</v>
      </c>
      <c r="W792" s="47">
        <v>0</v>
      </c>
      <c r="X792" s="47">
        <v>0</v>
      </c>
      <c r="Y792" s="47">
        <v>0</v>
      </c>
      <c r="Z792" s="47">
        <v>0</v>
      </c>
      <c r="AA792" s="47">
        <v>0</v>
      </c>
      <c r="AB792" s="5">
        <v>0</v>
      </c>
      <c r="AC792" s="45">
        <f t="shared" si="114"/>
        <v>0</v>
      </c>
      <c r="AD792" s="47">
        <v>0</v>
      </c>
      <c r="AE792" s="47">
        <v>0</v>
      </c>
      <c r="AF792" s="47">
        <v>0</v>
      </c>
      <c r="AG792" s="47">
        <v>0</v>
      </c>
      <c r="AH792" s="47">
        <v>0</v>
      </c>
      <c r="AI792" s="61">
        <v>0</v>
      </c>
      <c r="AJ792" s="45">
        <v>0</v>
      </c>
      <c r="AK792" s="47">
        <v>0</v>
      </c>
      <c r="AL792" s="47">
        <v>0</v>
      </c>
      <c r="AM792" s="47">
        <v>0</v>
      </c>
      <c r="AN792" s="47">
        <v>0</v>
      </c>
      <c r="AO792" s="47">
        <v>0</v>
      </c>
      <c r="AP792" s="61">
        <v>0</v>
      </c>
      <c r="AQ792" s="45">
        <v>0</v>
      </c>
      <c r="AR792" s="47">
        <v>0</v>
      </c>
      <c r="AS792" s="47">
        <f t="shared" si="115"/>
        <v>0</v>
      </c>
      <c r="AT792" s="47">
        <v>0</v>
      </c>
      <c r="AU792" s="47">
        <v>0</v>
      </c>
      <c r="AV792" s="47">
        <v>0</v>
      </c>
      <c r="AW792" s="47">
        <v>0</v>
      </c>
      <c r="AX792" s="47">
        <v>0</v>
      </c>
      <c r="AY792" s="47">
        <v>0</v>
      </c>
      <c r="AZ792" s="61">
        <v>0</v>
      </c>
      <c r="BA792" s="64" t="b">
        <f t="shared" si="109"/>
        <v>1</v>
      </c>
      <c r="BB792" s="45">
        <f t="shared" si="116"/>
        <v>0</v>
      </c>
      <c r="BC792" s="47">
        <v>0</v>
      </c>
      <c r="BD792" s="47">
        <v>0</v>
      </c>
      <c r="BE792" s="47">
        <v>0</v>
      </c>
      <c r="BF792" s="47">
        <v>0</v>
      </c>
      <c r="BG792" s="47">
        <v>0</v>
      </c>
      <c r="BH792" s="61">
        <v>0</v>
      </c>
      <c r="BI792" s="45">
        <v>0</v>
      </c>
      <c r="BJ792" s="47">
        <v>0</v>
      </c>
      <c r="BK792" s="47">
        <v>0</v>
      </c>
      <c r="BL792" s="47">
        <v>0</v>
      </c>
      <c r="BM792" s="47">
        <v>0</v>
      </c>
      <c r="BN792" s="47">
        <v>0</v>
      </c>
      <c r="BO792" s="61">
        <v>0</v>
      </c>
      <c r="BR792" s="95"/>
      <c r="BT792" s="95"/>
    </row>
    <row r="793" spans="2:72" x14ac:dyDescent="0.25">
      <c r="B793" s="4">
        <v>789</v>
      </c>
      <c r="C793" s="31">
        <v>0</v>
      </c>
      <c r="D793" s="31">
        <v>0</v>
      </c>
      <c r="E793" s="3">
        <v>0</v>
      </c>
      <c r="F793" s="5">
        <v>0</v>
      </c>
      <c r="G793" s="32">
        <v>0</v>
      </c>
      <c r="H793" s="33">
        <v>0</v>
      </c>
      <c r="I793" s="36">
        <f t="shared" si="110"/>
        <v>0</v>
      </c>
      <c r="J793" s="5">
        <f t="shared" si="111"/>
        <v>0</v>
      </c>
      <c r="K793" s="12">
        <v>0</v>
      </c>
      <c r="L793" s="3">
        <v>0</v>
      </c>
      <c r="M793" s="3">
        <f t="shared" si="108"/>
        <v>1</v>
      </c>
      <c r="N793" s="5">
        <v>1</v>
      </c>
      <c r="O793" s="12">
        <f t="shared" si="112"/>
        <v>0</v>
      </c>
      <c r="P793" s="3">
        <v>0</v>
      </c>
      <c r="Q793" s="3">
        <v>0</v>
      </c>
      <c r="R793" s="5">
        <v>0</v>
      </c>
      <c r="S793" s="45">
        <v>0</v>
      </c>
      <c r="T793" s="46">
        <v>0</v>
      </c>
      <c r="U793" s="47">
        <v>0</v>
      </c>
      <c r="V793" s="47">
        <f t="shared" si="113"/>
        <v>0</v>
      </c>
      <c r="W793" s="47">
        <v>0</v>
      </c>
      <c r="X793" s="47">
        <v>0</v>
      </c>
      <c r="Y793" s="47">
        <v>0</v>
      </c>
      <c r="Z793" s="47">
        <v>0</v>
      </c>
      <c r="AA793" s="47">
        <v>0</v>
      </c>
      <c r="AB793" s="5">
        <v>0</v>
      </c>
      <c r="AC793" s="45">
        <f t="shared" si="114"/>
        <v>0</v>
      </c>
      <c r="AD793" s="47">
        <v>0</v>
      </c>
      <c r="AE793" s="47">
        <v>0</v>
      </c>
      <c r="AF793" s="47">
        <v>0</v>
      </c>
      <c r="AG793" s="47">
        <v>0</v>
      </c>
      <c r="AH793" s="47">
        <v>0</v>
      </c>
      <c r="AI793" s="61">
        <v>0</v>
      </c>
      <c r="AJ793" s="45">
        <v>0</v>
      </c>
      <c r="AK793" s="47">
        <v>0</v>
      </c>
      <c r="AL793" s="47">
        <v>0</v>
      </c>
      <c r="AM793" s="47">
        <v>0</v>
      </c>
      <c r="AN793" s="47">
        <v>0</v>
      </c>
      <c r="AO793" s="47">
        <v>0</v>
      </c>
      <c r="AP793" s="61">
        <v>0</v>
      </c>
      <c r="AQ793" s="45">
        <v>0</v>
      </c>
      <c r="AR793" s="47">
        <v>0</v>
      </c>
      <c r="AS793" s="47">
        <f t="shared" si="115"/>
        <v>0</v>
      </c>
      <c r="AT793" s="47">
        <v>0</v>
      </c>
      <c r="AU793" s="47">
        <v>0</v>
      </c>
      <c r="AV793" s="47">
        <v>0</v>
      </c>
      <c r="AW793" s="47">
        <v>0</v>
      </c>
      <c r="AX793" s="47">
        <v>0</v>
      </c>
      <c r="AY793" s="47">
        <v>0</v>
      </c>
      <c r="AZ793" s="61">
        <v>0</v>
      </c>
      <c r="BA793" s="64" t="b">
        <f t="shared" si="109"/>
        <v>1</v>
      </c>
      <c r="BB793" s="45">
        <f t="shared" si="116"/>
        <v>0</v>
      </c>
      <c r="BC793" s="47">
        <v>0</v>
      </c>
      <c r="BD793" s="47">
        <v>0</v>
      </c>
      <c r="BE793" s="47">
        <v>0</v>
      </c>
      <c r="BF793" s="47">
        <v>0</v>
      </c>
      <c r="BG793" s="47">
        <v>0</v>
      </c>
      <c r="BH793" s="61">
        <v>0</v>
      </c>
      <c r="BI793" s="45">
        <v>0</v>
      </c>
      <c r="BJ793" s="47">
        <v>0</v>
      </c>
      <c r="BK793" s="47">
        <v>0</v>
      </c>
      <c r="BL793" s="47">
        <v>0</v>
      </c>
      <c r="BM793" s="47">
        <v>0</v>
      </c>
      <c r="BN793" s="47">
        <v>0</v>
      </c>
      <c r="BO793" s="61">
        <v>0</v>
      </c>
      <c r="BR793" s="95"/>
      <c r="BT793" s="95"/>
    </row>
    <row r="794" spans="2:72" x14ac:dyDescent="0.25">
      <c r="B794" s="4">
        <v>790</v>
      </c>
      <c r="C794" s="31">
        <v>0</v>
      </c>
      <c r="D794" s="31">
        <v>0</v>
      </c>
      <c r="E794" s="3">
        <v>0</v>
      </c>
      <c r="F794" s="5">
        <v>0</v>
      </c>
      <c r="G794" s="32">
        <v>0</v>
      </c>
      <c r="H794" s="33">
        <v>0</v>
      </c>
      <c r="I794" s="36">
        <f t="shared" si="110"/>
        <v>0</v>
      </c>
      <c r="J794" s="5">
        <f t="shared" si="111"/>
        <v>0</v>
      </c>
      <c r="K794" s="12">
        <v>0</v>
      </c>
      <c r="L794" s="3">
        <v>0</v>
      </c>
      <c r="M794" s="3">
        <f t="shared" si="108"/>
        <v>1</v>
      </c>
      <c r="N794" s="5">
        <v>1</v>
      </c>
      <c r="O794" s="12">
        <f t="shared" si="112"/>
        <v>0</v>
      </c>
      <c r="P794" s="3">
        <v>0</v>
      </c>
      <c r="Q794" s="3">
        <v>0</v>
      </c>
      <c r="R794" s="5">
        <v>0</v>
      </c>
      <c r="S794" s="45">
        <v>0</v>
      </c>
      <c r="T794" s="46">
        <v>0</v>
      </c>
      <c r="U794" s="47">
        <v>0</v>
      </c>
      <c r="V794" s="47">
        <f t="shared" si="113"/>
        <v>0</v>
      </c>
      <c r="W794" s="47">
        <v>0</v>
      </c>
      <c r="X794" s="47">
        <v>0</v>
      </c>
      <c r="Y794" s="47">
        <v>0</v>
      </c>
      <c r="Z794" s="47">
        <v>0</v>
      </c>
      <c r="AA794" s="47">
        <v>0</v>
      </c>
      <c r="AB794" s="5">
        <v>0</v>
      </c>
      <c r="AC794" s="45">
        <f t="shared" si="114"/>
        <v>0</v>
      </c>
      <c r="AD794" s="47">
        <v>0</v>
      </c>
      <c r="AE794" s="47">
        <v>0</v>
      </c>
      <c r="AF794" s="47">
        <v>0</v>
      </c>
      <c r="AG794" s="47">
        <v>0</v>
      </c>
      <c r="AH794" s="47">
        <v>0</v>
      </c>
      <c r="AI794" s="61">
        <v>0</v>
      </c>
      <c r="AJ794" s="45">
        <v>0</v>
      </c>
      <c r="AK794" s="47">
        <v>0</v>
      </c>
      <c r="AL794" s="47">
        <v>0</v>
      </c>
      <c r="AM794" s="47">
        <v>0</v>
      </c>
      <c r="AN794" s="47">
        <v>0</v>
      </c>
      <c r="AO794" s="47">
        <v>0</v>
      </c>
      <c r="AP794" s="61">
        <v>0</v>
      </c>
      <c r="AQ794" s="45">
        <v>0</v>
      </c>
      <c r="AR794" s="47">
        <v>0</v>
      </c>
      <c r="AS794" s="47">
        <f t="shared" si="115"/>
        <v>0</v>
      </c>
      <c r="AT794" s="47">
        <v>0</v>
      </c>
      <c r="AU794" s="47">
        <v>0</v>
      </c>
      <c r="AV794" s="47">
        <v>0</v>
      </c>
      <c r="AW794" s="47">
        <v>0</v>
      </c>
      <c r="AX794" s="47">
        <v>0</v>
      </c>
      <c r="AY794" s="47">
        <v>0</v>
      </c>
      <c r="AZ794" s="61">
        <v>0</v>
      </c>
      <c r="BA794" s="64" t="b">
        <f t="shared" si="109"/>
        <v>1</v>
      </c>
      <c r="BB794" s="45">
        <f t="shared" si="116"/>
        <v>0</v>
      </c>
      <c r="BC794" s="47">
        <v>0</v>
      </c>
      <c r="BD794" s="47">
        <v>0</v>
      </c>
      <c r="BE794" s="47">
        <v>0</v>
      </c>
      <c r="BF794" s="47">
        <v>0</v>
      </c>
      <c r="BG794" s="47">
        <v>0</v>
      </c>
      <c r="BH794" s="61">
        <v>0</v>
      </c>
      <c r="BI794" s="45">
        <v>0</v>
      </c>
      <c r="BJ794" s="47">
        <v>0</v>
      </c>
      <c r="BK794" s="47">
        <v>0</v>
      </c>
      <c r="BL794" s="47">
        <v>0</v>
      </c>
      <c r="BM794" s="47">
        <v>0</v>
      </c>
      <c r="BN794" s="47">
        <v>0</v>
      </c>
      <c r="BO794" s="61">
        <v>0</v>
      </c>
      <c r="BR794" s="95"/>
      <c r="BT794" s="95"/>
    </row>
    <row r="795" spans="2:72" x14ac:dyDescent="0.25">
      <c r="B795" s="4">
        <v>791</v>
      </c>
      <c r="C795" s="31">
        <v>0</v>
      </c>
      <c r="D795" s="31">
        <v>0</v>
      </c>
      <c r="E795" s="3">
        <v>0</v>
      </c>
      <c r="F795" s="5">
        <v>0</v>
      </c>
      <c r="G795" s="32">
        <v>0</v>
      </c>
      <c r="H795" s="33">
        <v>0</v>
      </c>
      <c r="I795" s="36">
        <f t="shared" si="110"/>
        <v>0</v>
      </c>
      <c r="J795" s="5">
        <f t="shared" si="111"/>
        <v>0</v>
      </c>
      <c r="K795" s="12">
        <v>0</v>
      </c>
      <c r="L795" s="3">
        <v>0</v>
      </c>
      <c r="M795" s="3">
        <f t="shared" si="108"/>
        <v>1</v>
      </c>
      <c r="N795" s="5">
        <v>1</v>
      </c>
      <c r="O795" s="12">
        <f t="shared" si="112"/>
        <v>0</v>
      </c>
      <c r="P795" s="3">
        <v>0</v>
      </c>
      <c r="Q795" s="3">
        <v>0</v>
      </c>
      <c r="R795" s="5">
        <v>0</v>
      </c>
      <c r="S795" s="45">
        <v>0</v>
      </c>
      <c r="T795" s="46">
        <v>0</v>
      </c>
      <c r="U795" s="47">
        <v>0</v>
      </c>
      <c r="V795" s="47">
        <f t="shared" si="113"/>
        <v>0</v>
      </c>
      <c r="W795" s="47">
        <v>0</v>
      </c>
      <c r="X795" s="47">
        <v>0</v>
      </c>
      <c r="Y795" s="47">
        <v>0</v>
      </c>
      <c r="Z795" s="47">
        <v>0</v>
      </c>
      <c r="AA795" s="47">
        <v>0</v>
      </c>
      <c r="AB795" s="5">
        <v>0</v>
      </c>
      <c r="AC795" s="45">
        <f t="shared" si="114"/>
        <v>0</v>
      </c>
      <c r="AD795" s="47">
        <v>0</v>
      </c>
      <c r="AE795" s="47">
        <v>0</v>
      </c>
      <c r="AF795" s="47">
        <v>0</v>
      </c>
      <c r="AG795" s="47">
        <v>0</v>
      </c>
      <c r="AH795" s="47">
        <v>0</v>
      </c>
      <c r="AI795" s="61">
        <v>0</v>
      </c>
      <c r="AJ795" s="45">
        <v>0</v>
      </c>
      <c r="AK795" s="47">
        <v>0</v>
      </c>
      <c r="AL795" s="47">
        <v>0</v>
      </c>
      <c r="AM795" s="47">
        <v>0</v>
      </c>
      <c r="AN795" s="47">
        <v>0</v>
      </c>
      <c r="AO795" s="47">
        <v>0</v>
      </c>
      <c r="AP795" s="61">
        <v>0</v>
      </c>
      <c r="AQ795" s="45">
        <v>0</v>
      </c>
      <c r="AR795" s="47">
        <v>0</v>
      </c>
      <c r="AS795" s="47">
        <f t="shared" si="115"/>
        <v>0</v>
      </c>
      <c r="AT795" s="47">
        <v>0</v>
      </c>
      <c r="AU795" s="47">
        <v>0</v>
      </c>
      <c r="AV795" s="47">
        <v>0</v>
      </c>
      <c r="AW795" s="47">
        <v>0</v>
      </c>
      <c r="AX795" s="47">
        <v>0</v>
      </c>
      <c r="AY795" s="47">
        <v>0</v>
      </c>
      <c r="AZ795" s="61">
        <v>0</v>
      </c>
      <c r="BA795" s="64" t="b">
        <f t="shared" si="109"/>
        <v>1</v>
      </c>
      <c r="BB795" s="45">
        <f t="shared" si="116"/>
        <v>0</v>
      </c>
      <c r="BC795" s="47">
        <v>0</v>
      </c>
      <c r="BD795" s="47">
        <v>0</v>
      </c>
      <c r="BE795" s="47">
        <v>0</v>
      </c>
      <c r="BF795" s="47">
        <v>0</v>
      </c>
      <c r="BG795" s="47">
        <v>0</v>
      </c>
      <c r="BH795" s="61">
        <v>0</v>
      </c>
      <c r="BI795" s="45">
        <v>0</v>
      </c>
      <c r="BJ795" s="47">
        <v>0</v>
      </c>
      <c r="BK795" s="47">
        <v>0</v>
      </c>
      <c r="BL795" s="47">
        <v>0</v>
      </c>
      <c r="BM795" s="47">
        <v>0</v>
      </c>
      <c r="BN795" s="47">
        <v>0</v>
      </c>
      <c r="BO795" s="61">
        <v>0</v>
      </c>
      <c r="BR795" s="95"/>
      <c r="BT795" s="95"/>
    </row>
    <row r="796" spans="2:72" x14ac:dyDescent="0.25">
      <c r="B796" s="4">
        <v>792</v>
      </c>
      <c r="C796" s="31">
        <v>0</v>
      </c>
      <c r="D796" s="31">
        <v>0</v>
      </c>
      <c r="E796" s="3">
        <v>0</v>
      </c>
      <c r="F796" s="5">
        <v>0</v>
      </c>
      <c r="G796" s="32">
        <v>0</v>
      </c>
      <c r="H796" s="33">
        <v>0</v>
      </c>
      <c r="I796" s="36">
        <f t="shared" si="110"/>
        <v>0</v>
      </c>
      <c r="J796" s="5">
        <f t="shared" si="111"/>
        <v>0</v>
      </c>
      <c r="K796" s="12">
        <v>0</v>
      </c>
      <c r="L796" s="3">
        <v>0</v>
      </c>
      <c r="M796" s="3">
        <f t="shared" si="108"/>
        <v>1</v>
      </c>
      <c r="N796" s="5">
        <v>1</v>
      </c>
      <c r="O796" s="12">
        <f t="shared" si="112"/>
        <v>0</v>
      </c>
      <c r="P796" s="3">
        <v>0</v>
      </c>
      <c r="Q796" s="3">
        <v>0</v>
      </c>
      <c r="R796" s="5">
        <v>0</v>
      </c>
      <c r="S796" s="45">
        <v>0</v>
      </c>
      <c r="T796" s="46">
        <v>0</v>
      </c>
      <c r="U796" s="47">
        <v>0</v>
      </c>
      <c r="V796" s="47">
        <f t="shared" si="113"/>
        <v>0</v>
      </c>
      <c r="W796" s="47">
        <v>0</v>
      </c>
      <c r="X796" s="47">
        <v>0</v>
      </c>
      <c r="Y796" s="47">
        <v>0</v>
      </c>
      <c r="Z796" s="47">
        <v>0</v>
      </c>
      <c r="AA796" s="47">
        <v>0</v>
      </c>
      <c r="AB796" s="5">
        <v>0</v>
      </c>
      <c r="AC796" s="45">
        <f t="shared" si="114"/>
        <v>0</v>
      </c>
      <c r="AD796" s="47">
        <v>0</v>
      </c>
      <c r="AE796" s="47">
        <v>0</v>
      </c>
      <c r="AF796" s="47">
        <v>0</v>
      </c>
      <c r="AG796" s="47">
        <v>0</v>
      </c>
      <c r="AH796" s="47">
        <v>0</v>
      </c>
      <c r="AI796" s="61">
        <v>0</v>
      </c>
      <c r="AJ796" s="45">
        <v>0</v>
      </c>
      <c r="AK796" s="47">
        <v>0</v>
      </c>
      <c r="AL796" s="47">
        <v>0</v>
      </c>
      <c r="AM796" s="47">
        <v>0</v>
      </c>
      <c r="AN796" s="47">
        <v>0</v>
      </c>
      <c r="AO796" s="47">
        <v>0</v>
      </c>
      <c r="AP796" s="61">
        <v>0</v>
      </c>
      <c r="AQ796" s="45">
        <v>0</v>
      </c>
      <c r="AR796" s="47">
        <v>0</v>
      </c>
      <c r="AS796" s="47">
        <f t="shared" si="115"/>
        <v>0</v>
      </c>
      <c r="AT796" s="47">
        <v>0</v>
      </c>
      <c r="AU796" s="47">
        <v>0</v>
      </c>
      <c r="AV796" s="47">
        <v>0</v>
      </c>
      <c r="AW796" s="47">
        <v>0</v>
      </c>
      <c r="AX796" s="47">
        <v>0</v>
      </c>
      <c r="AY796" s="47">
        <v>0</v>
      </c>
      <c r="AZ796" s="61">
        <v>0</v>
      </c>
      <c r="BA796" s="64" t="b">
        <f t="shared" si="109"/>
        <v>1</v>
      </c>
      <c r="BB796" s="45">
        <f t="shared" si="116"/>
        <v>0</v>
      </c>
      <c r="BC796" s="47">
        <v>0</v>
      </c>
      <c r="BD796" s="47">
        <v>0</v>
      </c>
      <c r="BE796" s="47">
        <v>0</v>
      </c>
      <c r="BF796" s="47">
        <v>0</v>
      </c>
      <c r="BG796" s="47">
        <v>0</v>
      </c>
      <c r="BH796" s="61">
        <v>0</v>
      </c>
      <c r="BI796" s="45">
        <v>0</v>
      </c>
      <c r="BJ796" s="47">
        <v>0</v>
      </c>
      <c r="BK796" s="47">
        <v>0</v>
      </c>
      <c r="BL796" s="47">
        <v>0</v>
      </c>
      <c r="BM796" s="47">
        <v>0</v>
      </c>
      <c r="BN796" s="47">
        <v>0</v>
      </c>
      <c r="BO796" s="61">
        <v>0</v>
      </c>
      <c r="BR796" s="95"/>
      <c r="BT796" s="95"/>
    </row>
    <row r="797" spans="2:72" x14ac:dyDescent="0.25">
      <c r="B797" s="4">
        <v>793</v>
      </c>
      <c r="C797" s="31">
        <v>0</v>
      </c>
      <c r="D797" s="31">
        <v>0</v>
      </c>
      <c r="E797" s="3">
        <v>0</v>
      </c>
      <c r="F797" s="5">
        <v>0</v>
      </c>
      <c r="G797" s="32">
        <v>0</v>
      </c>
      <c r="H797" s="33">
        <v>0</v>
      </c>
      <c r="I797" s="36">
        <f t="shared" si="110"/>
        <v>0</v>
      </c>
      <c r="J797" s="5">
        <f t="shared" si="111"/>
        <v>0</v>
      </c>
      <c r="K797" s="12">
        <v>0</v>
      </c>
      <c r="L797" s="3">
        <v>0</v>
      </c>
      <c r="M797" s="3">
        <f t="shared" si="108"/>
        <v>1</v>
      </c>
      <c r="N797" s="5">
        <v>1</v>
      </c>
      <c r="O797" s="12">
        <f t="shared" si="112"/>
        <v>0</v>
      </c>
      <c r="P797" s="3">
        <v>0</v>
      </c>
      <c r="Q797" s="3">
        <v>0</v>
      </c>
      <c r="R797" s="5">
        <v>0</v>
      </c>
      <c r="S797" s="45">
        <v>0</v>
      </c>
      <c r="T797" s="46">
        <v>0</v>
      </c>
      <c r="U797" s="47">
        <v>0</v>
      </c>
      <c r="V797" s="47">
        <f t="shared" si="113"/>
        <v>0</v>
      </c>
      <c r="W797" s="47">
        <v>0</v>
      </c>
      <c r="X797" s="47">
        <v>0</v>
      </c>
      <c r="Y797" s="47">
        <v>0</v>
      </c>
      <c r="Z797" s="47">
        <v>0</v>
      </c>
      <c r="AA797" s="47">
        <v>0</v>
      </c>
      <c r="AB797" s="5">
        <v>0</v>
      </c>
      <c r="AC797" s="45">
        <f t="shared" si="114"/>
        <v>0</v>
      </c>
      <c r="AD797" s="47">
        <v>0</v>
      </c>
      <c r="AE797" s="47">
        <v>0</v>
      </c>
      <c r="AF797" s="47">
        <v>0</v>
      </c>
      <c r="AG797" s="47">
        <v>0</v>
      </c>
      <c r="AH797" s="47">
        <v>0</v>
      </c>
      <c r="AI797" s="61">
        <v>0</v>
      </c>
      <c r="AJ797" s="45">
        <v>0</v>
      </c>
      <c r="AK797" s="47">
        <v>0</v>
      </c>
      <c r="AL797" s="47">
        <v>0</v>
      </c>
      <c r="AM797" s="47">
        <v>0</v>
      </c>
      <c r="AN797" s="47">
        <v>0</v>
      </c>
      <c r="AO797" s="47">
        <v>0</v>
      </c>
      <c r="AP797" s="61">
        <v>0</v>
      </c>
      <c r="AQ797" s="45">
        <v>0</v>
      </c>
      <c r="AR797" s="47">
        <v>0</v>
      </c>
      <c r="AS797" s="47">
        <f t="shared" si="115"/>
        <v>0</v>
      </c>
      <c r="AT797" s="47">
        <v>0</v>
      </c>
      <c r="AU797" s="47">
        <v>0</v>
      </c>
      <c r="AV797" s="47">
        <v>0</v>
      </c>
      <c r="AW797" s="47">
        <v>0</v>
      </c>
      <c r="AX797" s="47">
        <v>0</v>
      </c>
      <c r="AY797" s="47">
        <v>0</v>
      </c>
      <c r="AZ797" s="61">
        <v>0</v>
      </c>
      <c r="BA797" s="64" t="b">
        <f t="shared" si="109"/>
        <v>1</v>
      </c>
      <c r="BB797" s="45">
        <f t="shared" si="116"/>
        <v>0</v>
      </c>
      <c r="BC797" s="47">
        <v>0</v>
      </c>
      <c r="BD797" s="47">
        <v>0</v>
      </c>
      <c r="BE797" s="47">
        <v>0</v>
      </c>
      <c r="BF797" s="47">
        <v>0</v>
      </c>
      <c r="BG797" s="47">
        <v>0</v>
      </c>
      <c r="BH797" s="61">
        <v>0</v>
      </c>
      <c r="BI797" s="45">
        <v>0</v>
      </c>
      <c r="BJ797" s="47">
        <v>0</v>
      </c>
      <c r="BK797" s="47">
        <v>0</v>
      </c>
      <c r="BL797" s="47">
        <v>0</v>
      </c>
      <c r="BM797" s="47">
        <v>0</v>
      </c>
      <c r="BN797" s="47">
        <v>0</v>
      </c>
      <c r="BO797" s="61">
        <v>0</v>
      </c>
      <c r="BR797" s="95"/>
      <c r="BT797" s="95"/>
    </row>
    <row r="798" spans="2:72" x14ac:dyDescent="0.25">
      <c r="B798" s="4">
        <v>794</v>
      </c>
      <c r="C798" s="31">
        <v>0</v>
      </c>
      <c r="D798" s="31">
        <v>0</v>
      </c>
      <c r="E798" s="3">
        <v>0</v>
      </c>
      <c r="F798" s="5">
        <v>0</v>
      </c>
      <c r="G798" s="32">
        <v>0</v>
      </c>
      <c r="H798" s="33">
        <v>0</v>
      </c>
      <c r="I798" s="36">
        <f t="shared" si="110"/>
        <v>0</v>
      </c>
      <c r="J798" s="5">
        <f t="shared" si="111"/>
        <v>0</v>
      </c>
      <c r="K798" s="12">
        <v>0</v>
      </c>
      <c r="L798" s="3">
        <v>0</v>
      </c>
      <c r="M798" s="3">
        <f t="shared" si="108"/>
        <v>1</v>
      </c>
      <c r="N798" s="5">
        <v>1</v>
      </c>
      <c r="O798" s="12">
        <f t="shared" si="112"/>
        <v>0</v>
      </c>
      <c r="P798" s="3">
        <v>0</v>
      </c>
      <c r="Q798" s="3">
        <v>0</v>
      </c>
      <c r="R798" s="5">
        <v>0</v>
      </c>
      <c r="S798" s="45">
        <v>0</v>
      </c>
      <c r="T798" s="46">
        <v>0</v>
      </c>
      <c r="U798" s="47">
        <v>0</v>
      </c>
      <c r="V798" s="47">
        <f t="shared" si="113"/>
        <v>0</v>
      </c>
      <c r="W798" s="47">
        <v>0</v>
      </c>
      <c r="X798" s="47">
        <v>0</v>
      </c>
      <c r="Y798" s="47">
        <v>0</v>
      </c>
      <c r="Z798" s="47">
        <v>0</v>
      </c>
      <c r="AA798" s="47">
        <v>0</v>
      </c>
      <c r="AB798" s="5">
        <v>0</v>
      </c>
      <c r="AC798" s="45">
        <f t="shared" si="114"/>
        <v>0</v>
      </c>
      <c r="AD798" s="47">
        <v>0</v>
      </c>
      <c r="AE798" s="47">
        <v>0</v>
      </c>
      <c r="AF798" s="47">
        <v>0</v>
      </c>
      <c r="AG798" s="47">
        <v>0</v>
      </c>
      <c r="AH798" s="47">
        <v>0</v>
      </c>
      <c r="AI798" s="61">
        <v>0</v>
      </c>
      <c r="AJ798" s="45">
        <v>0</v>
      </c>
      <c r="AK798" s="47">
        <v>0</v>
      </c>
      <c r="AL798" s="47">
        <v>0</v>
      </c>
      <c r="AM798" s="47">
        <v>0</v>
      </c>
      <c r="AN798" s="47">
        <v>0</v>
      </c>
      <c r="AO798" s="47">
        <v>0</v>
      </c>
      <c r="AP798" s="61">
        <v>0</v>
      </c>
      <c r="AQ798" s="45">
        <v>0</v>
      </c>
      <c r="AR798" s="47">
        <v>0</v>
      </c>
      <c r="AS798" s="47">
        <f t="shared" si="115"/>
        <v>0</v>
      </c>
      <c r="AT798" s="47">
        <v>0</v>
      </c>
      <c r="AU798" s="47">
        <v>0</v>
      </c>
      <c r="AV798" s="47">
        <v>0</v>
      </c>
      <c r="AW798" s="47">
        <v>0</v>
      </c>
      <c r="AX798" s="47">
        <v>0</v>
      </c>
      <c r="AY798" s="47">
        <v>0</v>
      </c>
      <c r="AZ798" s="61">
        <v>0</v>
      </c>
      <c r="BA798" s="64" t="b">
        <f t="shared" si="109"/>
        <v>1</v>
      </c>
      <c r="BB798" s="45">
        <f t="shared" si="116"/>
        <v>0</v>
      </c>
      <c r="BC798" s="47">
        <v>0</v>
      </c>
      <c r="BD798" s="47">
        <v>0</v>
      </c>
      <c r="BE798" s="47">
        <v>0</v>
      </c>
      <c r="BF798" s="47">
        <v>0</v>
      </c>
      <c r="BG798" s="47">
        <v>0</v>
      </c>
      <c r="BH798" s="61">
        <v>0</v>
      </c>
      <c r="BI798" s="45">
        <v>0</v>
      </c>
      <c r="BJ798" s="47">
        <v>0</v>
      </c>
      <c r="BK798" s="47">
        <v>0</v>
      </c>
      <c r="BL798" s="47">
        <v>0</v>
      </c>
      <c r="BM798" s="47">
        <v>0</v>
      </c>
      <c r="BN798" s="47">
        <v>0</v>
      </c>
      <c r="BO798" s="61">
        <v>0</v>
      </c>
      <c r="BR798" s="95"/>
      <c r="BT798" s="95"/>
    </row>
    <row r="799" spans="2:72" x14ac:dyDescent="0.25">
      <c r="B799" s="4">
        <v>795</v>
      </c>
      <c r="C799" s="31">
        <v>0</v>
      </c>
      <c r="D799" s="31">
        <v>0</v>
      </c>
      <c r="E799" s="3">
        <v>0</v>
      </c>
      <c r="F799" s="5">
        <v>0</v>
      </c>
      <c r="G799" s="32">
        <v>0</v>
      </c>
      <c r="H799" s="33">
        <v>0</v>
      </c>
      <c r="I799" s="36">
        <f t="shared" si="110"/>
        <v>0</v>
      </c>
      <c r="J799" s="5">
        <f t="shared" si="111"/>
        <v>0</v>
      </c>
      <c r="K799" s="12">
        <v>0</v>
      </c>
      <c r="L799" s="3">
        <v>0</v>
      </c>
      <c r="M799" s="3">
        <f t="shared" si="108"/>
        <v>1</v>
      </c>
      <c r="N799" s="5">
        <v>1</v>
      </c>
      <c r="O799" s="12">
        <f t="shared" si="112"/>
        <v>0</v>
      </c>
      <c r="P799" s="3">
        <v>0</v>
      </c>
      <c r="Q799" s="3">
        <v>0</v>
      </c>
      <c r="R799" s="5">
        <v>0</v>
      </c>
      <c r="S799" s="45">
        <v>0</v>
      </c>
      <c r="T799" s="46">
        <v>0</v>
      </c>
      <c r="U799" s="47">
        <v>0</v>
      </c>
      <c r="V799" s="47">
        <f t="shared" si="113"/>
        <v>0</v>
      </c>
      <c r="W799" s="47">
        <v>0</v>
      </c>
      <c r="X799" s="47">
        <v>0</v>
      </c>
      <c r="Y799" s="47">
        <v>0</v>
      </c>
      <c r="Z799" s="47">
        <v>0</v>
      </c>
      <c r="AA799" s="47">
        <v>0</v>
      </c>
      <c r="AB799" s="5">
        <v>0</v>
      </c>
      <c r="AC799" s="45">
        <f t="shared" si="114"/>
        <v>0</v>
      </c>
      <c r="AD799" s="47">
        <v>0</v>
      </c>
      <c r="AE799" s="47">
        <v>0</v>
      </c>
      <c r="AF799" s="47">
        <v>0</v>
      </c>
      <c r="AG799" s="47">
        <v>0</v>
      </c>
      <c r="AH799" s="47">
        <v>0</v>
      </c>
      <c r="AI799" s="61">
        <v>0</v>
      </c>
      <c r="AJ799" s="45">
        <v>0</v>
      </c>
      <c r="AK799" s="47">
        <v>0</v>
      </c>
      <c r="AL799" s="47">
        <v>0</v>
      </c>
      <c r="AM799" s="47">
        <v>0</v>
      </c>
      <c r="AN799" s="47">
        <v>0</v>
      </c>
      <c r="AO799" s="47">
        <v>0</v>
      </c>
      <c r="AP799" s="61">
        <v>0</v>
      </c>
      <c r="AQ799" s="45">
        <v>0</v>
      </c>
      <c r="AR799" s="47">
        <v>0</v>
      </c>
      <c r="AS799" s="47">
        <f t="shared" si="115"/>
        <v>0</v>
      </c>
      <c r="AT799" s="47">
        <v>0</v>
      </c>
      <c r="AU799" s="47">
        <v>0</v>
      </c>
      <c r="AV799" s="47">
        <v>0</v>
      </c>
      <c r="AW799" s="47">
        <v>0</v>
      </c>
      <c r="AX799" s="47">
        <v>0</v>
      </c>
      <c r="AY799" s="47">
        <v>0</v>
      </c>
      <c r="AZ799" s="61">
        <v>0</v>
      </c>
      <c r="BA799" s="64" t="b">
        <f t="shared" si="109"/>
        <v>1</v>
      </c>
      <c r="BB799" s="45">
        <f t="shared" si="116"/>
        <v>0</v>
      </c>
      <c r="BC799" s="47">
        <v>0</v>
      </c>
      <c r="BD799" s="47">
        <v>0</v>
      </c>
      <c r="BE799" s="47">
        <v>0</v>
      </c>
      <c r="BF799" s="47">
        <v>0</v>
      </c>
      <c r="BG799" s="47">
        <v>0</v>
      </c>
      <c r="BH799" s="61">
        <v>0</v>
      </c>
      <c r="BI799" s="45">
        <v>0</v>
      </c>
      <c r="BJ799" s="47">
        <v>0</v>
      </c>
      <c r="BK799" s="47">
        <v>0</v>
      </c>
      <c r="BL799" s="47">
        <v>0</v>
      </c>
      <c r="BM799" s="47">
        <v>0</v>
      </c>
      <c r="BN799" s="47">
        <v>0</v>
      </c>
      <c r="BO799" s="61">
        <v>0</v>
      </c>
      <c r="BR799" s="95"/>
      <c r="BT799" s="95"/>
    </row>
    <row r="800" spans="2:72" x14ac:dyDescent="0.25">
      <c r="B800" s="4">
        <v>796</v>
      </c>
      <c r="C800" s="31">
        <v>0</v>
      </c>
      <c r="D800" s="31">
        <v>0</v>
      </c>
      <c r="E800" s="3">
        <v>0</v>
      </c>
      <c r="F800" s="5">
        <v>0</v>
      </c>
      <c r="G800" s="32">
        <v>0</v>
      </c>
      <c r="H800" s="33">
        <v>0</v>
      </c>
      <c r="I800" s="36">
        <f t="shared" si="110"/>
        <v>0</v>
      </c>
      <c r="J800" s="5">
        <f t="shared" si="111"/>
        <v>0</v>
      </c>
      <c r="K800" s="12">
        <v>0</v>
      </c>
      <c r="L800" s="3">
        <v>0</v>
      </c>
      <c r="M800" s="3">
        <f t="shared" si="108"/>
        <v>1</v>
      </c>
      <c r="N800" s="5">
        <v>1</v>
      </c>
      <c r="O800" s="12">
        <f t="shared" si="112"/>
        <v>0</v>
      </c>
      <c r="P800" s="3">
        <v>0</v>
      </c>
      <c r="Q800" s="3">
        <v>0</v>
      </c>
      <c r="R800" s="5">
        <v>0</v>
      </c>
      <c r="S800" s="45">
        <v>0</v>
      </c>
      <c r="T800" s="46">
        <v>0</v>
      </c>
      <c r="U800" s="47">
        <v>0</v>
      </c>
      <c r="V800" s="47">
        <f t="shared" si="113"/>
        <v>0</v>
      </c>
      <c r="W800" s="47">
        <v>0</v>
      </c>
      <c r="X800" s="47">
        <v>0</v>
      </c>
      <c r="Y800" s="47">
        <v>0</v>
      </c>
      <c r="Z800" s="47">
        <v>0</v>
      </c>
      <c r="AA800" s="47">
        <v>0</v>
      </c>
      <c r="AB800" s="5">
        <v>0</v>
      </c>
      <c r="AC800" s="45">
        <f t="shared" si="114"/>
        <v>0</v>
      </c>
      <c r="AD800" s="47">
        <v>0</v>
      </c>
      <c r="AE800" s="47">
        <v>0</v>
      </c>
      <c r="AF800" s="47">
        <v>0</v>
      </c>
      <c r="AG800" s="47">
        <v>0</v>
      </c>
      <c r="AH800" s="47">
        <v>0</v>
      </c>
      <c r="AI800" s="61">
        <v>0</v>
      </c>
      <c r="AJ800" s="45">
        <v>0</v>
      </c>
      <c r="AK800" s="47">
        <v>0</v>
      </c>
      <c r="AL800" s="47">
        <v>0</v>
      </c>
      <c r="AM800" s="47">
        <v>0</v>
      </c>
      <c r="AN800" s="47">
        <v>0</v>
      </c>
      <c r="AO800" s="47">
        <v>0</v>
      </c>
      <c r="AP800" s="61">
        <v>0</v>
      </c>
      <c r="AQ800" s="45">
        <v>0</v>
      </c>
      <c r="AR800" s="47">
        <v>0</v>
      </c>
      <c r="AS800" s="47">
        <f t="shared" si="115"/>
        <v>0</v>
      </c>
      <c r="AT800" s="47">
        <v>0</v>
      </c>
      <c r="AU800" s="47">
        <v>0</v>
      </c>
      <c r="AV800" s="47">
        <v>0</v>
      </c>
      <c r="AW800" s="47">
        <v>0</v>
      </c>
      <c r="AX800" s="47">
        <v>0</v>
      </c>
      <c r="AY800" s="47">
        <v>0</v>
      </c>
      <c r="AZ800" s="61">
        <v>0</v>
      </c>
      <c r="BA800" s="64" t="b">
        <f t="shared" si="109"/>
        <v>1</v>
      </c>
      <c r="BB800" s="45">
        <f t="shared" si="116"/>
        <v>0</v>
      </c>
      <c r="BC800" s="47">
        <v>0</v>
      </c>
      <c r="BD800" s="47">
        <v>0</v>
      </c>
      <c r="BE800" s="47">
        <v>0</v>
      </c>
      <c r="BF800" s="47">
        <v>0</v>
      </c>
      <c r="BG800" s="47">
        <v>0</v>
      </c>
      <c r="BH800" s="61">
        <v>0</v>
      </c>
      <c r="BI800" s="45">
        <v>0</v>
      </c>
      <c r="BJ800" s="47">
        <v>0</v>
      </c>
      <c r="BK800" s="47">
        <v>0</v>
      </c>
      <c r="BL800" s="47">
        <v>0</v>
      </c>
      <c r="BM800" s="47">
        <v>0</v>
      </c>
      <c r="BN800" s="47">
        <v>0</v>
      </c>
      <c r="BO800" s="61">
        <v>0</v>
      </c>
      <c r="BR800" s="95"/>
      <c r="BT800" s="95"/>
    </row>
    <row r="801" spans="2:72" x14ac:dyDescent="0.25">
      <c r="B801" s="4">
        <v>797</v>
      </c>
      <c r="C801" s="31">
        <v>0</v>
      </c>
      <c r="D801" s="31">
        <v>0</v>
      </c>
      <c r="E801" s="3">
        <v>0</v>
      </c>
      <c r="F801" s="5">
        <v>0</v>
      </c>
      <c r="G801" s="32">
        <v>0</v>
      </c>
      <c r="H801" s="33">
        <v>0</v>
      </c>
      <c r="I801" s="36">
        <f t="shared" si="110"/>
        <v>0</v>
      </c>
      <c r="J801" s="5">
        <f t="shared" si="111"/>
        <v>0</v>
      </c>
      <c r="K801" s="12">
        <v>0</v>
      </c>
      <c r="L801" s="3">
        <v>0</v>
      </c>
      <c r="M801" s="3">
        <f t="shared" si="108"/>
        <v>1</v>
      </c>
      <c r="N801" s="5">
        <v>1</v>
      </c>
      <c r="O801" s="12">
        <f t="shared" si="112"/>
        <v>0</v>
      </c>
      <c r="P801" s="3">
        <v>0</v>
      </c>
      <c r="Q801" s="3">
        <v>0</v>
      </c>
      <c r="R801" s="5">
        <v>0</v>
      </c>
      <c r="S801" s="45">
        <v>0</v>
      </c>
      <c r="T801" s="46">
        <v>0</v>
      </c>
      <c r="U801" s="47">
        <v>0</v>
      </c>
      <c r="V801" s="47">
        <f t="shared" si="113"/>
        <v>0</v>
      </c>
      <c r="W801" s="47">
        <v>0</v>
      </c>
      <c r="X801" s="47">
        <v>0</v>
      </c>
      <c r="Y801" s="47">
        <v>0</v>
      </c>
      <c r="Z801" s="47">
        <v>0</v>
      </c>
      <c r="AA801" s="47">
        <v>0</v>
      </c>
      <c r="AB801" s="5">
        <v>0</v>
      </c>
      <c r="AC801" s="45">
        <f t="shared" si="114"/>
        <v>0</v>
      </c>
      <c r="AD801" s="47">
        <v>0</v>
      </c>
      <c r="AE801" s="47">
        <v>0</v>
      </c>
      <c r="AF801" s="47">
        <v>0</v>
      </c>
      <c r="AG801" s="47">
        <v>0</v>
      </c>
      <c r="AH801" s="47">
        <v>0</v>
      </c>
      <c r="AI801" s="61">
        <v>0</v>
      </c>
      <c r="AJ801" s="45">
        <v>0</v>
      </c>
      <c r="AK801" s="47">
        <v>0</v>
      </c>
      <c r="AL801" s="47">
        <v>0</v>
      </c>
      <c r="AM801" s="47">
        <v>0</v>
      </c>
      <c r="AN801" s="47">
        <v>0</v>
      </c>
      <c r="AO801" s="47">
        <v>0</v>
      </c>
      <c r="AP801" s="61">
        <v>0</v>
      </c>
      <c r="AQ801" s="45">
        <v>0</v>
      </c>
      <c r="AR801" s="47">
        <v>0</v>
      </c>
      <c r="AS801" s="47">
        <f t="shared" si="115"/>
        <v>0</v>
      </c>
      <c r="AT801" s="47">
        <v>0</v>
      </c>
      <c r="AU801" s="47">
        <v>0</v>
      </c>
      <c r="AV801" s="47">
        <v>0</v>
      </c>
      <c r="AW801" s="47">
        <v>0</v>
      </c>
      <c r="AX801" s="47">
        <v>0</v>
      </c>
      <c r="AY801" s="47">
        <v>0</v>
      </c>
      <c r="AZ801" s="61">
        <v>0</v>
      </c>
      <c r="BA801" s="64" t="b">
        <f t="shared" si="109"/>
        <v>1</v>
      </c>
      <c r="BB801" s="45">
        <f t="shared" si="116"/>
        <v>0</v>
      </c>
      <c r="BC801" s="47">
        <v>0</v>
      </c>
      <c r="BD801" s="47">
        <v>0</v>
      </c>
      <c r="BE801" s="47">
        <v>0</v>
      </c>
      <c r="BF801" s="47">
        <v>0</v>
      </c>
      <c r="BG801" s="47">
        <v>0</v>
      </c>
      <c r="BH801" s="61">
        <v>0</v>
      </c>
      <c r="BI801" s="45">
        <v>0</v>
      </c>
      <c r="BJ801" s="47">
        <v>0</v>
      </c>
      <c r="BK801" s="47">
        <v>0</v>
      </c>
      <c r="BL801" s="47">
        <v>0</v>
      </c>
      <c r="BM801" s="47">
        <v>0</v>
      </c>
      <c r="BN801" s="47">
        <v>0</v>
      </c>
      <c r="BO801" s="61">
        <v>0</v>
      </c>
      <c r="BR801" s="95"/>
      <c r="BT801" s="95"/>
    </row>
    <row r="802" spans="2:72" x14ac:dyDescent="0.25">
      <c r="B802" s="4">
        <v>798</v>
      </c>
      <c r="C802" s="31">
        <v>0</v>
      </c>
      <c r="D802" s="31">
        <v>0</v>
      </c>
      <c r="E802" s="3">
        <v>0</v>
      </c>
      <c r="F802" s="5">
        <v>0</v>
      </c>
      <c r="G802" s="32">
        <v>0</v>
      </c>
      <c r="H802" s="33">
        <v>0</v>
      </c>
      <c r="I802" s="36">
        <f t="shared" si="110"/>
        <v>0</v>
      </c>
      <c r="J802" s="5">
        <f t="shared" si="111"/>
        <v>0</v>
      </c>
      <c r="K802" s="12">
        <v>0</v>
      </c>
      <c r="L802" s="3">
        <v>0</v>
      </c>
      <c r="M802" s="3">
        <f t="shared" si="108"/>
        <v>1</v>
      </c>
      <c r="N802" s="5">
        <v>1</v>
      </c>
      <c r="O802" s="12">
        <f t="shared" si="112"/>
        <v>0</v>
      </c>
      <c r="P802" s="3">
        <v>0</v>
      </c>
      <c r="Q802" s="3">
        <v>0</v>
      </c>
      <c r="R802" s="5">
        <v>0</v>
      </c>
      <c r="S802" s="45">
        <v>0</v>
      </c>
      <c r="T802" s="46">
        <v>0</v>
      </c>
      <c r="U802" s="47">
        <v>0</v>
      </c>
      <c r="V802" s="47">
        <f t="shared" si="113"/>
        <v>0</v>
      </c>
      <c r="W802" s="47">
        <v>0</v>
      </c>
      <c r="X802" s="47">
        <v>0</v>
      </c>
      <c r="Y802" s="47">
        <v>0</v>
      </c>
      <c r="Z802" s="47">
        <v>0</v>
      </c>
      <c r="AA802" s="47">
        <v>0</v>
      </c>
      <c r="AB802" s="5">
        <v>0</v>
      </c>
      <c r="AC802" s="45">
        <f t="shared" si="114"/>
        <v>0</v>
      </c>
      <c r="AD802" s="47">
        <v>0</v>
      </c>
      <c r="AE802" s="47">
        <v>0</v>
      </c>
      <c r="AF802" s="47">
        <v>0</v>
      </c>
      <c r="AG802" s="47">
        <v>0</v>
      </c>
      <c r="AH802" s="47">
        <v>0</v>
      </c>
      <c r="AI802" s="61">
        <v>0</v>
      </c>
      <c r="AJ802" s="45">
        <v>0</v>
      </c>
      <c r="AK802" s="47">
        <v>0</v>
      </c>
      <c r="AL802" s="47">
        <v>0</v>
      </c>
      <c r="AM802" s="47">
        <v>0</v>
      </c>
      <c r="AN802" s="47">
        <v>0</v>
      </c>
      <c r="AO802" s="47">
        <v>0</v>
      </c>
      <c r="AP802" s="61">
        <v>0</v>
      </c>
      <c r="AQ802" s="45">
        <v>0</v>
      </c>
      <c r="AR802" s="47">
        <v>0</v>
      </c>
      <c r="AS802" s="47">
        <f t="shared" si="115"/>
        <v>0</v>
      </c>
      <c r="AT802" s="47">
        <v>0</v>
      </c>
      <c r="AU802" s="47">
        <v>0</v>
      </c>
      <c r="AV802" s="47">
        <v>0</v>
      </c>
      <c r="AW802" s="47">
        <v>0</v>
      </c>
      <c r="AX802" s="47">
        <v>0</v>
      </c>
      <c r="AY802" s="47">
        <v>0</v>
      </c>
      <c r="AZ802" s="61">
        <v>0</v>
      </c>
      <c r="BA802" s="64" t="b">
        <f t="shared" si="109"/>
        <v>1</v>
      </c>
      <c r="BB802" s="45">
        <f t="shared" si="116"/>
        <v>0</v>
      </c>
      <c r="BC802" s="47">
        <v>0</v>
      </c>
      <c r="BD802" s="47">
        <v>0</v>
      </c>
      <c r="BE802" s="47">
        <v>0</v>
      </c>
      <c r="BF802" s="47">
        <v>0</v>
      </c>
      <c r="BG802" s="47">
        <v>0</v>
      </c>
      <c r="BH802" s="61">
        <v>0</v>
      </c>
      <c r="BI802" s="45">
        <v>0</v>
      </c>
      <c r="BJ802" s="47">
        <v>0</v>
      </c>
      <c r="BK802" s="47">
        <v>0</v>
      </c>
      <c r="BL802" s="47">
        <v>0</v>
      </c>
      <c r="BM802" s="47">
        <v>0</v>
      </c>
      <c r="BN802" s="47">
        <v>0</v>
      </c>
      <c r="BO802" s="61">
        <v>0</v>
      </c>
      <c r="BR802" s="95"/>
      <c r="BT802" s="95"/>
    </row>
    <row r="803" spans="2:72" x14ac:dyDescent="0.25">
      <c r="B803" s="4">
        <v>799</v>
      </c>
      <c r="C803" s="31">
        <v>0</v>
      </c>
      <c r="D803" s="31">
        <v>0</v>
      </c>
      <c r="E803" s="3">
        <v>0</v>
      </c>
      <c r="F803" s="5">
        <v>0</v>
      </c>
      <c r="G803" s="32">
        <v>0</v>
      </c>
      <c r="H803" s="33">
        <v>0</v>
      </c>
      <c r="I803" s="36">
        <f t="shared" si="110"/>
        <v>0</v>
      </c>
      <c r="J803" s="5">
        <f t="shared" si="111"/>
        <v>0</v>
      </c>
      <c r="K803" s="12">
        <v>0</v>
      </c>
      <c r="L803" s="3">
        <v>0</v>
      </c>
      <c r="M803" s="3">
        <f t="shared" si="108"/>
        <v>1</v>
      </c>
      <c r="N803" s="5">
        <v>1</v>
      </c>
      <c r="O803" s="12">
        <f t="shared" si="112"/>
        <v>0</v>
      </c>
      <c r="P803" s="3">
        <v>0</v>
      </c>
      <c r="Q803" s="3">
        <v>0</v>
      </c>
      <c r="R803" s="5">
        <v>0</v>
      </c>
      <c r="S803" s="45">
        <v>0</v>
      </c>
      <c r="T803" s="46">
        <v>0</v>
      </c>
      <c r="U803" s="47">
        <v>0</v>
      </c>
      <c r="V803" s="47">
        <f t="shared" si="113"/>
        <v>0</v>
      </c>
      <c r="W803" s="47">
        <v>0</v>
      </c>
      <c r="X803" s="47">
        <v>0</v>
      </c>
      <c r="Y803" s="47">
        <v>0</v>
      </c>
      <c r="Z803" s="47">
        <v>0</v>
      </c>
      <c r="AA803" s="47">
        <v>0</v>
      </c>
      <c r="AB803" s="5">
        <v>0</v>
      </c>
      <c r="AC803" s="45">
        <f t="shared" si="114"/>
        <v>0</v>
      </c>
      <c r="AD803" s="47">
        <v>0</v>
      </c>
      <c r="AE803" s="47">
        <v>0</v>
      </c>
      <c r="AF803" s="47">
        <v>0</v>
      </c>
      <c r="AG803" s="47">
        <v>0</v>
      </c>
      <c r="AH803" s="47">
        <v>0</v>
      </c>
      <c r="AI803" s="61">
        <v>0</v>
      </c>
      <c r="AJ803" s="45">
        <v>0</v>
      </c>
      <c r="AK803" s="47">
        <v>0</v>
      </c>
      <c r="AL803" s="47">
        <v>0</v>
      </c>
      <c r="AM803" s="47">
        <v>0</v>
      </c>
      <c r="AN803" s="47">
        <v>0</v>
      </c>
      <c r="AO803" s="47">
        <v>0</v>
      </c>
      <c r="AP803" s="61">
        <v>0</v>
      </c>
      <c r="AQ803" s="45">
        <v>0</v>
      </c>
      <c r="AR803" s="47">
        <v>0</v>
      </c>
      <c r="AS803" s="47">
        <f t="shared" si="115"/>
        <v>0</v>
      </c>
      <c r="AT803" s="47">
        <v>0</v>
      </c>
      <c r="AU803" s="47">
        <v>0</v>
      </c>
      <c r="AV803" s="47">
        <v>0</v>
      </c>
      <c r="AW803" s="47">
        <v>0</v>
      </c>
      <c r="AX803" s="47">
        <v>0</v>
      </c>
      <c r="AY803" s="47">
        <v>0</v>
      </c>
      <c r="AZ803" s="61">
        <v>0</v>
      </c>
      <c r="BA803" s="64" t="b">
        <f t="shared" si="109"/>
        <v>1</v>
      </c>
      <c r="BB803" s="45">
        <f t="shared" si="116"/>
        <v>0</v>
      </c>
      <c r="BC803" s="47">
        <v>0</v>
      </c>
      <c r="BD803" s="47">
        <v>0</v>
      </c>
      <c r="BE803" s="47">
        <v>0</v>
      </c>
      <c r="BF803" s="47">
        <v>0</v>
      </c>
      <c r="BG803" s="47">
        <v>0</v>
      </c>
      <c r="BH803" s="61">
        <v>0</v>
      </c>
      <c r="BI803" s="45">
        <v>0</v>
      </c>
      <c r="BJ803" s="47">
        <v>0</v>
      </c>
      <c r="BK803" s="47">
        <v>0</v>
      </c>
      <c r="BL803" s="47">
        <v>0</v>
      </c>
      <c r="BM803" s="47">
        <v>0</v>
      </c>
      <c r="BN803" s="47">
        <v>0</v>
      </c>
      <c r="BO803" s="61">
        <v>0</v>
      </c>
      <c r="BR803" s="95"/>
      <c r="BT803" s="95"/>
    </row>
    <row r="804" spans="2:72" x14ac:dyDescent="0.25">
      <c r="B804" s="4">
        <v>800</v>
      </c>
      <c r="C804" s="31">
        <v>0</v>
      </c>
      <c r="D804" s="31">
        <v>0</v>
      </c>
      <c r="E804" s="3">
        <v>0</v>
      </c>
      <c r="F804" s="5">
        <v>0</v>
      </c>
      <c r="G804" s="32">
        <v>0</v>
      </c>
      <c r="H804" s="33">
        <v>0</v>
      </c>
      <c r="I804" s="36">
        <f t="shared" si="110"/>
        <v>0</v>
      </c>
      <c r="J804" s="5">
        <f t="shared" si="111"/>
        <v>0</v>
      </c>
      <c r="K804" s="12">
        <v>0</v>
      </c>
      <c r="L804" s="3">
        <v>0</v>
      </c>
      <c r="M804" s="3">
        <f t="shared" si="108"/>
        <v>1</v>
      </c>
      <c r="N804" s="5">
        <v>1</v>
      </c>
      <c r="O804" s="12">
        <f t="shared" si="112"/>
        <v>0</v>
      </c>
      <c r="P804" s="3">
        <v>0</v>
      </c>
      <c r="Q804" s="3">
        <v>0</v>
      </c>
      <c r="R804" s="5">
        <v>0</v>
      </c>
      <c r="S804" s="45">
        <v>0</v>
      </c>
      <c r="T804" s="46">
        <v>0</v>
      </c>
      <c r="U804" s="47">
        <v>0</v>
      </c>
      <c r="V804" s="47">
        <f t="shared" si="113"/>
        <v>0</v>
      </c>
      <c r="W804" s="47">
        <v>0</v>
      </c>
      <c r="X804" s="47">
        <v>0</v>
      </c>
      <c r="Y804" s="47">
        <v>0</v>
      </c>
      <c r="Z804" s="47">
        <v>0</v>
      </c>
      <c r="AA804" s="47">
        <v>0</v>
      </c>
      <c r="AB804" s="5">
        <v>0</v>
      </c>
      <c r="AC804" s="45">
        <f t="shared" si="114"/>
        <v>0</v>
      </c>
      <c r="AD804" s="47">
        <v>0</v>
      </c>
      <c r="AE804" s="47">
        <v>0</v>
      </c>
      <c r="AF804" s="47">
        <v>0</v>
      </c>
      <c r="AG804" s="47">
        <v>0</v>
      </c>
      <c r="AH804" s="47">
        <v>0</v>
      </c>
      <c r="AI804" s="61">
        <v>0</v>
      </c>
      <c r="AJ804" s="45">
        <v>0</v>
      </c>
      <c r="AK804" s="47">
        <v>0</v>
      </c>
      <c r="AL804" s="47">
        <v>0</v>
      </c>
      <c r="AM804" s="47">
        <v>0</v>
      </c>
      <c r="AN804" s="47">
        <v>0</v>
      </c>
      <c r="AO804" s="47">
        <v>0</v>
      </c>
      <c r="AP804" s="61">
        <v>0</v>
      </c>
      <c r="AQ804" s="45">
        <v>0</v>
      </c>
      <c r="AR804" s="47">
        <v>0</v>
      </c>
      <c r="AS804" s="47">
        <f t="shared" si="115"/>
        <v>0</v>
      </c>
      <c r="AT804" s="47">
        <v>0</v>
      </c>
      <c r="AU804" s="47">
        <v>0</v>
      </c>
      <c r="AV804" s="47">
        <v>0</v>
      </c>
      <c r="AW804" s="47">
        <v>0</v>
      </c>
      <c r="AX804" s="47">
        <v>0</v>
      </c>
      <c r="AY804" s="47">
        <v>0</v>
      </c>
      <c r="AZ804" s="61">
        <v>0</v>
      </c>
      <c r="BA804" s="64" t="b">
        <f t="shared" si="109"/>
        <v>1</v>
      </c>
      <c r="BB804" s="45">
        <f t="shared" si="116"/>
        <v>0</v>
      </c>
      <c r="BC804" s="47">
        <v>0</v>
      </c>
      <c r="BD804" s="47">
        <v>0</v>
      </c>
      <c r="BE804" s="47">
        <v>0</v>
      </c>
      <c r="BF804" s="47">
        <v>0</v>
      </c>
      <c r="BG804" s="47">
        <v>0</v>
      </c>
      <c r="BH804" s="61">
        <v>0</v>
      </c>
      <c r="BI804" s="45">
        <v>0</v>
      </c>
      <c r="BJ804" s="47">
        <v>0</v>
      </c>
      <c r="BK804" s="47">
        <v>0</v>
      </c>
      <c r="BL804" s="47">
        <v>0</v>
      </c>
      <c r="BM804" s="47">
        <v>0</v>
      </c>
      <c r="BN804" s="47">
        <v>0</v>
      </c>
      <c r="BO804" s="61">
        <v>0</v>
      </c>
      <c r="BR804" s="95"/>
      <c r="BT804" s="95"/>
    </row>
    <row r="805" spans="2:72" x14ac:dyDescent="0.25">
      <c r="B805" s="4">
        <v>801</v>
      </c>
      <c r="C805" s="31">
        <v>0</v>
      </c>
      <c r="D805" s="31">
        <v>0</v>
      </c>
      <c r="E805" s="3">
        <v>0</v>
      </c>
      <c r="F805" s="5">
        <v>0</v>
      </c>
      <c r="G805" s="32">
        <v>0</v>
      </c>
      <c r="H805" s="33">
        <v>0</v>
      </c>
      <c r="I805" s="36">
        <f t="shared" si="110"/>
        <v>0</v>
      </c>
      <c r="J805" s="5">
        <f t="shared" si="111"/>
        <v>0</v>
      </c>
      <c r="K805" s="12">
        <v>0</v>
      </c>
      <c r="L805" s="3">
        <v>0</v>
      </c>
      <c r="M805" s="3">
        <f t="shared" si="108"/>
        <v>1</v>
      </c>
      <c r="N805" s="5">
        <v>1</v>
      </c>
      <c r="O805" s="12">
        <f t="shared" si="112"/>
        <v>0</v>
      </c>
      <c r="P805" s="3">
        <v>0</v>
      </c>
      <c r="Q805" s="3">
        <v>0</v>
      </c>
      <c r="R805" s="5">
        <v>0</v>
      </c>
      <c r="S805" s="45">
        <v>0</v>
      </c>
      <c r="T805" s="46">
        <v>0</v>
      </c>
      <c r="U805" s="47">
        <v>0</v>
      </c>
      <c r="V805" s="47">
        <f t="shared" si="113"/>
        <v>0</v>
      </c>
      <c r="W805" s="47">
        <v>0</v>
      </c>
      <c r="X805" s="47">
        <v>0</v>
      </c>
      <c r="Y805" s="47">
        <v>0</v>
      </c>
      <c r="Z805" s="47">
        <v>0</v>
      </c>
      <c r="AA805" s="47">
        <v>0</v>
      </c>
      <c r="AB805" s="5">
        <v>0</v>
      </c>
      <c r="AC805" s="45">
        <f t="shared" si="114"/>
        <v>0</v>
      </c>
      <c r="AD805" s="47">
        <v>0</v>
      </c>
      <c r="AE805" s="47">
        <v>0</v>
      </c>
      <c r="AF805" s="47">
        <v>0</v>
      </c>
      <c r="AG805" s="47">
        <v>0</v>
      </c>
      <c r="AH805" s="47">
        <v>0</v>
      </c>
      <c r="AI805" s="61">
        <v>0</v>
      </c>
      <c r="AJ805" s="45">
        <v>0</v>
      </c>
      <c r="AK805" s="47">
        <v>0</v>
      </c>
      <c r="AL805" s="47">
        <v>0</v>
      </c>
      <c r="AM805" s="47">
        <v>0</v>
      </c>
      <c r="AN805" s="47">
        <v>0</v>
      </c>
      <c r="AO805" s="47">
        <v>0</v>
      </c>
      <c r="AP805" s="61">
        <v>0</v>
      </c>
      <c r="AQ805" s="45">
        <v>0</v>
      </c>
      <c r="AR805" s="47">
        <v>0</v>
      </c>
      <c r="AS805" s="47">
        <f t="shared" si="115"/>
        <v>0</v>
      </c>
      <c r="AT805" s="47">
        <v>0</v>
      </c>
      <c r="AU805" s="47">
        <v>0</v>
      </c>
      <c r="AV805" s="47">
        <v>0</v>
      </c>
      <c r="AW805" s="47">
        <v>0</v>
      </c>
      <c r="AX805" s="47">
        <v>0</v>
      </c>
      <c r="AY805" s="47">
        <v>0</v>
      </c>
      <c r="AZ805" s="61">
        <v>0</v>
      </c>
      <c r="BA805" s="64" t="b">
        <f t="shared" si="109"/>
        <v>1</v>
      </c>
      <c r="BB805" s="45">
        <f t="shared" si="116"/>
        <v>0</v>
      </c>
      <c r="BC805" s="47">
        <v>0</v>
      </c>
      <c r="BD805" s="47">
        <v>0</v>
      </c>
      <c r="BE805" s="47">
        <v>0</v>
      </c>
      <c r="BF805" s="47">
        <v>0</v>
      </c>
      <c r="BG805" s="47">
        <v>0</v>
      </c>
      <c r="BH805" s="61">
        <v>0</v>
      </c>
      <c r="BI805" s="45">
        <v>0</v>
      </c>
      <c r="BJ805" s="47">
        <v>0</v>
      </c>
      <c r="BK805" s="47">
        <v>0</v>
      </c>
      <c r="BL805" s="47">
        <v>0</v>
      </c>
      <c r="BM805" s="47">
        <v>0</v>
      </c>
      <c r="BN805" s="47">
        <v>0</v>
      </c>
      <c r="BO805" s="61">
        <v>0</v>
      </c>
      <c r="BR805" s="95"/>
      <c r="BT805" s="95"/>
    </row>
    <row r="806" spans="2:72" x14ac:dyDescent="0.25">
      <c r="B806" s="4">
        <v>802</v>
      </c>
      <c r="C806" s="31">
        <v>0</v>
      </c>
      <c r="D806" s="31">
        <v>0</v>
      </c>
      <c r="E806" s="3">
        <v>0</v>
      </c>
      <c r="F806" s="5">
        <v>0</v>
      </c>
      <c r="G806" s="32">
        <v>0</v>
      </c>
      <c r="H806" s="33">
        <v>0</v>
      </c>
      <c r="I806" s="36">
        <f t="shared" si="110"/>
        <v>0</v>
      </c>
      <c r="J806" s="5">
        <f t="shared" si="111"/>
        <v>0</v>
      </c>
      <c r="K806" s="12">
        <v>0</v>
      </c>
      <c r="L806" s="3">
        <v>0</v>
      </c>
      <c r="M806" s="3">
        <f t="shared" si="108"/>
        <v>1</v>
      </c>
      <c r="N806" s="5">
        <v>1</v>
      </c>
      <c r="O806" s="12">
        <f t="shared" si="112"/>
        <v>0</v>
      </c>
      <c r="P806" s="3">
        <v>0</v>
      </c>
      <c r="Q806" s="3">
        <v>0</v>
      </c>
      <c r="R806" s="5">
        <v>0</v>
      </c>
      <c r="S806" s="45">
        <v>0</v>
      </c>
      <c r="T806" s="46">
        <v>0</v>
      </c>
      <c r="U806" s="47">
        <v>0</v>
      </c>
      <c r="V806" s="47">
        <f t="shared" si="113"/>
        <v>0</v>
      </c>
      <c r="W806" s="47">
        <v>0</v>
      </c>
      <c r="X806" s="47">
        <v>0</v>
      </c>
      <c r="Y806" s="47">
        <v>0</v>
      </c>
      <c r="Z806" s="47">
        <v>0</v>
      </c>
      <c r="AA806" s="47">
        <v>0</v>
      </c>
      <c r="AB806" s="5">
        <v>0</v>
      </c>
      <c r="AC806" s="45">
        <f t="shared" si="114"/>
        <v>0</v>
      </c>
      <c r="AD806" s="47">
        <v>0</v>
      </c>
      <c r="AE806" s="47">
        <v>0</v>
      </c>
      <c r="AF806" s="47">
        <v>0</v>
      </c>
      <c r="AG806" s="47">
        <v>0</v>
      </c>
      <c r="AH806" s="47">
        <v>0</v>
      </c>
      <c r="AI806" s="61">
        <v>0</v>
      </c>
      <c r="AJ806" s="45">
        <v>0</v>
      </c>
      <c r="AK806" s="47">
        <v>0</v>
      </c>
      <c r="AL806" s="47">
        <v>0</v>
      </c>
      <c r="AM806" s="47">
        <v>0</v>
      </c>
      <c r="AN806" s="47">
        <v>0</v>
      </c>
      <c r="AO806" s="47">
        <v>0</v>
      </c>
      <c r="AP806" s="61">
        <v>0</v>
      </c>
      <c r="AQ806" s="45">
        <v>0</v>
      </c>
      <c r="AR806" s="47">
        <v>0</v>
      </c>
      <c r="AS806" s="47">
        <f t="shared" si="115"/>
        <v>0</v>
      </c>
      <c r="AT806" s="47">
        <v>0</v>
      </c>
      <c r="AU806" s="47">
        <v>0</v>
      </c>
      <c r="AV806" s="47">
        <v>0</v>
      </c>
      <c r="AW806" s="47">
        <v>0</v>
      </c>
      <c r="AX806" s="47">
        <v>0</v>
      </c>
      <c r="AY806" s="47">
        <v>0</v>
      </c>
      <c r="AZ806" s="61">
        <v>0</v>
      </c>
      <c r="BA806" s="64" t="b">
        <f t="shared" si="109"/>
        <v>1</v>
      </c>
      <c r="BB806" s="45">
        <f t="shared" si="116"/>
        <v>0</v>
      </c>
      <c r="BC806" s="47">
        <v>0</v>
      </c>
      <c r="BD806" s="47">
        <v>0</v>
      </c>
      <c r="BE806" s="47">
        <v>0</v>
      </c>
      <c r="BF806" s="47">
        <v>0</v>
      </c>
      <c r="BG806" s="47">
        <v>0</v>
      </c>
      <c r="BH806" s="61">
        <v>0</v>
      </c>
      <c r="BI806" s="45">
        <v>0</v>
      </c>
      <c r="BJ806" s="47">
        <v>0</v>
      </c>
      <c r="BK806" s="47">
        <v>0</v>
      </c>
      <c r="BL806" s="47">
        <v>0</v>
      </c>
      <c r="BM806" s="47">
        <v>0</v>
      </c>
      <c r="BN806" s="47">
        <v>0</v>
      </c>
      <c r="BO806" s="61">
        <v>0</v>
      </c>
      <c r="BR806" s="95"/>
      <c r="BT806" s="95"/>
    </row>
    <row r="807" spans="2:72" x14ac:dyDescent="0.25">
      <c r="B807" s="4">
        <v>803</v>
      </c>
      <c r="C807" s="31">
        <v>0</v>
      </c>
      <c r="D807" s="31">
        <v>0</v>
      </c>
      <c r="E807" s="3">
        <v>0</v>
      </c>
      <c r="F807" s="5">
        <v>0</v>
      </c>
      <c r="G807" s="32">
        <v>0</v>
      </c>
      <c r="H807" s="33">
        <v>0</v>
      </c>
      <c r="I807" s="36">
        <f t="shared" si="110"/>
        <v>0</v>
      </c>
      <c r="J807" s="5">
        <f t="shared" si="111"/>
        <v>0</v>
      </c>
      <c r="K807" s="12">
        <v>0</v>
      </c>
      <c r="L807" s="3">
        <v>0</v>
      </c>
      <c r="M807" s="3">
        <f t="shared" si="108"/>
        <v>1</v>
      </c>
      <c r="N807" s="5">
        <v>1</v>
      </c>
      <c r="O807" s="12">
        <f t="shared" si="112"/>
        <v>0</v>
      </c>
      <c r="P807" s="3">
        <v>0</v>
      </c>
      <c r="Q807" s="3">
        <v>0</v>
      </c>
      <c r="R807" s="5">
        <v>0</v>
      </c>
      <c r="S807" s="45">
        <v>0</v>
      </c>
      <c r="T807" s="46">
        <v>0</v>
      </c>
      <c r="U807" s="47">
        <v>0</v>
      </c>
      <c r="V807" s="47">
        <f t="shared" si="113"/>
        <v>0</v>
      </c>
      <c r="W807" s="47">
        <v>0</v>
      </c>
      <c r="X807" s="47">
        <v>0</v>
      </c>
      <c r="Y807" s="47">
        <v>0</v>
      </c>
      <c r="Z807" s="47">
        <v>0</v>
      </c>
      <c r="AA807" s="47">
        <v>0</v>
      </c>
      <c r="AB807" s="5">
        <v>0</v>
      </c>
      <c r="AC807" s="45">
        <f t="shared" si="114"/>
        <v>0</v>
      </c>
      <c r="AD807" s="47">
        <v>0</v>
      </c>
      <c r="AE807" s="47">
        <v>0</v>
      </c>
      <c r="AF807" s="47">
        <v>0</v>
      </c>
      <c r="AG807" s="47">
        <v>0</v>
      </c>
      <c r="AH807" s="47">
        <v>0</v>
      </c>
      <c r="AI807" s="61">
        <v>0</v>
      </c>
      <c r="AJ807" s="45">
        <v>0</v>
      </c>
      <c r="AK807" s="47">
        <v>0</v>
      </c>
      <c r="AL807" s="47">
        <v>0</v>
      </c>
      <c r="AM807" s="47">
        <v>0</v>
      </c>
      <c r="AN807" s="47">
        <v>0</v>
      </c>
      <c r="AO807" s="47">
        <v>0</v>
      </c>
      <c r="AP807" s="61">
        <v>0</v>
      </c>
      <c r="AQ807" s="45">
        <v>0</v>
      </c>
      <c r="AR807" s="47">
        <v>0</v>
      </c>
      <c r="AS807" s="47">
        <f t="shared" si="115"/>
        <v>0</v>
      </c>
      <c r="AT807" s="47">
        <v>0</v>
      </c>
      <c r="AU807" s="47">
        <v>0</v>
      </c>
      <c r="AV807" s="47">
        <v>0</v>
      </c>
      <c r="AW807" s="47">
        <v>0</v>
      </c>
      <c r="AX807" s="47">
        <v>0</v>
      </c>
      <c r="AY807" s="47">
        <v>0</v>
      </c>
      <c r="AZ807" s="61">
        <v>0</v>
      </c>
      <c r="BA807" s="64" t="b">
        <f t="shared" si="109"/>
        <v>1</v>
      </c>
      <c r="BB807" s="45">
        <f t="shared" si="116"/>
        <v>0</v>
      </c>
      <c r="BC807" s="47">
        <v>0</v>
      </c>
      <c r="BD807" s="47">
        <v>0</v>
      </c>
      <c r="BE807" s="47">
        <v>0</v>
      </c>
      <c r="BF807" s="47">
        <v>0</v>
      </c>
      <c r="BG807" s="47">
        <v>0</v>
      </c>
      <c r="BH807" s="61">
        <v>0</v>
      </c>
      <c r="BI807" s="45">
        <v>0</v>
      </c>
      <c r="BJ807" s="47">
        <v>0</v>
      </c>
      <c r="BK807" s="47">
        <v>0</v>
      </c>
      <c r="BL807" s="47">
        <v>0</v>
      </c>
      <c r="BM807" s="47">
        <v>0</v>
      </c>
      <c r="BN807" s="47">
        <v>0</v>
      </c>
      <c r="BO807" s="61">
        <v>0</v>
      </c>
      <c r="BR807" s="95"/>
      <c r="BT807" s="95"/>
    </row>
    <row r="808" spans="2:72" x14ac:dyDescent="0.25">
      <c r="B808" s="4">
        <v>804</v>
      </c>
      <c r="C808" s="31">
        <v>0</v>
      </c>
      <c r="D808" s="31">
        <v>0</v>
      </c>
      <c r="E808" s="3">
        <v>0</v>
      </c>
      <c r="F808" s="5">
        <v>0</v>
      </c>
      <c r="G808" s="32">
        <v>0</v>
      </c>
      <c r="H808" s="33">
        <v>0</v>
      </c>
      <c r="I808" s="36">
        <f t="shared" si="110"/>
        <v>0</v>
      </c>
      <c r="J808" s="5">
        <f t="shared" si="111"/>
        <v>0</v>
      </c>
      <c r="K808" s="12">
        <v>0</v>
      </c>
      <c r="L808" s="3">
        <v>0</v>
      </c>
      <c r="M808" s="3">
        <f t="shared" si="108"/>
        <v>1</v>
      </c>
      <c r="N808" s="5">
        <v>1</v>
      </c>
      <c r="O808" s="12">
        <f t="shared" si="112"/>
        <v>0</v>
      </c>
      <c r="P808" s="3">
        <v>0</v>
      </c>
      <c r="Q808" s="3">
        <v>0</v>
      </c>
      <c r="R808" s="5">
        <v>0</v>
      </c>
      <c r="S808" s="45">
        <v>0</v>
      </c>
      <c r="T808" s="46">
        <v>0</v>
      </c>
      <c r="U808" s="47">
        <v>0</v>
      </c>
      <c r="V808" s="47">
        <f t="shared" si="113"/>
        <v>0</v>
      </c>
      <c r="W808" s="47">
        <v>0</v>
      </c>
      <c r="X808" s="47">
        <v>0</v>
      </c>
      <c r="Y808" s="47">
        <v>0</v>
      </c>
      <c r="Z808" s="47">
        <v>0</v>
      </c>
      <c r="AA808" s="47">
        <v>0</v>
      </c>
      <c r="AB808" s="5">
        <v>0</v>
      </c>
      <c r="AC808" s="45">
        <f t="shared" si="114"/>
        <v>0</v>
      </c>
      <c r="AD808" s="47">
        <v>0</v>
      </c>
      <c r="AE808" s="47">
        <v>0</v>
      </c>
      <c r="AF808" s="47">
        <v>0</v>
      </c>
      <c r="AG808" s="47">
        <v>0</v>
      </c>
      <c r="AH808" s="47">
        <v>0</v>
      </c>
      <c r="AI808" s="61">
        <v>0</v>
      </c>
      <c r="AJ808" s="45">
        <v>0</v>
      </c>
      <c r="AK808" s="47">
        <v>0</v>
      </c>
      <c r="AL808" s="47">
        <v>0</v>
      </c>
      <c r="AM808" s="47">
        <v>0</v>
      </c>
      <c r="AN808" s="47">
        <v>0</v>
      </c>
      <c r="AO808" s="47">
        <v>0</v>
      </c>
      <c r="AP808" s="61">
        <v>0</v>
      </c>
      <c r="AQ808" s="45">
        <v>0</v>
      </c>
      <c r="AR808" s="47">
        <v>0</v>
      </c>
      <c r="AS808" s="47">
        <f t="shared" si="115"/>
        <v>0</v>
      </c>
      <c r="AT808" s="47">
        <v>0</v>
      </c>
      <c r="AU808" s="47">
        <v>0</v>
      </c>
      <c r="AV808" s="47">
        <v>0</v>
      </c>
      <c r="AW808" s="47">
        <v>0</v>
      </c>
      <c r="AX808" s="47">
        <v>0</v>
      </c>
      <c r="AY808" s="47">
        <v>0</v>
      </c>
      <c r="AZ808" s="61">
        <v>0</v>
      </c>
      <c r="BA808" s="64" t="b">
        <f t="shared" si="109"/>
        <v>1</v>
      </c>
      <c r="BB808" s="45">
        <f t="shared" si="116"/>
        <v>0</v>
      </c>
      <c r="BC808" s="47">
        <v>0</v>
      </c>
      <c r="BD808" s="47">
        <v>0</v>
      </c>
      <c r="BE808" s="47">
        <v>0</v>
      </c>
      <c r="BF808" s="47">
        <v>0</v>
      </c>
      <c r="BG808" s="47">
        <v>0</v>
      </c>
      <c r="BH808" s="61">
        <v>0</v>
      </c>
      <c r="BI808" s="45">
        <v>0</v>
      </c>
      <c r="BJ808" s="47">
        <v>0</v>
      </c>
      <c r="BK808" s="47">
        <v>0</v>
      </c>
      <c r="BL808" s="47">
        <v>0</v>
      </c>
      <c r="BM808" s="47">
        <v>0</v>
      </c>
      <c r="BN808" s="47">
        <v>0</v>
      </c>
      <c r="BO808" s="61">
        <v>0</v>
      </c>
      <c r="BR808" s="95"/>
      <c r="BT808" s="95"/>
    </row>
    <row r="809" spans="2:72" x14ac:dyDescent="0.25">
      <c r="B809" s="4">
        <v>805</v>
      </c>
      <c r="C809" s="31">
        <v>0</v>
      </c>
      <c r="D809" s="31">
        <v>0</v>
      </c>
      <c r="E809" s="3">
        <v>0</v>
      </c>
      <c r="F809" s="5">
        <v>0</v>
      </c>
      <c r="G809" s="32">
        <v>0</v>
      </c>
      <c r="H809" s="33">
        <v>0</v>
      </c>
      <c r="I809" s="36">
        <f t="shared" si="110"/>
        <v>0</v>
      </c>
      <c r="J809" s="5">
        <f t="shared" si="111"/>
        <v>0</v>
      </c>
      <c r="K809" s="12">
        <v>0</v>
      </c>
      <c r="L809" s="3">
        <v>0</v>
      </c>
      <c r="M809" s="3">
        <f t="shared" si="108"/>
        <v>1</v>
      </c>
      <c r="N809" s="5">
        <v>1</v>
      </c>
      <c r="O809" s="12">
        <f t="shared" si="112"/>
        <v>0</v>
      </c>
      <c r="P809" s="3">
        <v>0</v>
      </c>
      <c r="Q809" s="3">
        <v>0</v>
      </c>
      <c r="R809" s="5">
        <v>0</v>
      </c>
      <c r="S809" s="45">
        <v>0</v>
      </c>
      <c r="T809" s="46">
        <v>0</v>
      </c>
      <c r="U809" s="47">
        <v>0</v>
      </c>
      <c r="V809" s="47">
        <f t="shared" si="113"/>
        <v>0</v>
      </c>
      <c r="W809" s="47">
        <v>0</v>
      </c>
      <c r="X809" s="47">
        <v>0</v>
      </c>
      <c r="Y809" s="47">
        <v>0</v>
      </c>
      <c r="Z809" s="47">
        <v>0</v>
      </c>
      <c r="AA809" s="47">
        <v>0</v>
      </c>
      <c r="AB809" s="5">
        <v>0</v>
      </c>
      <c r="AC809" s="45">
        <f t="shared" si="114"/>
        <v>0</v>
      </c>
      <c r="AD809" s="47">
        <v>0</v>
      </c>
      <c r="AE809" s="47">
        <v>0</v>
      </c>
      <c r="AF809" s="47">
        <v>0</v>
      </c>
      <c r="AG809" s="47">
        <v>0</v>
      </c>
      <c r="AH809" s="47">
        <v>0</v>
      </c>
      <c r="AI809" s="61">
        <v>0</v>
      </c>
      <c r="AJ809" s="45">
        <v>0</v>
      </c>
      <c r="AK809" s="47">
        <v>0</v>
      </c>
      <c r="AL809" s="47">
        <v>0</v>
      </c>
      <c r="AM809" s="47">
        <v>0</v>
      </c>
      <c r="AN809" s="47">
        <v>0</v>
      </c>
      <c r="AO809" s="47">
        <v>0</v>
      </c>
      <c r="AP809" s="61">
        <v>0</v>
      </c>
      <c r="AQ809" s="45">
        <v>0</v>
      </c>
      <c r="AR809" s="47">
        <v>0</v>
      </c>
      <c r="AS809" s="47">
        <f t="shared" si="115"/>
        <v>0</v>
      </c>
      <c r="AT809" s="47">
        <v>0</v>
      </c>
      <c r="AU809" s="47">
        <v>0</v>
      </c>
      <c r="AV809" s="47">
        <v>0</v>
      </c>
      <c r="AW809" s="47">
        <v>0</v>
      </c>
      <c r="AX809" s="47">
        <v>0</v>
      </c>
      <c r="AY809" s="47">
        <v>0</v>
      </c>
      <c r="AZ809" s="61">
        <v>0</v>
      </c>
      <c r="BA809" s="64" t="b">
        <f t="shared" si="109"/>
        <v>1</v>
      </c>
      <c r="BB809" s="45">
        <f t="shared" si="116"/>
        <v>0</v>
      </c>
      <c r="BC809" s="47">
        <v>0</v>
      </c>
      <c r="BD809" s="47">
        <v>0</v>
      </c>
      <c r="BE809" s="47">
        <v>0</v>
      </c>
      <c r="BF809" s="47">
        <v>0</v>
      </c>
      <c r="BG809" s="47">
        <v>0</v>
      </c>
      <c r="BH809" s="61">
        <v>0</v>
      </c>
      <c r="BI809" s="45">
        <v>0</v>
      </c>
      <c r="BJ809" s="47">
        <v>0</v>
      </c>
      <c r="BK809" s="47">
        <v>0</v>
      </c>
      <c r="BL809" s="47">
        <v>0</v>
      </c>
      <c r="BM809" s="47">
        <v>0</v>
      </c>
      <c r="BN809" s="47">
        <v>0</v>
      </c>
      <c r="BO809" s="61">
        <v>0</v>
      </c>
      <c r="BR809" s="95"/>
      <c r="BT809" s="95"/>
    </row>
    <row r="810" spans="2:72" x14ac:dyDescent="0.25">
      <c r="B810" s="4">
        <v>806</v>
      </c>
      <c r="C810" s="31">
        <v>0</v>
      </c>
      <c r="D810" s="31">
        <v>0</v>
      </c>
      <c r="E810" s="3">
        <v>0</v>
      </c>
      <c r="F810" s="5">
        <v>0</v>
      </c>
      <c r="G810" s="32">
        <v>0</v>
      </c>
      <c r="H810" s="33">
        <v>0</v>
      </c>
      <c r="I810" s="36">
        <f t="shared" si="110"/>
        <v>0</v>
      </c>
      <c r="J810" s="5">
        <f t="shared" si="111"/>
        <v>0</v>
      </c>
      <c r="K810" s="12">
        <v>0</v>
      </c>
      <c r="L810" s="3">
        <v>0</v>
      </c>
      <c r="M810" s="3">
        <f t="shared" si="108"/>
        <v>1</v>
      </c>
      <c r="N810" s="5">
        <v>1</v>
      </c>
      <c r="O810" s="12">
        <f t="shared" si="112"/>
        <v>0</v>
      </c>
      <c r="P810" s="3">
        <v>0</v>
      </c>
      <c r="Q810" s="3">
        <v>0</v>
      </c>
      <c r="R810" s="5">
        <v>0</v>
      </c>
      <c r="S810" s="45">
        <v>0</v>
      </c>
      <c r="T810" s="46">
        <v>0</v>
      </c>
      <c r="U810" s="47">
        <v>0</v>
      </c>
      <c r="V810" s="47">
        <f t="shared" si="113"/>
        <v>0</v>
      </c>
      <c r="W810" s="47">
        <v>0</v>
      </c>
      <c r="X810" s="47">
        <v>0</v>
      </c>
      <c r="Y810" s="47">
        <v>0</v>
      </c>
      <c r="Z810" s="47">
        <v>0</v>
      </c>
      <c r="AA810" s="47">
        <v>0</v>
      </c>
      <c r="AB810" s="5">
        <v>0</v>
      </c>
      <c r="AC810" s="45">
        <f t="shared" si="114"/>
        <v>0</v>
      </c>
      <c r="AD810" s="47">
        <v>0</v>
      </c>
      <c r="AE810" s="47">
        <v>0</v>
      </c>
      <c r="AF810" s="47">
        <v>0</v>
      </c>
      <c r="AG810" s="47">
        <v>0</v>
      </c>
      <c r="AH810" s="47">
        <v>0</v>
      </c>
      <c r="AI810" s="61">
        <v>0</v>
      </c>
      <c r="AJ810" s="45">
        <v>0</v>
      </c>
      <c r="AK810" s="47">
        <v>0</v>
      </c>
      <c r="AL810" s="47">
        <v>0</v>
      </c>
      <c r="AM810" s="47">
        <v>0</v>
      </c>
      <c r="AN810" s="47">
        <v>0</v>
      </c>
      <c r="AO810" s="47">
        <v>0</v>
      </c>
      <c r="AP810" s="61">
        <v>0</v>
      </c>
      <c r="AQ810" s="45">
        <v>0</v>
      </c>
      <c r="AR810" s="47">
        <v>0</v>
      </c>
      <c r="AS810" s="47">
        <f t="shared" si="115"/>
        <v>0</v>
      </c>
      <c r="AT810" s="47">
        <v>0</v>
      </c>
      <c r="AU810" s="47">
        <v>0</v>
      </c>
      <c r="AV810" s="47">
        <v>0</v>
      </c>
      <c r="AW810" s="47">
        <v>0</v>
      </c>
      <c r="AX810" s="47">
        <v>0</v>
      </c>
      <c r="AY810" s="47">
        <v>0</v>
      </c>
      <c r="AZ810" s="61">
        <v>0</v>
      </c>
      <c r="BA810" s="64" t="b">
        <f t="shared" si="109"/>
        <v>1</v>
      </c>
      <c r="BB810" s="45">
        <f t="shared" si="116"/>
        <v>0</v>
      </c>
      <c r="BC810" s="47">
        <v>0</v>
      </c>
      <c r="BD810" s="47">
        <v>0</v>
      </c>
      <c r="BE810" s="47">
        <v>0</v>
      </c>
      <c r="BF810" s="47">
        <v>0</v>
      </c>
      <c r="BG810" s="47">
        <v>0</v>
      </c>
      <c r="BH810" s="61">
        <v>0</v>
      </c>
      <c r="BI810" s="45">
        <v>0</v>
      </c>
      <c r="BJ810" s="47">
        <v>0</v>
      </c>
      <c r="BK810" s="47">
        <v>0</v>
      </c>
      <c r="BL810" s="47">
        <v>0</v>
      </c>
      <c r="BM810" s="47">
        <v>0</v>
      </c>
      <c r="BN810" s="47">
        <v>0</v>
      </c>
      <c r="BO810" s="61">
        <v>0</v>
      </c>
      <c r="BR810" s="95"/>
      <c r="BT810" s="95"/>
    </row>
    <row r="811" spans="2:72" x14ac:dyDescent="0.25">
      <c r="B811" s="4">
        <v>807</v>
      </c>
      <c r="C811" s="31">
        <v>0</v>
      </c>
      <c r="D811" s="31">
        <v>0</v>
      </c>
      <c r="E811" s="3">
        <v>0</v>
      </c>
      <c r="F811" s="5">
        <v>0</v>
      </c>
      <c r="G811" s="32">
        <v>0</v>
      </c>
      <c r="H811" s="33">
        <v>0</v>
      </c>
      <c r="I811" s="36">
        <f t="shared" si="110"/>
        <v>0</v>
      </c>
      <c r="J811" s="5">
        <f t="shared" si="111"/>
        <v>0</v>
      </c>
      <c r="K811" s="12">
        <v>0</v>
      </c>
      <c r="L811" s="3">
        <v>0</v>
      </c>
      <c r="M811" s="3">
        <f t="shared" si="108"/>
        <v>1</v>
      </c>
      <c r="N811" s="5">
        <v>1</v>
      </c>
      <c r="O811" s="12">
        <f t="shared" si="112"/>
        <v>0</v>
      </c>
      <c r="P811" s="3">
        <v>0</v>
      </c>
      <c r="Q811" s="3">
        <v>0</v>
      </c>
      <c r="R811" s="5">
        <v>0</v>
      </c>
      <c r="S811" s="45">
        <v>0</v>
      </c>
      <c r="T811" s="46">
        <v>0</v>
      </c>
      <c r="U811" s="47">
        <v>0</v>
      </c>
      <c r="V811" s="47">
        <f t="shared" si="113"/>
        <v>0</v>
      </c>
      <c r="W811" s="47">
        <v>0</v>
      </c>
      <c r="X811" s="47">
        <v>0</v>
      </c>
      <c r="Y811" s="47">
        <v>0</v>
      </c>
      <c r="Z811" s="47">
        <v>0</v>
      </c>
      <c r="AA811" s="47">
        <v>0</v>
      </c>
      <c r="AB811" s="5">
        <v>0</v>
      </c>
      <c r="AC811" s="45">
        <f t="shared" si="114"/>
        <v>0</v>
      </c>
      <c r="AD811" s="47">
        <v>0</v>
      </c>
      <c r="AE811" s="47">
        <v>0</v>
      </c>
      <c r="AF811" s="47">
        <v>0</v>
      </c>
      <c r="AG811" s="47">
        <v>0</v>
      </c>
      <c r="AH811" s="47">
        <v>0</v>
      </c>
      <c r="AI811" s="61">
        <v>0</v>
      </c>
      <c r="AJ811" s="45">
        <v>0</v>
      </c>
      <c r="AK811" s="47">
        <v>0</v>
      </c>
      <c r="AL811" s="47">
        <v>0</v>
      </c>
      <c r="AM811" s="47">
        <v>0</v>
      </c>
      <c r="AN811" s="47">
        <v>0</v>
      </c>
      <c r="AO811" s="47">
        <v>0</v>
      </c>
      <c r="AP811" s="61">
        <v>0</v>
      </c>
      <c r="AQ811" s="45">
        <v>0</v>
      </c>
      <c r="AR811" s="47">
        <v>0</v>
      </c>
      <c r="AS811" s="47">
        <f t="shared" si="115"/>
        <v>0</v>
      </c>
      <c r="AT811" s="47">
        <v>0</v>
      </c>
      <c r="AU811" s="47">
        <v>0</v>
      </c>
      <c r="AV811" s="47">
        <v>0</v>
      </c>
      <c r="AW811" s="47">
        <v>0</v>
      </c>
      <c r="AX811" s="47">
        <v>0</v>
      </c>
      <c r="AY811" s="47">
        <v>0</v>
      </c>
      <c r="AZ811" s="61">
        <v>0</v>
      </c>
      <c r="BA811" s="64" t="b">
        <f t="shared" si="109"/>
        <v>1</v>
      </c>
      <c r="BB811" s="45">
        <f t="shared" si="116"/>
        <v>0</v>
      </c>
      <c r="BC811" s="47">
        <v>0</v>
      </c>
      <c r="BD811" s="47">
        <v>0</v>
      </c>
      <c r="BE811" s="47">
        <v>0</v>
      </c>
      <c r="BF811" s="47">
        <v>0</v>
      </c>
      <c r="BG811" s="47">
        <v>0</v>
      </c>
      <c r="BH811" s="61">
        <v>0</v>
      </c>
      <c r="BI811" s="45">
        <v>0</v>
      </c>
      <c r="BJ811" s="47">
        <v>0</v>
      </c>
      <c r="BK811" s="47">
        <v>0</v>
      </c>
      <c r="BL811" s="47">
        <v>0</v>
      </c>
      <c r="BM811" s="47">
        <v>0</v>
      </c>
      <c r="BN811" s="47">
        <v>0</v>
      </c>
      <c r="BO811" s="61">
        <v>0</v>
      </c>
      <c r="BR811" s="95"/>
      <c r="BT811" s="95"/>
    </row>
    <row r="812" spans="2:72" x14ac:dyDescent="0.25">
      <c r="B812" s="4">
        <v>808</v>
      </c>
      <c r="C812" s="31">
        <v>0</v>
      </c>
      <c r="D812" s="31">
        <v>0</v>
      </c>
      <c r="E812" s="3">
        <v>0</v>
      </c>
      <c r="F812" s="5">
        <v>0</v>
      </c>
      <c r="G812" s="32">
        <v>0</v>
      </c>
      <c r="H812" s="33">
        <v>0</v>
      </c>
      <c r="I812" s="36">
        <f t="shared" si="110"/>
        <v>0</v>
      </c>
      <c r="J812" s="5">
        <f t="shared" si="111"/>
        <v>0</v>
      </c>
      <c r="K812" s="12">
        <v>0</v>
      </c>
      <c r="L812" s="3">
        <v>0</v>
      </c>
      <c r="M812" s="3">
        <f t="shared" si="108"/>
        <v>1</v>
      </c>
      <c r="N812" s="5">
        <v>1</v>
      </c>
      <c r="O812" s="12">
        <f t="shared" si="112"/>
        <v>0</v>
      </c>
      <c r="P812" s="3">
        <v>0</v>
      </c>
      <c r="Q812" s="3">
        <v>0</v>
      </c>
      <c r="R812" s="5">
        <v>0</v>
      </c>
      <c r="S812" s="45">
        <v>0</v>
      </c>
      <c r="T812" s="46">
        <v>0</v>
      </c>
      <c r="U812" s="47">
        <v>0</v>
      </c>
      <c r="V812" s="47">
        <f t="shared" si="113"/>
        <v>0</v>
      </c>
      <c r="W812" s="47">
        <v>0</v>
      </c>
      <c r="X812" s="47">
        <v>0</v>
      </c>
      <c r="Y812" s="47">
        <v>0</v>
      </c>
      <c r="Z812" s="47">
        <v>0</v>
      </c>
      <c r="AA812" s="47">
        <v>0</v>
      </c>
      <c r="AB812" s="5">
        <v>0</v>
      </c>
      <c r="AC812" s="45">
        <f t="shared" si="114"/>
        <v>0</v>
      </c>
      <c r="AD812" s="47">
        <v>0</v>
      </c>
      <c r="AE812" s="47">
        <v>0</v>
      </c>
      <c r="AF812" s="47">
        <v>0</v>
      </c>
      <c r="AG812" s="47">
        <v>0</v>
      </c>
      <c r="AH812" s="47">
        <v>0</v>
      </c>
      <c r="AI812" s="61">
        <v>0</v>
      </c>
      <c r="AJ812" s="45">
        <v>0</v>
      </c>
      <c r="AK812" s="47">
        <v>0</v>
      </c>
      <c r="AL812" s="47">
        <v>0</v>
      </c>
      <c r="AM812" s="47">
        <v>0</v>
      </c>
      <c r="AN812" s="47">
        <v>0</v>
      </c>
      <c r="AO812" s="47">
        <v>0</v>
      </c>
      <c r="AP812" s="61">
        <v>0</v>
      </c>
      <c r="AQ812" s="45">
        <v>0</v>
      </c>
      <c r="AR812" s="47">
        <v>0</v>
      </c>
      <c r="AS812" s="47">
        <f t="shared" si="115"/>
        <v>0</v>
      </c>
      <c r="AT812" s="47">
        <v>0</v>
      </c>
      <c r="AU812" s="47">
        <v>0</v>
      </c>
      <c r="AV812" s="47">
        <v>0</v>
      </c>
      <c r="AW812" s="47">
        <v>0</v>
      </c>
      <c r="AX812" s="47">
        <v>0</v>
      </c>
      <c r="AY812" s="47">
        <v>0</v>
      </c>
      <c r="AZ812" s="61">
        <v>0</v>
      </c>
      <c r="BA812" s="64" t="b">
        <f t="shared" si="109"/>
        <v>1</v>
      </c>
      <c r="BB812" s="45">
        <f t="shared" si="116"/>
        <v>0</v>
      </c>
      <c r="BC812" s="47">
        <v>0</v>
      </c>
      <c r="BD812" s="47">
        <v>0</v>
      </c>
      <c r="BE812" s="47">
        <v>0</v>
      </c>
      <c r="BF812" s="47">
        <v>0</v>
      </c>
      <c r="BG812" s="47">
        <v>0</v>
      </c>
      <c r="BH812" s="61">
        <v>0</v>
      </c>
      <c r="BI812" s="45">
        <v>0</v>
      </c>
      <c r="BJ812" s="47">
        <v>0</v>
      </c>
      <c r="BK812" s="47">
        <v>0</v>
      </c>
      <c r="BL812" s="47">
        <v>0</v>
      </c>
      <c r="BM812" s="47">
        <v>0</v>
      </c>
      <c r="BN812" s="47">
        <v>0</v>
      </c>
      <c r="BO812" s="61">
        <v>0</v>
      </c>
      <c r="BR812" s="95"/>
      <c r="BT812" s="95"/>
    </row>
    <row r="813" spans="2:72" x14ac:dyDescent="0.25">
      <c r="B813" s="4">
        <v>809</v>
      </c>
      <c r="C813" s="31">
        <v>0</v>
      </c>
      <c r="D813" s="31">
        <v>0</v>
      </c>
      <c r="E813" s="3">
        <v>0</v>
      </c>
      <c r="F813" s="5">
        <v>0</v>
      </c>
      <c r="G813" s="32">
        <v>0</v>
      </c>
      <c r="H813" s="33">
        <v>0</v>
      </c>
      <c r="I813" s="36">
        <f t="shared" si="110"/>
        <v>0</v>
      </c>
      <c r="J813" s="5">
        <f t="shared" si="111"/>
        <v>0</v>
      </c>
      <c r="K813" s="12">
        <v>0</v>
      </c>
      <c r="L813" s="3">
        <v>0</v>
      </c>
      <c r="M813" s="3">
        <f t="shared" si="108"/>
        <v>1</v>
      </c>
      <c r="N813" s="5">
        <v>1</v>
      </c>
      <c r="O813" s="12">
        <f t="shared" si="112"/>
        <v>0</v>
      </c>
      <c r="P813" s="3">
        <v>0</v>
      </c>
      <c r="Q813" s="3">
        <v>0</v>
      </c>
      <c r="R813" s="5">
        <v>0</v>
      </c>
      <c r="S813" s="45">
        <v>0</v>
      </c>
      <c r="T813" s="46">
        <v>0</v>
      </c>
      <c r="U813" s="47">
        <v>0</v>
      </c>
      <c r="V813" s="47">
        <f t="shared" si="113"/>
        <v>0</v>
      </c>
      <c r="W813" s="47">
        <v>0</v>
      </c>
      <c r="X813" s="47">
        <v>0</v>
      </c>
      <c r="Y813" s="47">
        <v>0</v>
      </c>
      <c r="Z813" s="47">
        <v>0</v>
      </c>
      <c r="AA813" s="47">
        <v>0</v>
      </c>
      <c r="AB813" s="5">
        <v>0</v>
      </c>
      <c r="AC813" s="45">
        <f t="shared" si="114"/>
        <v>0</v>
      </c>
      <c r="AD813" s="47">
        <v>0</v>
      </c>
      <c r="AE813" s="47">
        <v>0</v>
      </c>
      <c r="AF813" s="47">
        <v>0</v>
      </c>
      <c r="AG813" s="47">
        <v>0</v>
      </c>
      <c r="AH813" s="47">
        <v>0</v>
      </c>
      <c r="AI813" s="61">
        <v>0</v>
      </c>
      <c r="AJ813" s="45">
        <v>0</v>
      </c>
      <c r="AK813" s="47">
        <v>0</v>
      </c>
      <c r="AL813" s="47">
        <v>0</v>
      </c>
      <c r="AM813" s="47">
        <v>0</v>
      </c>
      <c r="AN813" s="47">
        <v>0</v>
      </c>
      <c r="AO813" s="47">
        <v>0</v>
      </c>
      <c r="AP813" s="61">
        <v>0</v>
      </c>
      <c r="AQ813" s="45">
        <v>0</v>
      </c>
      <c r="AR813" s="47">
        <v>0</v>
      </c>
      <c r="AS813" s="47">
        <f t="shared" si="115"/>
        <v>0</v>
      </c>
      <c r="AT813" s="47">
        <v>0</v>
      </c>
      <c r="AU813" s="47">
        <v>0</v>
      </c>
      <c r="AV813" s="47">
        <v>0</v>
      </c>
      <c r="AW813" s="47">
        <v>0</v>
      </c>
      <c r="AX813" s="47">
        <v>0</v>
      </c>
      <c r="AY813" s="47">
        <v>0</v>
      </c>
      <c r="AZ813" s="61">
        <v>0</v>
      </c>
      <c r="BA813" s="64" t="b">
        <f t="shared" si="109"/>
        <v>1</v>
      </c>
      <c r="BB813" s="45">
        <f t="shared" si="116"/>
        <v>0</v>
      </c>
      <c r="BC813" s="47">
        <v>0</v>
      </c>
      <c r="BD813" s="47">
        <v>0</v>
      </c>
      <c r="BE813" s="47">
        <v>0</v>
      </c>
      <c r="BF813" s="47">
        <v>0</v>
      </c>
      <c r="BG813" s="47">
        <v>0</v>
      </c>
      <c r="BH813" s="61">
        <v>0</v>
      </c>
      <c r="BI813" s="45">
        <v>0</v>
      </c>
      <c r="BJ813" s="47">
        <v>0</v>
      </c>
      <c r="BK813" s="47">
        <v>0</v>
      </c>
      <c r="BL813" s="47">
        <v>0</v>
      </c>
      <c r="BM813" s="47">
        <v>0</v>
      </c>
      <c r="BN813" s="47">
        <v>0</v>
      </c>
      <c r="BO813" s="61">
        <v>0</v>
      </c>
      <c r="BR813" s="95"/>
      <c r="BT813" s="95"/>
    </row>
    <row r="814" spans="2:72" x14ac:dyDescent="0.25">
      <c r="B814" s="4">
        <v>810</v>
      </c>
      <c r="C814" s="31">
        <v>0</v>
      </c>
      <c r="D814" s="31">
        <v>0</v>
      </c>
      <c r="E814" s="3">
        <v>0</v>
      </c>
      <c r="F814" s="5">
        <v>0</v>
      </c>
      <c r="G814" s="32">
        <v>0</v>
      </c>
      <c r="H814" s="33">
        <v>0</v>
      </c>
      <c r="I814" s="36">
        <f t="shared" si="110"/>
        <v>0</v>
      </c>
      <c r="J814" s="5">
        <f t="shared" si="111"/>
        <v>0</v>
      </c>
      <c r="K814" s="12">
        <v>0</v>
      </c>
      <c r="L814" s="3">
        <v>0</v>
      </c>
      <c r="M814" s="3">
        <f t="shared" si="108"/>
        <v>1</v>
      </c>
      <c r="N814" s="5">
        <v>1</v>
      </c>
      <c r="O814" s="12">
        <f t="shared" si="112"/>
        <v>0</v>
      </c>
      <c r="P814" s="3">
        <v>0</v>
      </c>
      <c r="Q814" s="3">
        <v>0</v>
      </c>
      <c r="R814" s="5">
        <v>0</v>
      </c>
      <c r="S814" s="45">
        <v>0</v>
      </c>
      <c r="T814" s="46">
        <v>0</v>
      </c>
      <c r="U814" s="47">
        <v>0</v>
      </c>
      <c r="V814" s="47">
        <f t="shared" si="113"/>
        <v>0</v>
      </c>
      <c r="W814" s="47">
        <v>0</v>
      </c>
      <c r="X814" s="47">
        <v>0</v>
      </c>
      <c r="Y814" s="47">
        <v>0</v>
      </c>
      <c r="Z814" s="47">
        <v>0</v>
      </c>
      <c r="AA814" s="47">
        <v>0</v>
      </c>
      <c r="AB814" s="5">
        <v>0</v>
      </c>
      <c r="AC814" s="45">
        <f t="shared" si="114"/>
        <v>0</v>
      </c>
      <c r="AD814" s="47">
        <v>0</v>
      </c>
      <c r="AE814" s="47">
        <v>0</v>
      </c>
      <c r="AF814" s="47">
        <v>0</v>
      </c>
      <c r="AG814" s="47">
        <v>0</v>
      </c>
      <c r="AH814" s="47">
        <v>0</v>
      </c>
      <c r="AI814" s="61">
        <v>0</v>
      </c>
      <c r="AJ814" s="45">
        <v>0</v>
      </c>
      <c r="AK814" s="47">
        <v>0</v>
      </c>
      <c r="AL814" s="47">
        <v>0</v>
      </c>
      <c r="AM814" s="47">
        <v>0</v>
      </c>
      <c r="AN814" s="47">
        <v>0</v>
      </c>
      <c r="AO814" s="47">
        <v>0</v>
      </c>
      <c r="AP814" s="61">
        <v>0</v>
      </c>
      <c r="AQ814" s="45">
        <v>0</v>
      </c>
      <c r="AR814" s="47">
        <v>0</v>
      </c>
      <c r="AS814" s="47">
        <f t="shared" si="115"/>
        <v>0</v>
      </c>
      <c r="AT814" s="47">
        <v>0</v>
      </c>
      <c r="AU814" s="47">
        <v>0</v>
      </c>
      <c r="AV814" s="47">
        <v>0</v>
      </c>
      <c r="AW814" s="47">
        <v>0</v>
      </c>
      <c r="AX814" s="47">
        <v>0</v>
      </c>
      <c r="AY814" s="47">
        <v>0</v>
      </c>
      <c r="AZ814" s="61">
        <v>0</v>
      </c>
      <c r="BA814" s="64" t="b">
        <f t="shared" si="109"/>
        <v>1</v>
      </c>
      <c r="BB814" s="45">
        <f t="shared" si="116"/>
        <v>0</v>
      </c>
      <c r="BC814" s="47">
        <v>0</v>
      </c>
      <c r="BD814" s="47">
        <v>0</v>
      </c>
      <c r="BE814" s="47">
        <v>0</v>
      </c>
      <c r="BF814" s="47">
        <v>0</v>
      </c>
      <c r="BG814" s="47">
        <v>0</v>
      </c>
      <c r="BH814" s="61">
        <v>0</v>
      </c>
      <c r="BI814" s="45">
        <v>0</v>
      </c>
      <c r="BJ814" s="47">
        <v>0</v>
      </c>
      <c r="BK814" s="47">
        <v>0</v>
      </c>
      <c r="BL814" s="47">
        <v>0</v>
      </c>
      <c r="BM814" s="47">
        <v>0</v>
      </c>
      <c r="BN814" s="47">
        <v>0</v>
      </c>
      <c r="BO814" s="61">
        <v>0</v>
      </c>
      <c r="BR814" s="95"/>
      <c r="BT814" s="95"/>
    </row>
    <row r="815" spans="2:72" x14ac:dyDescent="0.25">
      <c r="B815" s="4">
        <v>811</v>
      </c>
      <c r="C815" s="31">
        <v>0</v>
      </c>
      <c r="D815" s="31">
        <v>0</v>
      </c>
      <c r="E815" s="3">
        <v>0</v>
      </c>
      <c r="F815" s="5">
        <v>0</v>
      </c>
      <c r="G815" s="32">
        <v>0</v>
      </c>
      <c r="H815" s="33">
        <v>0</v>
      </c>
      <c r="I815" s="36">
        <f t="shared" si="110"/>
        <v>0</v>
      </c>
      <c r="J815" s="5">
        <f t="shared" si="111"/>
        <v>0</v>
      </c>
      <c r="K815" s="12">
        <v>0</v>
      </c>
      <c r="L815" s="3">
        <v>0</v>
      </c>
      <c r="M815" s="3">
        <f t="shared" si="108"/>
        <v>1</v>
      </c>
      <c r="N815" s="5">
        <v>1</v>
      </c>
      <c r="O815" s="12">
        <f t="shared" si="112"/>
        <v>0</v>
      </c>
      <c r="P815" s="3">
        <v>0</v>
      </c>
      <c r="Q815" s="3">
        <v>0</v>
      </c>
      <c r="R815" s="5">
        <v>0</v>
      </c>
      <c r="S815" s="45">
        <v>0</v>
      </c>
      <c r="T815" s="46">
        <v>0</v>
      </c>
      <c r="U815" s="47">
        <v>0</v>
      </c>
      <c r="V815" s="47">
        <f t="shared" si="113"/>
        <v>0</v>
      </c>
      <c r="W815" s="47">
        <v>0</v>
      </c>
      <c r="X815" s="47">
        <v>0</v>
      </c>
      <c r="Y815" s="47">
        <v>0</v>
      </c>
      <c r="Z815" s="47">
        <v>0</v>
      </c>
      <c r="AA815" s="47">
        <v>0</v>
      </c>
      <c r="AB815" s="5">
        <v>0</v>
      </c>
      <c r="AC815" s="45">
        <f t="shared" si="114"/>
        <v>0</v>
      </c>
      <c r="AD815" s="47">
        <v>0</v>
      </c>
      <c r="AE815" s="47">
        <v>0</v>
      </c>
      <c r="AF815" s="47">
        <v>0</v>
      </c>
      <c r="AG815" s="47">
        <v>0</v>
      </c>
      <c r="AH815" s="47">
        <v>0</v>
      </c>
      <c r="AI815" s="61">
        <v>0</v>
      </c>
      <c r="AJ815" s="45">
        <v>0</v>
      </c>
      <c r="AK815" s="47">
        <v>0</v>
      </c>
      <c r="AL815" s="47">
        <v>0</v>
      </c>
      <c r="AM815" s="47">
        <v>0</v>
      </c>
      <c r="AN815" s="47">
        <v>0</v>
      </c>
      <c r="AO815" s="47">
        <v>0</v>
      </c>
      <c r="AP815" s="61">
        <v>0</v>
      </c>
      <c r="AQ815" s="45">
        <v>0</v>
      </c>
      <c r="AR815" s="47">
        <v>0</v>
      </c>
      <c r="AS815" s="47">
        <f t="shared" si="115"/>
        <v>0</v>
      </c>
      <c r="AT815" s="47">
        <v>0</v>
      </c>
      <c r="AU815" s="47">
        <v>0</v>
      </c>
      <c r="AV815" s="47">
        <v>0</v>
      </c>
      <c r="AW815" s="47">
        <v>0</v>
      </c>
      <c r="AX815" s="47">
        <v>0</v>
      </c>
      <c r="AY815" s="47">
        <v>0</v>
      </c>
      <c r="AZ815" s="61">
        <v>0</v>
      </c>
      <c r="BA815" s="64" t="b">
        <f t="shared" si="109"/>
        <v>1</v>
      </c>
      <c r="BB815" s="45">
        <f t="shared" si="116"/>
        <v>0</v>
      </c>
      <c r="BC815" s="47">
        <v>0</v>
      </c>
      <c r="BD815" s="47">
        <v>0</v>
      </c>
      <c r="BE815" s="47">
        <v>0</v>
      </c>
      <c r="BF815" s="47">
        <v>0</v>
      </c>
      <c r="BG815" s="47">
        <v>0</v>
      </c>
      <c r="BH815" s="61">
        <v>0</v>
      </c>
      <c r="BI815" s="45">
        <v>0</v>
      </c>
      <c r="BJ815" s="47">
        <v>0</v>
      </c>
      <c r="BK815" s="47">
        <v>0</v>
      </c>
      <c r="BL815" s="47">
        <v>0</v>
      </c>
      <c r="BM815" s="47">
        <v>0</v>
      </c>
      <c r="BN815" s="47">
        <v>0</v>
      </c>
      <c r="BO815" s="61">
        <v>0</v>
      </c>
      <c r="BR815" s="95"/>
      <c r="BT815" s="95"/>
    </row>
    <row r="816" spans="2:72" x14ac:dyDescent="0.25">
      <c r="B816" s="4">
        <v>812</v>
      </c>
      <c r="C816" s="31">
        <v>0</v>
      </c>
      <c r="D816" s="31">
        <v>0</v>
      </c>
      <c r="E816" s="3">
        <v>0</v>
      </c>
      <c r="F816" s="5">
        <v>0</v>
      </c>
      <c r="G816" s="32">
        <v>0</v>
      </c>
      <c r="H816" s="33">
        <v>0</v>
      </c>
      <c r="I816" s="36">
        <f t="shared" si="110"/>
        <v>0</v>
      </c>
      <c r="J816" s="5">
        <f t="shared" si="111"/>
        <v>0</v>
      </c>
      <c r="K816" s="12">
        <v>0</v>
      </c>
      <c r="L816" s="3">
        <v>0</v>
      </c>
      <c r="M816" s="3">
        <f t="shared" si="108"/>
        <v>1</v>
      </c>
      <c r="N816" s="5">
        <v>1</v>
      </c>
      <c r="O816" s="12">
        <f t="shared" si="112"/>
        <v>0</v>
      </c>
      <c r="P816" s="3">
        <v>0</v>
      </c>
      <c r="Q816" s="3">
        <v>0</v>
      </c>
      <c r="R816" s="5">
        <v>0</v>
      </c>
      <c r="S816" s="45">
        <v>0</v>
      </c>
      <c r="T816" s="46">
        <v>0</v>
      </c>
      <c r="U816" s="47">
        <v>0</v>
      </c>
      <c r="V816" s="47">
        <f t="shared" si="113"/>
        <v>0</v>
      </c>
      <c r="W816" s="47">
        <v>0</v>
      </c>
      <c r="X816" s="47">
        <v>0</v>
      </c>
      <c r="Y816" s="47">
        <v>0</v>
      </c>
      <c r="Z816" s="47">
        <v>0</v>
      </c>
      <c r="AA816" s="47">
        <v>0</v>
      </c>
      <c r="AB816" s="5">
        <v>0</v>
      </c>
      <c r="AC816" s="45">
        <f t="shared" si="114"/>
        <v>0</v>
      </c>
      <c r="AD816" s="47">
        <v>0</v>
      </c>
      <c r="AE816" s="47">
        <v>0</v>
      </c>
      <c r="AF816" s="47">
        <v>0</v>
      </c>
      <c r="AG816" s="47">
        <v>0</v>
      </c>
      <c r="AH816" s="47">
        <v>0</v>
      </c>
      <c r="AI816" s="61">
        <v>0</v>
      </c>
      <c r="AJ816" s="45">
        <v>0</v>
      </c>
      <c r="AK816" s="47">
        <v>0</v>
      </c>
      <c r="AL816" s="47">
        <v>0</v>
      </c>
      <c r="AM816" s="47">
        <v>0</v>
      </c>
      <c r="AN816" s="47">
        <v>0</v>
      </c>
      <c r="AO816" s="47">
        <v>0</v>
      </c>
      <c r="AP816" s="61">
        <v>0</v>
      </c>
      <c r="AQ816" s="45">
        <v>0</v>
      </c>
      <c r="AR816" s="47">
        <v>0</v>
      </c>
      <c r="AS816" s="47">
        <f t="shared" si="115"/>
        <v>0</v>
      </c>
      <c r="AT816" s="47">
        <v>0</v>
      </c>
      <c r="AU816" s="47">
        <v>0</v>
      </c>
      <c r="AV816" s="47">
        <v>0</v>
      </c>
      <c r="AW816" s="47">
        <v>0</v>
      </c>
      <c r="AX816" s="47">
        <v>0</v>
      </c>
      <c r="AY816" s="47">
        <v>0</v>
      </c>
      <c r="AZ816" s="61">
        <v>0</v>
      </c>
      <c r="BA816" s="64" t="b">
        <f t="shared" si="109"/>
        <v>1</v>
      </c>
      <c r="BB816" s="45">
        <f t="shared" si="116"/>
        <v>0</v>
      </c>
      <c r="BC816" s="47">
        <v>0</v>
      </c>
      <c r="BD816" s="47">
        <v>0</v>
      </c>
      <c r="BE816" s="47">
        <v>0</v>
      </c>
      <c r="BF816" s="47">
        <v>0</v>
      </c>
      <c r="BG816" s="47">
        <v>0</v>
      </c>
      <c r="BH816" s="61">
        <v>0</v>
      </c>
      <c r="BI816" s="45">
        <v>0</v>
      </c>
      <c r="BJ816" s="47">
        <v>0</v>
      </c>
      <c r="BK816" s="47">
        <v>0</v>
      </c>
      <c r="BL816" s="47">
        <v>0</v>
      </c>
      <c r="BM816" s="47">
        <v>0</v>
      </c>
      <c r="BN816" s="47">
        <v>0</v>
      </c>
      <c r="BO816" s="61">
        <v>0</v>
      </c>
      <c r="BR816" s="95"/>
      <c r="BT816" s="95"/>
    </row>
    <row r="817" spans="2:72" x14ac:dyDescent="0.25">
      <c r="B817" s="4">
        <v>813</v>
      </c>
      <c r="C817" s="31">
        <v>0</v>
      </c>
      <c r="D817" s="31">
        <v>0</v>
      </c>
      <c r="E817" s="3">
        <v>0</v>
      </c>
      <c r="F817" s="5">
        <v>0</v>
      </c>
      <c r="G817" s="32">
        <v>0</v>
      </c>
      <c r="H817" s="33">
        <v>0</v>
      </c>
      <c r="I817" s="36">
        <f t="shared" si="110"/>
        <v>0</v>
      </c>
      <c r="J817" s="5">
        <f t="shared" si="111"/>
        <v>0</v>
      </c>
      <c r="K817" s="12">
        <v>0</v>
      </c>
      <c r="L817" s="3">
        <v>0</v>
      </c>
      <c r="M817" s="3">
        <f t="shared" si="108"/>
        <v>1</v>
      </c>
      <c r="N817" s="5">
        <v>1</v>
      </c>
      <c r="O817" s="12">
        <f t="shared" si="112"/>
        <v>0</v>
      </c>
      <c r="P817" s="3">
        <v>0</v>
      </c>
      <c r="Q817" s="3">
        <v>0</v>
      </c>
      <c r="R817" s="5">
        <v>0</v>
      </c>
      <c r="S817" s="45">
        <v>0</v>
      </c>
      <c r="T817" s="46">
        <v>0</v>
      </c>
      <c r="U817" s="47">
        <v>0</v>
      </c>
      <c r="V817" s="47">
        <f t="shared" si="113"/>
        <v>0</v>
      </c>
      <c r="W817" s="47">
        <v>0</v>
      </c>
      <c r="X817" s="47">
        <v>0</v>
      </c>
      <c r="Y817" s="47">
        <v>0</v>
      </c>
      <c r="Z817" s="47">
        <v>0</v>
      </c>
      <c r="AA817" s="47">
        <v>0</v>
      </c>
      <c r="AB817" s="5">
        <v>0</v>
      </c>
      <c r="AC817" s="45">
        <f t="shared" si="114"/>
        <v>0</v>
      </c>
      <c r="AD817" s="47">
        <v>0</v>
      </c>
      <c r="AE817" s="47">
        <v>0</v>
      </c>
      <c r="AF817" s="47">
        <v>0</v>
      </c>
      <c r="AG817" s="47">
        <v>0</v>
      </c>
      <c r="AH817" s="47">
        <v>0</v>
      </c>
      <c r="AI817" s="61">
        <v>0</v>
      </c>
      <c r="AJ817" s="45">
        <v>0</v>
      </c>
      <c r="AK817" s="47">
        <v>0</v>
      </c>
      <c r="AL817" s="47">
        <v>0</v>
      </c>
      <c r="AM817" s="47">
        <v>0</v>
      </c>
      <c r="AN817" s="47">
        <v>0</v>
      </c>
      <c r="AO817" s="47">
        <v>0</v>
      </c>
      <c r="AP817" s="61">
        <v>0</v>
      </c>
      <c r="AQ817" s="45">
        <v>0</v>
      </c>
      <c r="AR817" s="47">
        <v>0</v>
      </c>
      <c r="AS817" s="47">
        <f t="shared" si="115"/>
        <v>0</v>
      </c>
      <c r="AT817" s="47">
        <v>0</v>
      </c>
      <c r="AU817" s="47">
        <v>0</v>
      </c>
      <c r="AV817" s="47">
        <v>0</v>
      </c>
      <c r="AW817" s="47">
        <v>0</v>
      </c>
      <c r="AX817" s="47">
        <v>0</v>
      </c>
      <c r="AY817" s="47">
        <v>0</v>
      </c>
      <c r="AZ817" s="61">
        <v>0</v>
      </c>
      <c r="BA817" s="64" t="b">
        <f t="shared" si="109"/>
        <v>1</v>
      </c>
      <c r="BB817" s="45">
        <f t="shared" si="116"/>
        <v>0</v>
      </c>
      <c r="BC817" s="47">
        <v>0</v>
      </c>
      <c r="BD817" s="47">
        <v>0</v>
      </c>
      <c r="BE817" s="47">
        <v>0</v>
      </c>
      <c r="BF817" s="47">
        <v>0</v>
      </c>
      <c r="BG817" s="47">
        <v>0</v>
      </c>
      <c r="BH817" s="61">
        <v>0</v>
      </c>
      <c r="BI817" s="45">
        <v>0</v>
      </c>
      <c r="BJ817" s="47">
        <v>0</v>
      </c>
      <c r="BK817" s="47">
        <v>0</v>
      </c>
      <c r="BL817" s="47">
        <v>0</v>
      </c>
      <c r="BM817" s="47">
        <v>0</v>
      </c>
      <c r="BN817" s="47">
        <v>0</v>
      </c>
      <c r="BO817" s="61">
        <v>0</v>
      </c>
      <c r="BR817" s="95"/>
      <c r="BT817" s="95"/>
    </row>
    <row r="818" spans="2:72" x14ac:dyDescent="0.25">
      <c r="B818" s="4">
        <v>814</v>
      </c>
      <c r="C818" s="31">
        <v>0</v>
      </c>
      <c r="D818" s="31">
        <v>0</v>
      </c>
      <c r="E818" s="3">
        <v>0</v>
      </c>
      <c r="F818" s="5">
        <v>0</v>
      </c>
      <c r="G818" s="32">
        <v>0</v>
      </c>
      <c r="H818" s="33">
        <v>0</v>
      </c>
      <c r="I818" s="36">
        <f t="shared" si="110"/>
        <v>0</v>
      </c>
      <c r="J818" s="5">
        <f t="shared" si="111"/>
        <v>0</v>
      </c>
      <c r="K818" s="12">
        <v>0</v>
      </c>
      <c r="L818" s="3">
        <v>0</v>
      </c>
      <c r="M818" s="3">
        <f t="shared" si="108"/>
        <v>1</v>
      </c>
      <c r="N818" s="5">
        <v>1</v>
      </c>
      <c r="O818" s="12">
        <f t="shared" si="112"/>
        <v>0</v>
      </c>
      <c r="P818" s="3">
        <v>0</v>
      </c>
      <c r="Q818" s="3">
        <v>0</v>
      </c>
      <c r="R818" s="5">
        <v>0</v>
      </c>
      <c r="S818" s="45">
        <v>0</v>
      </c>
      <c r="T818" s="46">
        <v>0</v>
      </c>
      <c r="U818" s="47">
        <v>0</v>
      </c>
      <c r="V818" s="47">
        <f t="shared" si="113"/>
        <v>0</v>
      </c>
      <c r="W818" s="47">
        <v>0</v>
      </c>
      <c r="X818" s="47">
        <v>0</v>
      </c>
      <c r="Y818" s="47">
        <v>0</v>
      </c>
      <c r="Z818" s="47">
        <v>0</v>
      </c>
      <c r="AA818" s="47">
        <v>0</v>
      </c>
      <c r="AB818" s="5">
        <v>0</v>
      </c>
      <c r="AC818" s="45">
        <f t="shared" si="114"/>
        <v>0</v>
      </c>
      <c r="AD818" s="47">
        <v>0</v>
      </c>
      <c r="AE818" s="47">
        <v>0</v>
      </c>
      <c r="AF818" s="47">
        <v>0</v>
      </c>
      <c r="AG818" s="47">
        <v>0</v>
      </c>
      <c r="AH818" s="47">
        <v>0</v>
      </c>
      <c r="AI818" s="61">
        <v>0</v>
      </c>
      <c r="AJ818" s="45">
        <v>0</v>
      </c>
      <c r="AK818" s="47">
        <v>0</v>
      </c>
      <c r="AL818" s="47">
        <v>0</v>
      </c>
      <c r="AM818" s="47">
        <v>0</v>
      </c>
      <c r="AN818" s="47">
        <v>0</v>
      </c>
      <c r="AO818" s="47">
        <v>0</v>
      </c>
      <c r="AP818" s="61">
        <v>0</v>
      </c>
      <c r="AQ818" s="45">
        <v>0</v>
      </c>
      <c r="AR818" s="47">
        <v>0</v>
      </c>
      <c r="AS818" s="47">
        <f t="shared" si="115"/>
        <v>0</v>
      </c>
      <c r="AT818" s="47">
        <v>0</v>
      </c>
      <c r="AU818" s="47">
        <v>0</v>
      </c>
      <c r="AV818" s="47">
        <v>0</v>
      </c>
      <c r="AW818" s="47">
        <v>0</v>
      </c>
      <c r="AX818" s="47">
        <v>0</v>
      </c>
      <c r="AY818" s="47">
        <v>0</v>
      </c>
      <c r="AZ818" s="61">
        <v>0</v>
      </c>
      <c r="BA818" s="64" t="b">
        <f t="shared" si="109"/>
        <v>1</v>
      </c>
      <c r="BB818" s="45">
        <f t="shared" si="116"/>
        <v>0</v>
      </c>
      <c r="BC818" s="47">
        <v>0</v>
      </c>
      <c r="BD818" s="47">
        <v>0</v>
      </c>
      <c r="BE818" s="47">
        <v>0</v>
      </c>
      <c r="BF818" s="47">
        <v>0</v>
      </c>
      <c r="BG818" s="47">
        <v>0</v>
      </c>
      <c r="BH818" s="61">
        <v>0</v>
      </c>
      <c r="BI818" s="45">
        <v>0</v>
      </c>
      <c r="BJ818" s="47">
        <v>0</v>
      </c>
      <c r="BK818" s="47">
        <v>0</v>
      </c>
      <c r="BL818" s="47">
        <v>0</v>
      </c>
      <c r="BM818" s="47">
        <v>0</v>
      </c>
      <c r="BN818" s="47">
        <v>0</v>
      </c>
      <c r="BO818" s="61">
        <v>0</v>
      </c>
      <c r="BR818" s="95"/>
      <c r="BT818" s="95"/>
    </row>
    <row r="819" spans="2:72" x14ac:dyDescent="0.25">
      <c r="B819" s="4">
        <v>815</v>
      </c>
      <c r="C819" s="31">
        <v>0</v>
      </c>
      <c r="D819" s="31">
        <v>0</v>
      </c>
      <c r="E819" s="3">
        <v>0</v>
      </c>
      <c r="F819" s="5">
        <v>0</v>
      </c>
      <c r="G819" s="32">
        <v>0</v>
      </c>
      <c r="H819" s="33">
        <v>0</v>
      </c>
      <c r="I819" s="36">
        <f t="shared" si="110"/>
        <v>0</v>
      </c>
      <c r="J819" s="5">
        <f t="shared" si="111"/>
        <v>0</v>
      </c>
      <c r="K819" s="12">
        <v>0</v>
      </c>
      <c r="L819" s="3">
        <v>0</v>
      </c>
      <c r="M819" s="3">
        <f t="shared" si="108"/>
        <v>1</v>
      </c>
      <c r="N819" s="5">
        <v>1</v>
      </c>
      <c r="O819" s="12">
        <f t="shared" si="112"/>
        <v>0</v>
      </c>
      <c r="P819" s="3">
        <v>0</v>
      </c>
      <c r="Q819" s="3">
        <v>0</v>
      </c>
      <c r="R819" s="5">
        <v>0</v>
      </c>
      <c r="S819" s="45">
        <v>0</v>
      </c>
      <c r="T819" s="46">
        <v>0</v>
      </c>
      <c r="U819" s="47">
        <v>0</v>
      </c>
      <c r="V819" s="47">
        <f t="shared" si="113"/>
        <v>0</v>
      </c>
      <c r="W819" s="47">
        <v>0</v>
      </c>
      <c r="X819" s="47">
        <v>0</v>
      </c>
      <c r="Y819" s="47">
        <v>0</v>
      </c>
      <c r="Z819" s="47">
        <v>0</v>
      </c>
      <c r="AA819" s="47">
        <v>0</v>
      </c>
      <c r="AB819" s="5">
        <v>0</v>
      </c>
      <c r="AC819" s="45">
        <f t="shared" si="114"/>
        <v>0</v>
      </c>
      <c r="AD819" s="47">
        <v>0</v>
      </c>
      <c r="AE819" s="47">
        <v>0</v>
      </c>
      <c r="AF819" s="47">
        <v>0</v>
      </c>
      <c r="AG819" s="47">
        <v>0</v>
      </c>
      <c r="AH819" s="47">
        <v>0</v>
      </c>
      <c r="AI819" s="61">
        <v>0</v>
      </c>
      <c r="AJ819" s="45">
        <v>0</v>
      </c>
      <c r="AK819" s="47">
        <v>0</v>
      </c>
      <c r="AL819" s="47">
        <v>0</v>
      </c>
      <c r="AM819" s="47">
        <v>0</v>
      </c>
      <c r="AN819" s="47">
        <v>0</v>
      </c>
      <c r="AO819" s="47">
        <v>0</v>
      </c>
      <c r="AP819" s="61">
        <v>0</v>
      </c>
      <c r="AQ819" s="45">
        <v>0</v>
      </c>
      <c r="AR819" s="47">
        <v>0</v>
      </c>
      <c r="AS819" s="47">
        <f t="shared" si="115"/>
        <v>0</v>
      </c>
      <c r="AT819" s="47">
        <v>0</v>
      </c>
      <c r="AU819" s="47">
        <v>0</v>
      </c>
      <c r="AV819" s="47">
        <v>0</v>
      </c>
      <c r="AW819" s="47">
        <v>0</v>
      </c>
      <c r="AX819" s="47">
        <v>0</v>
      </c>
      <c r="AY819" s="47">
        <v>0</v>
      </c>
      <c r="AZ819" s="61">
        <v>0</v>
      </c>
      <c r="BA819" s="64" t="b">
        <f t="shared" si="109"/>
        <v>1</v>
      </c>
      <c r="BB819" s="45">
        <f t="shared" si="116"/>
        <v>0</v>
      </c>
      <c r="BC819" s="47">
        <v>0</v>
      </c>
      <c r="BD819" s="47">
        <v>0</v>
      </c>
      <c r="BE819" s="47">
        <v>0</v>
      </c>
      <c r="BF819" s="47">
        <v>0</v>
      </c>
      <c r="BG819" s="47">
        <v>0</v>
      </c>
      <c r="BH819" s="61">
        <v>0</v>
      </c>
      <c r="BI819" s="45">
        <v>0</v>
      </c>
      <c r="BJ819" s="47">
        <v>0</v>
      </c>
      <c r="BK819" s="47">
        <v>0</v>
      </c>
      <c r="BL819" s="47">
        <v>0</v>
      </c>
      <c r="BM819" s="47">
        <v>0</v>
      </c>
      <c r="BN819" s="47">
        <v>0</v>
      </c>
      <c r="BO819" s="61">
        <v>0</v>
      </c>
      <c r="BR819" s="95"/>
      <c r="BT819" s="95"/>
    </row>
    <row r="820" spans="2:72" x14ac:dyDescent="0.25">
      <c r="B820" s="4">
        <v>816</v>
      </c>
      <c r="C820" s="31">
        <v>0</v>
      </c>
      <c r="D820" s="31">
        <v>0</v>
      </c>
      <c r="E820" s="3">
        <v>0</v>
      </c>
      <c r="F820" s="5">
        <v>0</v>
      </c>
      <c r="G820" s="32">
        <v>0</v>
      </c>
      <c r="H820" s="33">
        <v>0</v>
      </c>
      <c r="I820" s="36">
        <f t="shared" si="110"/>
        <v>0</v>
      </c>
      <c r="J820" s="5">
        <f t="shared" si="111"/>
        <v>0</v>
      </c>
      <c r="K820" s="12">
        <v>0</v>
      </c>
      <c r="L820" s="3">
        <v>0</v>
      </c>
      <c r="M820" s="3">
        <f t="shared" si="108"/>
        <v>1</v>
      </c>
      <c r="N820" s="5">
        <v>1</v>
      </c>
      <c r="O820" s="12">
        <f t="shared" si="112"/>
        <v>0</v>
      </c>
      <c r="P820" s="3">
        <v>0</v>
      </c>
      <c r="Q820" s="3">
        <v>0</v>
      </c>
      <c r="R820" s="5">
        <v>0</v>
      </c>
      <c r="S820" s="45">
        <v>0</v>
      </c>
      <c r="T820" s="46">
        <v>0</v>
      </c>
      <c r="U820" s="47">
        <v>0</v>
      </c>
      <c r="V820" s="47">
        <f t="shared" si="113"/>
        <v>0</v>
      </c>
      <c r="W820" s="47">
        <v>0</v>
      </c>
      <c r="X820" s="47">
        <v>0</v>
      </c>
      <c r="Y820" s="47">
        <v>0</v>
      </c>
      <c r="Z820" s="47">
        <v>0</v>
      </c>
      <c r="AA820" s="47">
        <v>0</v>
      </c>
      <c r="AB820" s="5">
        <v>0</v>
      </c>
      <c r="AC820" s="45">
        <f t="shared" si="114"/>
        <v>0</v>
      </c>
      <c r="AD820" s="47">
        <v>0</v>
      </c>
      <c r="AE820" s="47">
        <v>0</v>
      </c>
      <c r="AF820" s="47">
        <v>0</v>
      </c>
      <c r="AG820" s="47">
        <v>0</v>
      </c>
      <c r="AH820" s="47">
        <v>0</v>
      </c>
      <c r="AI820" s="61">
        <v>0</v>
      </c>
      <c r="AJ820" s="45">
        <v>0</v>
      </c>
      <c r="AK820" s="47">
        <v>0</v>
      </c>
      <c r="AL820" s="47">
        <v>0</v>
      </c>
      <c r="AM820" s="47">
        <v>0</v>
      </c>
      <c r="AN820" s="47">
        <v>0</v>
      </c>
      <c r="AO820" s="47">
        <v>0</v>
      </c>
      <c r="AP820" s="61">
        <v>0</v>
      </c>
      <c r="AQ820" s="45">
        <v>0</v>
      </c>
      <c r="AR820" s="47">
        <v>0</v>
      </c>
      <c r="AS820" s="47">
        <f t="shared" si="115"/>
        <v>0</v>
      </c>
      <c r="AT820" s="47">
        <v>0</v>
      </c>
      <c r="AU820" s="47">
        <v>0</v>
      </c>
      <c r="AV820" s="47">
        <v>0</v>
      </c>
      <c r="AW820" s="47">
        <v>0</v>
      </c>
      <c r="AX820" s="47">
        <v>0</v>
      </c>
      <c r="AY820" s="47">
        <v>0</v>
      </c>
      <c r="AZ820" s="61">
        <v>0</v>
      </c>
      <c r="BA820" s="64" t="b">
        <f t="shared" si="109"/>
        <v>1</v>
      </c>
      <c r="BB820" s="45">
        <f t="shared" si="116"/>
        <v>0</v>
      </c>
      <c r="BC820" s="47">
        <v>0</v>
      </c>
      <c r="BD820" s="47">
        <v>0</v>
      </c>
      <c r="BE820" s="47">
        <v>0</v>
      </c>
      <c r="BF820" s="47">
        <v>0</v>
      </c>
      <c r="BG820" s="47">
        <v>0</v>
      </c>
      <c r="BH820" s="61">
        <v>0</v>
      </c>
      <c r="BI820" s="45">
        <v>0</v>
      </c>
      <c r="BJ820" s="47">
        <v>0</v>
      </c>
      <c r="BK820" s="47">
        <v>0</v>
      </c>
      <c r="BL820" s="47">
        <v>0</v>
      </c>
      <c r="BM820" s="47">
        <v>0</v>
      </c>
      <c r="BN820" s="47">
        <v>0</v>
      </c>
      <c r="BO820" s="61">
        <v>0</v>
      </c>
      <c r="BR820" s="95"/>
      <c r="BT820" s="95"/>
    </row>
    <row r="821" spans="2:72" x14ac:dyDescent="0.25">
      <c r="B821" s="4">
        <v>817</v>
      </c>
      <c r="C821" s="31">
        <v>0</v>
      </c>
      <c r="D821" s="31">
        <v>0</v>
      </c>
      <c r="E821" s="3">
        <v>0</v>
      </c>
      <c r="F821" s="5">
        <v>0</v>
      </c>
      <c r="G821" s="32">
        <v>0</v>
      </c>
      <c r="H821" s="33">
        <v>0</v>
      </c>
      <c r="I821" s="36">
        <f t="shared" si="110"/>
        <v>0</v>
      </c>
      <c r="J821" s="5">
        <f t="shared" si="111"/>
        <v>0</v>
      </c>
      <c r="K821" s="12">
        <v>0</v>
      </c>
      <c r="L821" s="3">
        <v>0</v>
      </c>
      <c r="M821" s="3">
        <f t="shared" si="108"/>
        <v>1</v>
      </c>
      <c r="N821" s="5">
        <v>1</v>
      </c>
      <c r="O821" s="12">
        <f t="shared" si="112"/>
        <v>0</v>
      </c>
      <c r="P821" s="3">
        <v>0</v>
      </c>
      <c r="Q821" s="3">
        <v>0</v>
      </c>
      <c r="R821" s="5">
        <v>0</v>
      </c>
      <c r="S821" s="45">
        <v>0</v>
      </c>
      <c r="T821" s="46">
        <v>0</v>
      </c>
      <c r="U821" s="47">
        <v>0</v>
      </c>
      <c r="V821" s="47">
        <f t="shared" si="113"/>
        <v>0</v>
      </c>
      <c r="W821" s="47">
        <v>0</v>
      </c>
      <c r="X821" s="47">
        <v>0</v>
      </c>
      <c r="Y821" s="47">
        <v>0</v>
      </c>
      <c r="Z821" s="47">
        <v>0</v>
      </c>
      <c r="AA821" s="47">
        <v>0</v>
      </c>
      <c r="AB821" s="5">
        <v>0</v>
      </c>
      <c r="AC821" s="45">
        <f t="shared" si="114"/>
        <v>0</v>
      </c>
      <c r="AD821" s="47">
        <v>0</v>
      </c>
      <c r="AE821" s="47">
        <v>0</v>
      </c>
      <c r="AF821" s="47">
        <v>0</v>
      </c>
      <c r="AG821" s="47">
        <v>0</v>
      </c>
      <c r="AH821" s="47">
        <v>0</v>
      </c>
      <c r="AI821" s="61">
        <v>0</v>
      </c>
      <c r="AJ821" s="45">
        <v>0</v>
      </c>
      <c r="AK821" s="47">
        <v>0</v>
      </c>
      <c r="AL821" s="47">
        <v>0</v>
      </c>
      <c r="AM821" s="47">
        <v>0</v>
      </c>
      <c r="AN821" s="47">
        <v>0</v>
      </c>
      <c r="AO821" s="47">
        <v>0</v>
      </c>
      <c r="AP821" s="61">
        <v>0</v>
      </c>
      <c r="AQ821" s="45">
        <v>0</v>
      </c>
      <c r="AR821" s="47">
        <v>0</v>
      </c>
      <c r="AS821" s="47">
        <f t="shared" si="115"/>
        <v>0</v>
      </c>
      <c r="AT821" s="47">
        <v>0</v>
      </c>
      <c r="AU821" s="47">
        <v>0</v>
      </c>
      <c r="AV821" s="47">
        <v>0</v>
      </c>
      <c r="AW821" s="47">
        <v>0</v>
      </c>
      <c r="AX821" s="47">
        <v>0</v>
      </c>
      <c r="AY821" s="47">
        <v>0</v>
      </c>
      <c r="AZ821" s="61">
        <v>0</v>
      </c>
      <c r="BA821" s="64" t="b">
        <f t="shared" si="109"/>
        <v>1</v>
      </c>
      <c r="BB821" s="45">
        <f t="shared" si="116"/>
        <v>0</v>
      </c>
      <c r="BC821" s="47">
        <v>0</v>
      </c>
      <c r="BD821" s="47">
        <v>0</v>
      </c>
      <c r="BE821" s="47">
        <v>0</v>
      </c>
      <c r="BF821" s="47">
        <v>0</v>
      </c>
      <c r="BG821" s="47">
        <v>0</v>
      </c>
      <c r="BH821" s="61">
        <v>0</v>
      </c>
      <c r="BI821" s="45">
        <v>0</v>
      </c>
      <c r="BJ821" s="47">
        <v>0</v>
      </c>
      <c r="BK821" s="47">
        <v>0</v>
      </c>
      <c r="BL821" s="47">
        <v>0</v>
      </c>
      <c r="BM821" s="47">
        <v>0</v>
      </c>
      <c r="BN821" s="47">
        <v>0</v>
      </c>
      <c r="BO821" s="61">
        <v>0</v>
      </c>
      <c r="BR821" s="95"/>
      <c r="BT821" s="95"/>
    </row>
    <row r="822" spans="2:72" x14ac:dyDescent="0.25">
      <c r="B822" s="4">
        <v>818</v>
      </c>
      <c r="C822" s="31">
        <v>0</v>
      </c>
      <c r="D822" s="31">
        <v>0</v>
      </c>
      <c r="E822" s="3">
        <v>0</v>
      </c>
      <c r="F822" s="5">
        <v>0</v>
      </c>
      <c r="G822" s="32">
        <v>0</v>
      </c>
      <c r="H822" s="33">
        <v>0</v>
      </c>
      <c r="I822" s="36">
        <f t="shared" si="110"/>
        <v>0</v>
      </c>
      <c r="J822" s="5">
        <f t="shared" si="111"/>
        <v>0</v>
      </c>
      <c r="K822" s="12">
        <v>0</v>
      </c>
      <c r="L822" s="3">
        <v>0</v>
      </c>
      <c r="M822" s="3">
        <f t="shared" si="108"/>
        <v>1</v>
      </c>
      <c r="N822" s="5">
        <v>1</v>
      </c>
      <c r="O822" s="12">
        <f t="shared" si="112"/>
        <v>0</v>
      </c>
      <c r="P822" s="3">
        <v>0</v>
      </c>
      <c r="Q822" s="3">
        <v>0</v>
      </c>
      <c r="R822" s="5">
        <v>0</v>
      </c>
      <c r="S822" s="45">
        <v>0</v>
      </c>
      <c r="T822" s="46">
        <v>0</v>
      </c>
      <c r="U822" s="47">
        <v>0</v>
      </c>
      <c r="V822" s="47">
        <f t="shared" si="113"/>
        <v>0</v>
      </c>
      <c r="W822" s="47">
        <v>0</v>
      </c>
      <c r="X822" s="47">
        <v>0</v>
      </c>
      <c r="Y822" s="47">
        <v>0</v>
      </c>
      <c r="Z822" s="47">
        <v>0</v>
      </c>
      <c r="AA822" s="47">
        <v>0</v>
      </c>
      <c r="AB822" s="5">
        <v>0</v>
      </c>
      <c r="AC822" s="45">
        <f t="shared" si="114"/>
        <v>0</v>
      </c>
      <c r="AD822" s="47">
        <v>0</v>
      </c>
      <c r="AE822" s="47">
        <v>0</v>
      </c>
      <c r="AF822" s="47">
        <v>0</v>
      </c>
      <c r="AG822" s="47">
        <v>0</v>
      </c>
      <c r="AH822" s="47">
        <v>0</v>
      </c>
      <c r="AI822" s="61">
        <v>0</v>
      </c>
      <c r="AJ822" s="45">
        <v>0</v>
      </c>
      <c r="AK822" s="47">
        <v>0</v>
      </c>
      <c r="AL822" s="47">
        <v>0</v>
      </c>
      <c r="AM822" s="47">
        <v>0</v>
      </c>
      <c r="AN822" s="47">
        <v>0</v>
      </c>
      <c r="AO822" s="47">
        <v>0</v>
      </c>
      <c r="AP822" s="61">
        <v>0</v>
      </c>
      <c r="AQ822" s="45">
        <v>0</v>
      </c>
      <c r="AR822" s="47">
        <v>0</v>
      </c>
      <c r="AS822" s="47">
        <f t="shared" si="115"/>
        <v>0</v>
      </c>
      <c r="AT822" s="47">
        <v>0</v>
      </c>
      <c r="AU822" s="47">
        <v>0</v>
      </c>
      <c r="AV822" s="47">
        <v>0</v>
      </c>
      <c r="AW822" s="47">
        <v>0</v>
      </c>
      <c r="AX822" s="47">
        <v>0</v>
      </c>
      <c r="AY822" s="47">
        <v>0</v>
      </c>
      <c r="AZ822" s="61">
        <v>0</v>
      </c>
      <c r="BA822" s="64" t="b">
        <f t="shared" si="109"/>
        <v>1</v>
      </c>
      <c r="BB822" s="45">
        <f t="shared" si="116"/>
        <v>0</v>
      </c>
      <c r="BC822" s="47">
        <v>0</v>
      </c>
      <c r="BD822" s="47">
        <v>0</v>
      </c>
      <c r="BE822" s="47">
        <v>0</v>
      </c>
      <c r="BF822" s="47">
        <v>0</v>
      </c>
      <c r="BG822" s="47">
        <v>0</v>
      </c>
      <c r="BH822" s="61">
        <v>0</v>
      </c>
      <c r="BI822" s="45">
        <v>0</v>
      </c>
      <c r="BJ822" s="47">
        <v>0</v>
      </c>
      <c r="BK822" s="47">
        <v>0</v>
      </c>
      <c r="BL822" s="47">
        <v>0</v>
      </c>
      <c r="BM822" s="47">
        <v>0</v>
      </c>
      <c r="BN822" s="47">
        <v>0</v>
      </c>
      <c r="BO822" s="61">
        <v>0</v>
      </c>
      <c r="BR822" s="95"/>
      <c r="BT822" s="95"/>
    </row>
    <row r="823" spans="2:72" x14ac:dyDescent="0.25">
      <c r="B823" s="4">
        <v>819</v>
      </c>
      <c r="C823" s="31">
        <v>0</v>
      </c>
      <c r="D823" s="31">
        <v>0</v>
      </c>
      <c r="E823" s="3">
        <v>0</v>
      </c>
      <c r="F823" s="5">
        <v>0</v>
      </c>
      <c r="G823" s="32">
        <v>0</v>
      </c>
      <c r="H823" s="33">
        <v>0</v>
      </c>
      <c r="I823" s="36">
        <f t="shared" si="110"/>
        <v>0</v>
      </c>
      <c r="J823" s="5">
        <f t="shared" si="111"/>
        <v>0</v>
      </c>
      <c r="K823" s="12">
        <v>0</v>
      </c>
      <c r="L823" s="3">
        <v>0</v>
      </c>
      <c r="M823" s="3">
        <f t="shared" si="108"/>
        <v>1</v>
      </c>
      <c r="N823" s="5">
        <v>1</v>
      </c>
      <c r="O823" s="12">
        <f t="shared" si="112"/>
        <v>0</v>
      </c>
      <c r="P823" s="3">
        <v>0</v>
      </c>
      <c r="Q823" s="3">
        <v>0</v>
      </c>
      <c r="R823" s="5">
        <v>0</v>
      </c>
      <c r="S823" s="45">
        <v>0</v>
      </c>
      <c r="T823" s="46">
        <v>0</v>
      </c>
      <c r="U823" s="47">
        <v>0</v>
      </c>
      <c r="V823" s="47">
        <f t="shared" si="113"/>
        <v>0</v>
      </c>
      <c r="W823" s="47">
        <v>0</v>
      </c>
      <c r="X823" s="47">
        <v>0</v>
      </c>
      <c r="Y823" s="47">
        <v>0</v>
      </c>
      <c r="Z823" s="47">
        <v>0</v>
      </c>
      <c r="AA823" s="47">
        <v>0</v>
      </c>
      <c r="AB823" s="5">
        <v>0</v>
      </c>
      <c r="AC823" s="45">
        <f t="shared" si="114"/>
        <v>0</v>
      </c>
      <c r="AD823" s="47">
        <v>0</v>
      </c>
      <c r="AE823" s="47">
        <v>0</v>
      </c>
      <c r="AF823" s="47">
        <v>0</v>
      </c>
      <c r="AG823" s="47">
        <v>0</v>
      </c>
      <c r="AH823" s="47">
        <v>0</v>
      </c>
      <c r="AI823" s="61">
        <v>0</v>
      </c>
      <c r="AJ823" s="45">
        <v>0</v>
      </c>
      <c r="AK823" s="47">
        <v>0</v>
      </c>
      <c r="AL823" s="47">
        <v>0</v>
      </c>
      <c r="AM823" s="47">
        <v>0</v>
      </c>
      <c r="AN823" s="47">
        <v>0</v>
      </c>
      <c r="AO823" s="47">
        <v>0</v>
      </c>
      <c r="AP823" s="61">
        <v>0</v>
      </c>
      <c r="AQ823" s="45">
        <v>0</v>
      </c>
      <c r="AR823" s="47">
        <v>0</v>
      </c>
      <c r="AS823" s="47">
        <f t="shared" si="115"/>
        <v>0</v>
      </c>
      <c r="AT823" s="47">
        <v>0</v>
      </c>
      <c r="AU823" s="47">
        <v>0</v>
      </c>
      <c r="AV823" s="47">
        <v>0</v>
      </c>
      <c r="AW823" s="47">
        <v>0</v>
      </c>
      <c r="AX823" s="47">
        <v>0</v>
      </c>
      <c r="AY823" s="47">
        <v>0</v>
      </c>
      <c r="AZ823" s="61">
        <v>0</v>
      </c>
      <c r="BA823" s="64" t="b">
        <f t="shared" si="109"/>
        <v>1</v>
      </c>
      <c r="BB823" s="45">
        <f t="shared" si="116"/>
        <v>0</v>
      </c>
      <c r="BC823" s="47">
        <v>0</v>
      </c>
      <c r="BD823" s="47">
        <v>0</v>
      </c>
      <c r="BE823" s="47">
        <v>0</v>
      </c>
      <c r="BF823" s="47">
        <v>0</v>
      </c>
      <c r="BG823" s="47">
        <v>0</v>
      </c>
      <c r="BH823" s="61">
        <v>0</v>
      </c>
      <c r="BI823" s="45">
        <v>0</v>
      </c>
      <c r="BJ823" s="47">
        <v>0</v>
      </c>
      <c r="BK823" s="47">
        <v>0</v>
      </c>
      <c r="BL823" s="47">
        <v>0</v>
      </c>
      <c r="BM823" s="47">
        <v>0</v>
      </c>
      <c r="BN823" s="47">
        <v>0</v>
      </c>
      <c r="BO823" s="61">
        <v>0</v>
      </c>
      <c r="BR823" s="95"/>
      <c r="BT823" s="95"/>
    </row>
    <row r="824" spans="2:72" x14ac:dyDescent="0.25">
      <c r="B824" s="4">
        <v>820</v>
      </c>
      <c r="C824" s="31">
        <v>0</v>
      </c>
      <c r="D824" s="31">
        <v>0</v>
      </c>
      <c r="E824" s="3">
        <v>0</v>
      </c>
      <c r="F824" s="5">
        <v>0</v>
      </c>
      <c r="G824" s="32">
        <v>0</v>
      </c>
      <c r="H824" s="33">
        <v>0</v>
      </c>
      <c r="I824" s="36">
        <f t="shared" si="110"/>
        <v>0</v>
      </c>
      <c r="J824" s="5">
        <f t="shared" si="111"/>
        <v>0</v>
      </c>
      <c r="K824" s="12">
        <v>0</v>
      </c>
      <c r="L824" s="3">
        <v>0</v>
      </c>
      <c r="M824" s="3">
        <f t="shared" si="108"/>
        <v>1</v>
      </c>
      <c r="N824" s="5">
        <v>1</v>
      </c>
      <c r="O824" s="12">
        <f t="shared" si="112"/>
        <v>0</v>
      </c>
      <c r="P824" s="3">
        <v>0</v>
      </c>
      <c r="Q824" s="3">
        <v>0</v>
      </c>
      <c r="R824" s="5">
        <v>0</v>
      </c>
      <c r="S824" s="45">
        <v>0</v>
      </c>
      <c r="T824" s="46">
        <v>0</v>
      </c>
      <c r="U824" s="47">
        <v>0</v>
      </c>
      <c r="V824" s="47">
        <f t="shared" si="113"/>
        <v>0</v>
      </c>
      <c r="W824" s="47">
        <v>0</v>
      </c>
      <c r="X824" s="47">
        <v>0</v>
      </c>
      <c r="Y824" s="47">
        <v>0</v>
      </c>
      <c r="Z824" s="47">
        <v>0</v>
      </c>
      <c r="AA824" s="47">
        <v>0</v>
      </c>
      <c r="AB824" s="5">
        <v>0</v>
      </c>
      <c r="AC824" s="45">
        <f t="shared" si="114"/>
        <v>0</v>
      </c>
      <c r="AD824" s="47">
        <v>0</v>
      </c>
      <c r="AE824" s="47">
        <v>0</v>
      </c>
      <c r="AF824" s="47">
        <v>0</v>
      </c>
      <c r="AG824" s="47">
        <v>0</v>
      </c>
      <c r="AH824" s="47">
        <v>0</v>
      </c>
      <c r="AI824" s="61">
        <v>0</v>
      </c>
      <c r="AJ824" s="45">
        <v>0</v>
      </c>
      <c r="AK824" s="47">
        <v>0</v>
      </c>
      <c r="AL824" s="47">
        <v>0</v>
      </c>
      <c r="AM824" s="47">
        <v>0</v>
      </c>
      <c r="AN824" s="47">
        <v>0</v>
      </c>
      <c r="AO824" s="47">
        <v>0</v>
      </c>
      <c r="AP824" s="61">
        <v>0</v>
      </c>
      <c r="AQ824" s="45">
        <v>0</v>
      </c>
      <c r="AR824" s="47">
        <v>0</v>
      </c>
      <c r="AS824" s="47">
        <f t="shared" si="115"/>
        <v>0</v>
      </c>
      <c r="AT824" s="47">
        <v>0</v>
      </c>
      <c r="AU824" s="47">
        <v>0</v>
      </c>
      <c r="AV824" s="47">
        <v>0</v>
      </c>
      <c r="AW824" s="47">
        <v>0</v>
      </c>
      <c r="AX824" s="47">
        <v>0</v>
      </c>
      <c r="AY824" s="47">
        <v>0</v>
      </c>
      <c r="AZ824" s="61">
        <v>0</v>
      </c>
      <c r="BA824" s="64" t="b">
        <f t="shared" si="109"/>
        <v>1</v>
      </c>
      <c r="BB824" s="45">
        <f t="shared" si="116"/>
        <v>0</v>
      </c>
      <c r="BC824" s="47">
        <v>0</v>
      </c>
      <c r="BD824" s="47">
        <v>0</v>
      </c>
      <c r="BE824" s="47">
        <v>0</v>
      </c>
      <c r="BF824" s="47">
        <v>0</v>
      </c>
      <c r="BG824" s="47">
        <v>0</v>
      </c>
      <c r="BH824" s="61">
        <v>0</v>
      </c>
      <c r="BI824" s="45">
        <v>0</v>
      </c>
      <c r="BJ824" s="47">
        <v>0</v>
      </c>
      <c r="BK824" s="47">
        <v>0</v>
      </c>
      <c r="BL824" s="47">
        <v>0</v>
      </c>
      <c r="BM824" s="47">
        <v>0</v>
      </c>
      <c r="BN824" s="47">
        <v>0</v>
      </c>
      <c r="BO824" s="61">
        <v>0</v>
      </c>
      <c r="BR824" s="95"/>
      <c r="BT824" s="95"/>
    </row>
    <row r="825" spans="2:72" x14ac:dyDescent="0.25">
      <c r="B825" s="4">
        <v>821</v>
      </c>
      <c r="C825" s="31">
        <v>0</v>
      </c>
      <c r="D825" s="31">
        <v>0</v>
      </c>
      <c r="E825" s="3">
        <v>0</v>
      </c>
      <c r="F825" s="5">
        <v>0</v>
      </c>
      <c r="G825" s="32">
        <v>0</v>
      </c>
      <c r="H825" s="33">
        <v>0</v>
      </c>
      <c r="I825" s="36">
        <f t="shared" si="110"/>
        <v>0</v>
      </c>
      <c r="J825" s="5">
        <f t="shared" si="111"/>
        <v>0</v>
      </c>
      <c r="K825" s="12">
        <v>0</v>
      </c>
      <c r="L825" s="3">
        <v>0</v>
      </c>
      <c r="M825" s="3">
        <f t="shared" si="108"/>
        <v>1</v>
      </c>
      <c r="N825" s="5">
        <v>1</v>
      </c>
      <c r="O825" s="12">
        <f t="shared" si="112"/>
        <v>0</v>
      </c>
      <c r="P825" s="3">
        <v>0</v>
      </c>
      <c r="Q825" s="3">
        <v>0</v>
      </c>
      <c r="R825" s="5">
        <v>0</v>
      </c>
      <c r="S825" s="45">
        <v>0</v>
      </c>
      <c r="T825" s="46">
        <v>0</v>
      </c>
      <c r="U825" s="47">
        <v>0</v>
      </c>
      <c r="V825" s="47">
        <f t="shared" si="113"/>
        <v>0</v>
      </c>
      <c r="W825" s="47">
        <v>0</v>
      </c>
      <c r="X825" s="47">
        <v>0</v>
      </c>
      <c r="Y825" s="47">
        <v>0</v>
      </c>
      <c r="Z825" s="47">
        <v>0</v>
      </c>
      <c r="AA825" s="47">
        <v>0</v>
      </c>
      <c r="AB825" s="5">
        <v>0</v>
      </c>
      <c r="AC825" s="45">
        <f t="shared" si="114"/>
        <v>0</v>
      </c>
      <c r="AD825" s="47">
        <v>0</v>
      </c>
      <c r="AE825" s="47">
        <v>0</v>
      </c>
      <c r="AF825" s="47">
        <v>0</v>
      </c>
      <c r="AG825" s="47">
        <v>0</v>
      </c>
      <c r="AH825" s="47">
        <v>0</v>
      </c>
      <c r="AI825" s="61">
        <v>0</v>
      </c>
      <c r="AJ825" s="45">
        <v>0</v>
      </c>
      <c r="AK825" s="47">
        <v>0</v>
      </c>
      <c r="AL825" s="47">
        <v>0</v>
      </c>
      <c r="AM825" s="47">
        <v>0</v>
      </c>
      <c r="AN825" s="47">
        <v>0</v>
      </c>
      <c r="AO825" s="47">
        <v>0</v>
      </c>
      <c r="AP825" s="61">
        <v>0</v>
      </c>
      <c r="AQ825" s="45">
        <v>0</v>
      </c>
      <c r="AR825" s="47">
        <v>0</v>
      </c>
      <c r="AS825" s="47">
        <f t="shared" si="115"/>
        <v>0</v>
      </c>
      <c r="AT825" s="47">
        <v>0</v>
      </c>
      <c r="AU825" s="47">
        <v>0</v>
      </c>
      <c r="AV825" s="47">
        <v>0</v>
      </c>
      <c r="AW825" s="47">
        <v>0</v>
      </c>
      <c r="AX825" s="47">
        <v>0</v>
      </c>
      <c r="AY825" s="47">
        <v>0</v>
      </c>
      <c r="AZ825" s="61">
        <v>0</v>
      </c>
      <c r="BA825" s="64" t="b">
        <f t="shared" si="109"/>
        <v>1</v>
      </c>
      <c r="BB825" s="45">
        <f t="shared" si="116"/>
        <v>0</v>
      </c>
      <c r="BC825" s="47">
        <v>0</v>
      </c>
      <c r="BD825" s="47">
        <v>0</v>
      </c>
      <c r="BE825" s="47">
        <v>0</v>
      </c>
      <c r="BF825" s="47">
        <v>0</v>
      </c>
      <c r="BG825" s="47">
        <v>0</v>
      </c>
      <c r="BH825" s="61">
        <v>0</v>
      </c>
      <c r="BI825" s="45">
        <v>0</v>
      </c>
      <c r="BJ825" s="47">
        <v>0</v>
      </c>
      <c r="BK825" s="47">
        <v>0</v>
      </c>
      <c r="BL825" s="47">
        <v>0</v>
      </c>
      <c r="BM825" s="47">
        <v>0</v>
      </c>
      <c r="BN825" s="47">
        <v>0</v>
      </c>
      <c r="BO825" s="61">
        <v>0</v>
      </c>
      <c r="BR825" s="95"/>
      <c r="BT825" s="95"/>
    </row>
    <row r="826" spans="2:72" x14ac:dyDescent="0.25">
      <c r="B826" s="4">
        <v>822</v>
      </c>
      <c r="C826" s="31">
        <v>0</v>
      </c>
      <c r="D826" s="31">
        <v>0</v>
      </c>
      <c r="E826" s="3">
        <v>0</v>
      </c>
      <c r="F826" s="5">
        <v>0</v>
      </c>
      <c r="G826" s="32">
        <v>0</v>
      </c>
      <c r="H826" s="33">
        <v>0</v>
      </c>
      <c r="I826" s="36">
        <f t="shared" si="110"/>
        <v>0</v>
      </c>
      <c r="J826" s="5">
        <f t="shared" si="111"/>
        <v>0</v>
      </c>
      <c r="K826" s="12">
        <v>0</v>
      </c>
      <c r="L826" s="3">
        <v>0</v>
      </c>
      <c r="M826" s="3">
        <f t="shared" si="108"/>
        <v>1</v>
      </c>
      <c r="N826" s="5">
        <v>1</v>
      </c>
      <c r="O826" s="12">
        <f t="shared" si="112"/>
        <v>0</v>
      </c>
      <c r="P826" s="3">
        <v>0</v>
      </c>
      <c r="Q826" s="3">
        <v>0</v>
      </c>
      <c r="R826" s="5">
        <v>0</v>
      </c>
      <c r="S826" s="45">
        <v>0</v>
      </c>
      <c r="T826" s="46">
        <v>0</v>
      </c>
      <c r="U826" s="47">
        <v>0</v>
      </c>
      <c r="V826" s="47">
        <f t="shared" si="113"/>
        <v>0</v>
      </c>
      <c r="W826" s="47">
        <v>0</v>
      </c>
      <c r="X826" s="47">
        <v>0</v>
      </c>
      <c r="Y826" s="47">
        <v>0</v>
      </c>
      <c r="Z826" s="47">
        <v>0</v>
      </c>
      <c r="AA826" s="47">
        <v>0</v>
      </c>
      <c r="AB826" s="5">
        <v>0</v>
      </c>
      <c r="AC826" s="45">
        <f t="shared" si="114"/>
        <v>0</v>
      </c>
      <c r="AD826" s="47">
        <v>0</v>
      </c>
      <c r="AE826" s="47">
        <v>0</v>
      </c>
      <c r="AF826" s="47">
        <v>0</v>
      </c>
      <c r="AG826" s="47">
        <v>0</v>
      </c>
      <c r="AH826" s="47">
        <v>0</v>
      </c>
      <c r="AI826" s="61">
        <v>0</v>
      </c>
      <c r="AJ826" s="45">
        <v>0</v>
      </c>
      <c r="AK826" s="47">
        <v>0</v>
      </c>
      <c r="AL826" s="47">
        <v>0</v>
      </c>
      <c r="AM826" s="47">
        <v>0</v>
      </c>
      <c r="AN826" s="47">
        <v>0</v>
      </c>
      <c r="AO826" s="47">
        <v>0</v>
      </c>
      <c r="AP826" s="61">
        <v>0</v>
      </c>
      <c r="AQ826" s="45">
        <v>0</v>
      </c>
      <c r="AR826" s="47">
        <v>0</v>
      </c>
      <c r="AS826" s="47">
        <f t="shared" si="115"/>
        <v>0</v>
      </c>
      <c r="AT826" s="47">
        <v>0</v>
      </c>
      <c r="AU826" s="47">
        <v>0</v>
      </c>
      <c r="AV826" s="47">
        <v>0</v>
      </c>
      <c r="AW826" s="47">
        <v>0</v>
      </c>
      <c r="AX826" s="47">
        <v>0</v>
      </c>
      <c r="AY826" s="47">
        <v>0</v>
      </c>
      <c r="AZ826" s="61">
        <v>0</v>
      </c>
      <c r="BA826" s="64" t="b">
        <f t="shared" si="109"/>
        <v>1</v>
      </c>
      <c r="BB826" s="45">
        <f t="shared" si="116"/>
        <v>0</v>
      </c>
      <c r="BC826" s="47">
        <v>0</v>
      </c>
      <c r="BD826" s="47">
        <v>0</v>
      </c>
      <c r="BE826" s="47">
        <v>0</v>
      </c>
      <c r="BF826" s="47">
        <v>0</v>
      </c>
      <c r="BG826" s="47">
        <v>0</v>
      </c>
      <c r="BH826" s="61">
        <v>0</v>
      </c>
      <c r="BI826" s="45">
        <v>0</v>
      </c>
      <c r="BJ826" s="47">
        <v>0</v>
      </c>
      <c r="BK826" s="47">
        <v>0</v>
      </c>
      <c r="BL826" s="47">
        <v>0</v>
      </c>
      <c r="BM826" s="47">
        <v>0</v>
      </c>
      <c r="BN826" s="47">
        <v>0</v>
      </c>
      <c r="BO826" s="61">
        <v>0</v>
      </c>
      <c r="BR826" s="95"/>
      <c r="BT826" s="95"/>
    </row>
    <row r="827" spans="2:72" x14ac:dyDescent="0.25">
      <c r="B827" s="4">
        <v>823</v>
      </c>
      <c r="C827" s="31">
        <v>0</v>
      </c>
      <c r="D827" s="31">
        <v>0</v>
      </c>
      <c r="E827" s="3">
        <v>0</v>
      </c>
      <c r="F827" s="5">
        <v>0</v>
      </c>
      <c r="G827" s="32">
        <v>0</v>
      </c>
      <c r="H827" s="33">
        <v>0</v>
      </c>
      <c r="I827" s="36">
        <f t="shared" si="110"/>
        <v>0</v>
      </c>
      <c r="J827" s="5">
        <f t="shared" si="111"/>
        <v>0</v>
      </c>
      <c r="K827" s="12">
        <v>0</v>
      </c>
      <c r="L827" s="3">
        <v>0</v>
      </c>
      <c r="M827" s="3">
        <f t="shared" si="108"/>
        <v>1</v>
      </c>
      <c r="N827" s="5">
        <v>1</v>
      </c>
      <c r="O827" s="12">
        <f t="shared" si="112"/>
        <v>0</v>
      </c>
      <c r="P827" s="3">
        <v>0</v>
      </c>
      <c r="Q827" s="3">
        <v>0</v>
      </c>
      <c r="R827" s="5">
        <v>0</v>
      </c>
      <c r="S827" s="45">
        <v>0</v>
      </c>
      <c r="T827" s="46">
        <v>0</v>
      </c>
      <c r="U827" s="47">
        <v>0</v>
      </c>
      <c r="V827" s="47">
        <f t="shared" si="113"/>
        <v>0</v>
      </c>
      <c r="W827" s="47">
        <v>0</v>
      </c>
      <c r="X827" s="47">
        <v>0</v>
      </c>
      <c r="Y827" s="47">
        <v>0</v>
      </c>
      <c r="Z827" s="47">
        <v>0</v>
      </c>
      <c r="AA827" s="47">
        <v>0</v>
      </c>
      <c r="AB827" s="5">
        <v>0</v>
      </c>
      <c r="AC827" s="45">
        <f t="shared" si="114"/>
        <v>0</v>
      </c>
      <c r="AD827" s="47">
        <v>0</v>
      </c>
      <c r="AE827" s="47">
        <v>0</v>
      </c>
      <c r="AF827" s="47">
        <v>0</v>
      </c>
      <c r="AG827" s="47">
        <v>0</v>
      </c>
      <c r="AH827" s="47">
        <v>0</v>
      </c>
      <c r="AI827" s="61">
        <v>0</v>
      </c>
      <c r="AJ827" s="45">
        <v>0</v>
      </c>
      <c r="AK827" s="47">
        <v>0</v>
      </c>
      <c r="AL827" s="47">
        <v>0</v>
      </c>
      <c r="AM827" s="47">
        <v>0</v>
      </c>
      <c r="AN827" s="47">
        <v>0</v>
      </c>
      <c r="AO827" s="47">
        <v>0</v>
      </c>
      <c r="AP827" s="61">
        <v>0</v>
      </c>
      <c r="AQ827" s="45">
        <v>0</v>
      </c>
      <c r="AR827" s="47">
        <v>0</v>
      </c>
      <c r="AS827" s="47">
        <f t="shared" si="115"/>
        <v>0</v>
      </c>
      <c r="AT827" s="47">
        <v>0</v>
      </c>
      <c r="AU827" s="47">
        <v>0</v>
      </c>
      <c r="AV827" s="47">
        <v>0</v>
      </c>
      <c r="AW827" s="47">
        <v>0</v>
      </c>
      <c r="AX827" s="47">
        <v>0</v>
      </c>
      <c r="AY827" s="47">
        <v>0</v>
      </c>
      <c r="AZ827" s="61">
        <v>0</v>
      </c>
      <c r="BA827" s="64" t="b">
        <f t="shared" si="109"/>
        <v>1</v>
      </c>
      <c r="BB827" s="45">
        <f t="shared" si="116"/>
        <v>0</v>
      </c>
      <c r="BC827" s="47">
        <v>0</v>
      </c>
      <c r="BD827" s="47">
        <v>0</v>
      </c>
      <c r="BE827" s="47">
        <v>0</v>
      </c>
      <c r="BF827" s="47">
        <v>0</v>
      </c>
      <c r="BG827" s="47">
        <v>0</v>
      </c>
      <c r="BH827" s="61">
        <v>0</v>
      </c>
      <c r="BI827" s="45">
        <v>0</v>
      </c>
      <c r="BJ827" s="47">
        <v>0</v>
      </c>
      <c r="BK827" s="47">
        <v>0</v>
      </c>
      <c r="BL827" s="47">
        <v>0</v>
      </c>
      <c r="BM827" s="47">
        <v>0</v>
      </c>
      <c r="BN827" s="47">
        <v>0</v>
      </c>
      <c r="BO827" s="61">
        <v>0</v>
      </c>
      <c r="BR827" s="95"/>
      <c r="BT827" s="95"/>
    </row>
    <row r="828" spans="2:72" x14ac:dyDescent="0.25">
      <c r="B828" s="4">
        <v>824</v>
      </c>
      <c r="C828" s="31">
        <v>0</v>
      </c>
      <c r="D828" s="31">
        <v>0</v>
      </c>
      <c r="E828" s="3">
        <v>0</v>
      </c>
      <c r="F828" s="5">
        <v>0</v>
      </c>
      <c r="G828" s="32">
        <v>0</v>
      </c>
      <c r="H828" s="33">
        <v>0</v>
      </c>
      <c r="I828" s="36">
        <f t="shared" si="110"/>
        <v>0</v>
      </c>
      <c r="J828" s="5">
        <f t="shared" si="111"/>
        <v>0</v>
      </c>
      <c r="K828" s="12">
        <v>0</v>
      </c>
      <c r="L828" s="3">
        <v>0</v>
      </c>
      <c r="M828" s="3">
        <f t="shared" si="108"/>
        <v>1</v>
      </c>
      <c r="N828" s="5">
        <v>1</v>
      </c>
      <c r="O828" s="12">
        <f t="shared" si="112"/>
        <v>0</v>
      </c>
      <c r="P828" s="3">
        <v>0</v>
      </c>
      <c r="Q828" s="3">
        <v>0</v>
      </c>
      <c r="R828" s="5">
        <v>0</v>
      </c>
      <c r="S828" s="45">
        <v>0</v>
      </c>
      <c r="T828" s="46">
        <v>0</v>
      </c>
      <c r="U828" s="47">
        <v>0</v>
      </c>
      <c r="V828" s="47">
        <f t="shared" si="113"/>
        <v>0</v>
      </c>
      <c r="W828" s="47">
        <v>0</v>
      </c>
      <c r="X828" s="47">
        <v>0</v>
      </c>
      <c r="Y828" s="47">
        <v>0</v>
      </c>
      <c r="Z828" s="47">
        <v>0</v>
      </c>
      <c r="AA828" s="47">
        <v>0</v>
      </c>
      <c r="AB828" s="5">
        <v>0</v>
      </c>
      <c r="AC828" s="45">
        <f t="shared" si="114"/>
        <v>0</v>
      </c>
      <c r="AD828" s="47">
        <v>0</v>
      </c>
      <c r="AE828" s="47">
        <v>0</v>
      </c>
      <c r="AF828" s="47">
        <v>0</v>
      </c>
      <c r="AG828" s="47">
        <v>0</v>
      </c>
      <c r="AH828" s="47">
        <v>0</v>
      </c>
      <c r="AI828" s="61">
        <v>0</v>
      </c>
      <c r="AJ828" s="45">
        <v>0</v>
      </c>
      <c r="AK828" s="47">
        <v>0</v>
      </c>
      <c r="AL828" s="47">
        <v>0</v>
      </c>
      <c r="AM828" s="47">
        <v>0</v>
      </c>
      <c r="AN828" s="47">
        <v>0</v>
      </c>
      <c r="AO828" s="47">
        <v>0</v>
      </c>
      <c r="AP828" s="61">
        <v>0</v>
      </c>
      <c r="AQ828" s="45">
        <v>0</v>
      </c>
      <c r="AR828" s="47">
        <v>0</v>
      </c>
      <c r="AS828" s="47">
        <f t="shared" si="115"/>
        <v>0</v>
      </c>
      <c r="AT828" s="47">
        <v>0</v>
      </c>
      <c r="AU828" s="47">
        <v>0</v>
      </c>
      <c r="AV828" s="47">
        <v>0</v>
      </c>
      <c r="AW828" s="47">
        <v>0</v>
      </c>
      <c r="AX828" s="47">
        <v>0</v>
      </c>
      <c r="AY828" s="47">
        <v>0</v>
      </c>
      <c r="AZ828" s="61">
        <v>0</v>
      </c>
      <c r="BA828" s="64" t="b">
        <f t="shared" si="109"/>
        <v>1</v>
      </c>
      <c r="BB828" s="45">
        <f t="shared" si="116"/>
        <v>0</v>
      </c>
      <c r="BC828" s="47">
        <v>0</v>
      </c>
      <c r="BD828" s="47">
        <v>0</v>
      </c>
      <c r="BE828" s="47">
        <v>0</v>
      </c>
      <c r="BF828" s="47">
        <v>0</v>
      </c>
      <c r="BG828" s="47">
        <v>0</v>
      </c>
      <c r="BH828" s="61">
        <v>0</v>
      </c>
      <c r="BI828" s="45">
        <v>0</v>
      </c>
      <c r="BJ828" s="47">
        <v>0</v>
      </c>
      <c r="BK828" s="47">
        <v>0</v>
      </c>
      <c r="BL828" s="47">
        <v>0</v>
      </c>
      <c r="BM828" s="47">
        <v>0</v>
      </c>
      <c r="BN828" s="47">
        <v>0</v>
      </c>
      <c r="BO828" s="61">
        <v>0</v>
      </c>
      <c r="BR828" s="95"/>
      <c r="BT828" s="95"/>
    </row>
    <row r="829" spans="2:72" x14ac:dyDescent="0.25">
      <c r="B829" s="4">
        <v>825</v>
      </c>
      <c r="C829" s="31">
        <v>0</v>
      </c>
      <c r="D829" s="31">
        <v>0</v>
      </c>
      <c r="E829" s="3">
        <v>0</v>
      </c>
      <c r="F829" s="5">
        <v>0</v>
      </c>
      <c r="G829" s="32">
        <v>0</v>
      </c>
      <c r="H829" s="33">
        <v>0</v>
      </c>
      <c r="I829" s="36">
        <f t="shared" si="110"/>
        <v>0</v>
      </c>
      <c r="J829" s="5">
        <f t="shared" si="111"/>
        <v>0</v>
      </c>
      <c r="K829" s="12">
        <v>0</v>
      </c>
      <c r="L829" s="3">
        <v>0</v>
      </c>
      <c r="M829" s="3">
        <f t="shared" si="108"/>
        <v>1</v>
      </c>
      <c r="N829" s="5">
        <v>1</v>
      </c>
      <c r="O829" s="12">
        <f t="shared" si="112"/>
        <v>0</v>
      </c>
      <c r="P829" s="3">
        <v>0</v>
      </c>
      <c r="Q829" s="3">
        <v>0</v>
      </c>
      <c r="R829" s="5">
        <v>0</v>
      </c>
      <c r="S829" s="45">
        <v>0</v>
      </c>
      <c r="T829" s="46">
        <v>0</v>
      </c>
      <c r="U829" s="47">
        <v>0</v>
      </c>
      <c r="V829" s="47">
        <f t="shared" si="113"/>
        <v>0</v>
      </c>
      <c r="W829" s="47">
        <v>0</v>
      </c>
      <c r="X829" s="47">
        <v>0</v>
      </c>
      <c r="Y829" s="47">
        <v>0</v>
      </c>
      <c r="Z829" s="47">
        <v>0</v>
      </c>
      <c r="AA829" s="47">
        <v>0</v>
      </c>
      <c r="AB829" s="5">
        <v>0</v>
      </c>
      <c r="AC829" s="45">
        <f t="shared" si="114"/>
        <v>0</v>
      </c>
      <c r="AD829" s="47">
        <v>0</v>
      </c>
      <c r="AE829" s="47">
        <v>0</v>
      </c>
      <c r="AF829" s="47">
        <v>0</v>
      </c>
      <c r="AG829" s="47">
        <v>0</v>
      </c>
      <c r="AH829" s="47">
        <v>0</v>
      </c>
      <c r="AI829" s="61">
        <v>0</v>
      </c>
      <c r="AJ829" s="45">
        <v>0</v>
      </c>
      <c r="AK829" s="47">
        <v>0</v>
      </c>
      <c r="AL829" s="47">
        <v>0</v>
      </c>
      <c r="AM829" s="47">
        <v>0</v>
      </c>
      <c r="AN829" s="47">
        <v>0</v>
      </c>
      <c r="AO829" s="47">
        <v>0</v>
      </c>
      <c r="AP829" s="61">
        <v>0</v>
      </c>
      <c r="AQ829" s="45">
        <v>0</v>
      </c>
      <c r="AR829" s="47">
        <v>0</v>
      </c>
      <c r="AS829" s="47">
        <f t="shared" si="115"/>
        <v>0</v>
      </c>
      <c r="AT829" s="47">
        <v>0</v>
      </c>
      <c r="AU829" s="47">
        <v>0</v>
      </c>
      <c r="AV829" s="47">
        <v>0</v>
      </c>
      <c r="AW829" s="47">
        <v>0</v>
      </c>
      <c r="AX829" s="47">
        <v>0</v>
      </c>
      <c r="AY829" s="47">
        <v>0</v>
      </c>
      <c r="AZ829" s="61">
        <v>0</v>
      </c>
      <c r="BA829" s="64" t="b">
        <f t="shared" si="109"/>
        <v>1</v>
      </c>
      <c r="BB829" s="45">
        <f t="shared" si="116"/>
        <v>0</v>
      </c>
      <c r="BC829" s="47">
        <v>0</v>
      </c>
      <c r="BD829" s="47">
        <v>0</v>
      </c>
      <c r="BE829" s="47">
        <v>0</v>
      </c>
      <c r="BF829" s="47">
        <v>0</v>
      </c>
      <c r="BG829" s="47">
        <v>0</v>
      </c>
      <c r="BH829" s="61">
        <v>0</v>
      </c>
      <c r="BI829" s="45">
        <v>0</v>
      </c>
      <c r="BJ829" s="47">
        <v>0</v>
      </c>
      <c r="BK829" s="47">
        <v>0</v>
      </c>
      <c r="BL829" s="47">
        <v>0</v>
      </c>
      <c r="BM829" s="47">
        <v>0</v>
      </c>
      <c r="BN829" s="47">
        <v>0</v>
      </c>
      <c r="BO829" s="61">
        <v>0</v>
      </c>
      <c r="BR829" s="95"/>
      <c r="BT829" s="95"/>
    </row>
    <row r="830" spans="2:72" x14ac:dyDescent="0.25">
      <c r="B830" s="4">
        <v>826</v>
      </c>
      <c r="C830" s="31">
        <v>0</v>
      </c>
      <c r="D830" s="31">
        <v>0</v>
      </c>
      <c r="E830" s="3">
        <v>0</v>
      </c>
      <c r="F830" s="5">
        <v>0</v>
      </c>
      <c r="G830" s="32">
        <v>0</v>
      </c>
      <c r="H830" s="33">
        <v>0</v>
      </c>
      <c r="I830" s="36">
        <f t="shared" si="110"/>
        <v>0</v>
      </c>
      <c r="J830" s="5">
        <f t="shared" si="111"/>
        <v>0</v>
      </c>
      <c r="K830" s="12">
        <v>0</v>
      </c>
      <c r="L830" s="3">
        <v>0</v>
      </c>
      <c r="M830" s="3">
        <f t="shared" si="108"/>
        <v>1</v>
      </c>
      <c r="N830" s="5">
        <v>1</v>
      </c>
      <c r="O830" s="12">
        <f t="shared" si="112"/>
        <v>0</v>
      </c>
      <c r="P830" s="3">
        <v>0</v>
      </c>
      <c r="Q830" s="3">
        <v>0</v>
      </c>
      <c r="R830" s="5">
        <v>0</v>
      </c>
      <c r="S830" s="45">
        <v>0</v>
      </c>
      <c r="T830" s="46">
        <v>0</v>
      </c>
      <c r="U830" s="47">
        <v>0</v>
      </c>
      <c r="V830" s="47">
        <f t="shared" si="113"/>
        <v>0</v>
      </c>
      <c r="W830" s="47">
        <v>0</v>
      </c>
      <c r="X830" s="47">
        <v>0</v>
      </c>
      <c r="Y830" s="47">
        <v>0</v>
      </c>
      <c r="Z830" s="47">
        <v>0</v>
      </c>
      <c r="AA830" s="47">
        <v>0</v>
      </c>
      <c r="AB830" s="5">
        <v>0</v>
      </c>
      <c r="AC830" s="45">
        <f t="shared" si="114"/>
        <v>0</v>
      </c>
      <c r="AD830" s="47">
        <v>0</v>
      </c>
      <c r="AE830" s="47">
        <v>0</v>
      </c>
      <c r="AF830" s="47">
        <v>0</v>
      </c>
      <c r="AG830" s="47">
        <v>0</v>
      </c>
      <c r="AH830" s="47">
        <v>0</v>
      </c>
      <c r="AI830" s="61">
        <v>0</v>
      </c>
      <c r="AJ830" s="45">
        <v>0</v>
      </c>
      <c r="AK830" s="47">
        <v>0</v>
      </c>
      <c r="AL830" s="47">
        <v>0</v>
      </c>
      <c r="AM830" s="47">
        <v>0</v>
      </c>
      <c r="AN830" s="47">
        <v>0</v>
      </c>
      <c r="AO830" s="47">
        <v>0</v>
      </c>
      <c r="AP830" s="61">
        <v>0</v>
      </c>
      <c r="AQ830" s="45">
        <v>0</v>
      </c>
      <c r="AR830" s="47">
        <v>0</v>
      </c>
      <c r="AS830" s="47">
        <f t="shared" si="115"/>
        <v>0</v>
      </c>
      <c r="AT830" s="47">
        <v>0</v>
      </c>
      <c r="AU830" s="47">
        <v>0</v>
      </c>
      <c r="AV830" s="47">
        <v>0</v>
      </c>
      <c r="AW830" s="47">
        <v>0</v>
      </c>
      <c r="AX830" s="47">
        <v>0</v>
      </c>
      <c r="AY830" s="47">
        <v>0</v>
      </c>
      <c r="AZ830" s="61">
        <v>0</v>
      </c>
      <c r="BA830" s="64" t="b">
        <f t="shared" si="109"/>
        <v>1</v>
      </c>
      <c r="BB830" s="45">
        <f t="shared" si="116"/>
        <v>0</v>
      </c>
      <c r="BC830" s="47">
        <v>0</v>
      </c>
      <c r="BD830" s="47">
        <v>0</v>
      </c>
      <c r="BE830" s="47">
        <v>0</v>
      </c>
      <c r="BF830" s="47">
        <v>0</v>
      </c>
      <c r="BG830" s="47">
        <v>0</v>
      </c>
      <c r="BH830" s="61">
        <v>0</v>
      </c>
      <c r="BI830" s="45">
        <v>0</v>
      </c>
      <c r="BJ830" s="47">
        <v>0</v>
      </c>
      <c r="BK830" s="47">
        <v>0</v>
      </c>
      <c r="BL830" s="47">
        <v>0</v>
      </c>
      <c r="BM830" s="47">
        <v>0</v>
      </c>
      <c r="BN830" s="47">
        <v>0</v>
      </c>
      <c r="BO830" s="61">
        <v>0</v>
      </c>
      <c r="BR830" s="95"/>
      <c r="BT830" s="95"/>
    </row>
    <row r="831" spans="2:72" x14ac:dyDescent="0.25">
      <c r="B831" s="4">
        <v>827</v>
      </c>
      <c r="C831" s="31">
        <v>0</v>
      </c>
      <c r="D831" s="31">
        <v>0</v>
      </c>
      <c r="E831" s="3">
        <v>0</v>
      </c>
      <c r="F831" s="5">
        <v>0</v>
      </c>
      <c r="G831" s="32">
        <v>0</v>
      </c>
      <c r="H831" s="33">
        <v>0</v>
      </c>
      <c r="I831" s="36">
        <f t="shared" si="110"/>
        <v>0</v>
      </c>
      <c r="J831" s="5">
        <f t="shared" si="111"/>
        <v>0</v>
      </c>
      <c r="K831" s="12">
        <v>0</v>
      </c>
      <c r="L831" s="3">
        <v>0</v>
      </c>
      <c r="M831" s="3">
        <f t="shared" si="108"/>
        <v>1</v>
      </c>
      <c r="N831" s="5">
        <v>1</v>
      </c>
      <c r="O831" s="12">
        <f t="shared" si="112"/>
        <v>0</v>
      </c>
      <c r="P831" s="3">
        <v>0</v>
      </c>
      <c r="Q831" s="3">
        <v>0</v>
      </c>
      <c r="R831" s="5">
        <v>0</v>
      </c>
      <c r="S831" s="45">
        <v>0</v>
      </c>
      <c r="T831" s="46">
        <v>0</v>
      </c>
      <c r="U831" s="47">
        <v>0</v>
      </c>
      <c r="V831" s="47">
        <f t="shared" si="113"/>
        <v>0</v>
      </c>
      <c r="W831" s="47">
        <v>0</v>
      </c>
      <c r="X831" s="47">
        <v>0</v>
      </c>
      <c r="Y831" s="47">
        <v>0</v>
      </c>
      <c r="Z831" s="47">
        <v>0</v>
      </c>
      <c r="AA831" s="47">
        <v>0</v>
      </c>
      <c r="AB831" s="5">
        <v>0</v>
      </c>
      <c r="AC831" s="45">
        <f t="shared" si="114"/>
        <v>0</v>
      </c>
      <c r="AD831" s="47">
        <v>0</v>
      </c>
      <c r="AE831" s="47">
        <v>0</v>
      </c>
      <c r="AF831" s="47">
        <v>0</v>
      </c>
      <c r="AG831" s="47">
        <v>0</v>
      </c>
      <c r="AH831" s="47">
        <v>0</v>
      </c>
      <c r="AI831" s="61">
        <v>0</v>
      </c>
      <c r="AJ831" s="45">
        <v>0</v>
      </c>
      <c r="AK831" s="47">
        <v>0</v>
      </c>
      <c r="AL831" s="47">
        <v>0</v>
      </c>
      <c r="AM831" s="47">
        <v>0</v>
      </c>
      <c r="AN831" s="47">
        <v>0</v>
      </c>
      <c r="AO831" s="47">
        <v>0</v>
      </c>
      <c r="AP831" s="61">
        <v>0</v>
      </c>
      <c r="AQ831" s="45">
        <v>0</v>
      </c>
      <c r="AR831" s="47">
        <v>0</v>
      </c>
      <c r="AS831" s="47">
        <f t="shared" si="115"/>
        <v>0</v>
      </c>
      <c r="AT831" s="47">
        <v>0</v>
      </c>
      <c r="AU831" s="47">
        <v>0</v>
      </c>
      <c r="AV831" s="47">
        <v>0</v>
      </c>
      <c r="AW831" s="47">
        <v>0</v>
      </c>
      <c r="AX831" s="47">
        <v>0</v>
      </c>
      <c r="AY831" s="47">
        <v>0</v>
      </c>
      <c r="AZ831" s="61">
        <v>0</v>
      </c>
      <c r="BA831" s="64" t="b">
        <f t="shared" si="109"/>
        <v>1</v>
      </c>
      <c r="BB831" s="45">
        <f t="shared" si="116"/>
        <v>0</v>
      </c>
      <c r="BC831" s="47">
        <v>0</v>
      </c>
      <c r="BD831" s="47">
        <v>0</v>
      </c>
      <c r="BE831" s="47">
        <v>0</v>
      </c>
      <c r="BF831" s="47">
        <v>0</v>
      </c>
      <c r="BG831" s="47">
        <v>0</v>
      </c>
      <c r="BH831" s="61">
        <v>0</v>
      </c>
      <c r="BI831" s="45">
        <v>0</v>
      </c>
      <c r="BJ831" s="47">
        <v>0</v>
      </c>
      <c r="BK831" s="47">
        <v>0</v>
      </c>
      <c r="BL831" s="47">
        <v>0</v>
      </c>
      <c r="BM831" s="47">
        <v>0</v>
      </c>
      <c r="BN831" s="47">
        <v>0</v>
      </c>
      <c r="BO831" s="61">
        <v>0</v>
      </c>
      <c r="BR831" s="95"/>
      <c r="BT831" s="95"/>
    </row>
    <row r="832" spans="2:72" x14ac:dyDescent="0.25">
      <c r="B832" s="4">
        <v>828</v>
      </c>
      <c r="C832" s="31">
        <v>0</v>
      </c>
      <c r="D832" s="31">
        <v>0</v>
      </c>
      <c r="E832" s="3">
        <v>0</v>
      </c>
      <c r="F832" s="5">
        <v>0</v>
      </c>
      <c r="G832" s="32">
        <v>0</v>
      </c>
      <c r="H832" s="33">
        <v>0</v>
      </c>
      <c r="I832" s="36">
        <f t="shared" si="110"/>
        <v>0</v>
      </c>
      <c r="J832" s="5">
        <f t="shared" si="111"/>
        <v>0</v>
      </c>
      <c r="K832" s="12">
        <v>0</v>
      </c>
      <c r="L832" s="3">
        <v>0</v>
      </c>
      <c r="M832" s="3">
        <f t="shared" si="108"/>
        <v>1</v>
      </c>
      <c r="N832" s="5">
        <v>1</v>
      </c>
      <c r="O832" s="12">
        <f t="shared" si="112"/>
        <v>0</v>
      </c>
      <c r="P832" s="3">
        <v>0</v>
      </c>
      <c r="Q832" s="3">
        <v>0</v>
      </c>
      <c r="R832" s="5">
        <v>0</v>
      </c>
      <c r="S832" s="45">
        <v>0</v>
      </c>
      <c r="T832" s="46">
        <v>0</v>
      </c>
      <c r="U832" s="47">
        <v>0</v>
      </c>
      <c r="V832" s="47">
        <f t="shared" si="113"/>
        <v>0</v>
      </c>
      <c r="W832" s="47">
        <v>0</v>
      </c>
      <c r="X832" s="47">
        <v>0</v>
      </c>
      <c r="Y832" s="47">
        <v>0</v>
      </c>
      <c r="Z832" s="47">
        <v>0</v>
      </c>
      <c r="AA832" s="47">
        <v>0</v>
      </c>
      <c r="AB832" s="5">
        <v>0</v>
      </c>
      <c r="AC832" s="45">
        <f t="shared" si="114"/>
        <v>0</v>
      </c>
      <c r="AD832" s="47">
        <v>0</v>
      </c>
      <c r="AE832" s="47">
        <v>0</v>
      </c>
      <c r="AF832" s="47">
        <v>0</v>
      </c>
      <c r="AG832" s="47">
        <v>0</v>
      </c>
      <c r="AH832" s="47">
        <v>0</v>
      </c>
      <c r="AI832" s="61">
        <v>0</v>
      </c>
      <c r="AJ832" s="45">
        <v>0</v>
      </c>
      <c r="AK832" s="47">
        <v>0</v>
      </c>
      <c r="AL832" s="47">
        <v>0</v>
      </c>
      <c r="AM832" s="47">
        <v>0</v>
      </c>
      <c r="AN832" s="47">
        <v>0</v>
      </c>
      <c r="AO832" s="47">
        <v>0</v>
      </c>
      <c r="AP832" s="61">
        <v>0</v>
      </c>
      <c r="AQ832" s="45">
        <v>0</v>
      </c>
      <c r="AR832" s="47">
        <v>0</v>
      </c>
      <c r="AS832" s="47">
        <f t="shared" si="115"/>
        <v>0</v>
      </c>
      <c r="AT832" s="47">
        <v>0</v>
      </c>
      <c r="AU832" s="47">
        <v>0</v>
      </c>
      <c r="AV832" s="47">
        <v>0</v>
      </c>
      <c r="AW832" s="47">
        <v>0</v>
      </c>
      <c r="AX832" s="47">
        <v>0</v>
      </c>
      <c r="AY832" s="47">
        <v>0</v>
      </c>
      <c r="AZ832" s="61">
        <v>0</v>
      </c>
      <c r="BA832" s="64" t="b">
        <f t="shared" si="109"/>
        <v>1</v>
      </c>
      <c r="BB832" s="45">
        <f t="shared" si="116"/>
        <v>0</v>
      </c>
      <c r="BC832" s="47">
        <v>0</v>
      </c>
      <c r="BD832" s="47">
        <v>0</v>
      </c>
      <c r="BE832" s="47">
        <v>0</v>
      </c>
      <c r="BF832" s="47">
        <v>0</v>
      </c>
      <c r="BG832" s="47">
        <v>0</v>
      </c>
      <c r="BH832" s="61">
        <v>0</v>
      </c>
      <c r="BI832" s="45">
        <v>0</v>
      </c>
      <c r="BJ832" s="47">
        <v>0</v>
      </c>
      <c r="BK832" s="47">
        <v>0</v>
      </c>
      <c r="BL832" s="47">
        <v>0</v>
      </c>
      <c r="BM832" s="47">
        <v>0</v>
      </c>
      <c r="BN832" s="47">
        <v>0</v>
      </c>
      <c r="BO832" s="61">
        <v>0</v>
      </c>
      <c r="BR832" s="95"/>
      <c r="BT832" s="95"/>
    </row>
    <row r="833" spans="2:72" x14ac:dyDescent="0.25">
      <c r="B833" s="4">
        <v>829</v>
      </c>
      <c r="C833" s="31">
        <v>0</v>
      </c>
      <c r="D833" s="31">
        <v>0</v>
      </c>
      <c r="E833" s="3">
        <v>0</v>
      </c>
      <c r="F833" s="5">
        <v>0</v>
      </c>
      <c r="G833" s="32">
        <v>0</v>
      </c>
      <c r="H833" s="33">
        <v>0</v>
      </c>
      <c r="I833" s="36">
        <f t="shared" si="110"/>
        <v>0</v>
      </c>
      <c r="J833" s="5">
        <f t="shared" si="111"/>
        <v>0</v>
      </c>
      <c r="K833" s="12">
        <v>0</v>
      </c>
      <c r="L833" s="3">
        <v>0</v>
      </c>
      <c r="M833" s="3">
        <f t="shared" si="108"/>
        <v>1</v>
      </c>
      <c r="N833" s="5">
        <v>1</v>
      </c>
      <c r="O833" s="12">
        <f t="shared" si="112"/>
        <v>0</v>
      </c>
      <c r="P833" s="3">
        <v>0</v>
      </c>
      <c r="Q833" s="3">
        <v>0</v>
      </c>
      <c r="R833" s="5">
        <v>0</v>
      </c>
      <c r="S833" s="45">
        <v>0</v>
      </c>
      <c r="T833" s="46">
        <v>0</v>
      </c>
      <c r="U833" s="47">
        <v>0</v>
      </c>
      <c r="V833" s="47">
        <f t="shared" si="113"/>
        <v>0</v>
      </c>
      <c r="W833" s="47">
        <v>0</v>
      </c>
      <c r="X833" s="47">
        <v>0</v>
      </c>
      <c r="Y833" s="47">
        <v>0</v>
      </c>
      <c r="Z833" s="47">
        <v>0</v>
      </c>
      <c r="AA833" s="47">
        <v>0</v>
      </c>
      <c r="AB833" s="5">
        <v>0</v>
      </c>
      <c r="AC833" s="45">
        <f t="shared" si="114"/>
        <v>0</v>
      </c>
      <c r="AD833" s="47">
        <v>0</v>
      </c>
      <c r="AE833" s="47">
        <v>0</v>
      </c>
      <c r="AF833" s="47">
        <v>0</v>
      </c>
      <c r="AG833" s="47">
        <v>0</v>
      </c>
      <c r="AH833" s="47">
        <v>0</v>
      </c>
      <c r="AI833" s="61">
        <v>0</v>
      </c>
      <c r="AJ833" s="45">
        <v>0</v>
      </c>
      <c r="AK833" s="47">
        <v>0</v>
      </c>
      <c r="AL833" s="47">
        <v>0</v>
      </c>
      <c r="AM833" s="47">
        <v>0</v>
      </c>
      <c r="AN833" s="47">
        <v>0</v>
      </c>
      <c r="AO833" s="47">
        <v>0</v>
      </c>
      <c r="AP833" s="61">
        <v>0</v>
      </c>
      <c r="AQ833" s="45">
        <v>0</v>
      </c>
      <c r="AR833" s="47">
        <v>0</v>
      </c>
      <c r="AS833" s="47">
        <f t="shared" si="115"/>
        <v>0</v>
      </c>
      <c r="AT833" s="47">
        <v>0</v>
      </c>
      <c r="AU833" s="47">
        <v>0</v>
      </c>
      <c r="AV833" s="47">
        <v>0</v>
      </c>
      <c r="AW833" s="47">
        <v>0</v>
      </c>
      <c r="AX833" s="47">
        <v>0</v>
      </c>
      <c r="AY833" s="47">
        <v>0</v>
      </c>
      <c r="AZ833" s="61">
        <v>0</v>
      </c>
      <c r="BA833" s="64" t="b">
        <f t="shared" si="109"/>
        <v>1</v>
      </c>
      <c r="BB833" s="45">
        <f t="shared" si="116"/>
        <v>0</v>
      </c>
      <c r="BC833" s="47">
        <v>0</v>
      </c>
      <c r="BD833" s="47">
        <v>0</v>
      </c>
      <c r="BE833" s="47">
        <v>0</v>
      </c>
      <c r="BF833" s="47">
        <v>0</v>
      </c>
      <c r="BG833" s="47">
        <v>0</v>
      </c>
      <c r="BH833" s="61">
        <v>0</v>
      </c>
      <c r="BI833" s="45">
        <v>0</v>
      </c>
      <c r="BJ833" s="47">
        <v>0</v>
      </c>
      <c r="BK833" s="47">
        <v>0</v>
      </c>
      <c r="BL833" s="47">
        <v>0</v>
      </c>
      <c r="BM833" s="47">
        <v>0</v>
      </c>
      <c r="BN833" s="47">
        <v>0</v>
      </c>
      <c r="BO833" s="61">
        <v>0</v>
      </c>
      <c r="BR833" s="95"/>
      <c r="BT833" s="95"/>
    </row>
    <row r="834" spans="2:72" x14ac:dyDescent="0.25">
      <c r="B834" s="4">
        <v>830</v>
      </c>
      <c r="C834" s="31">
        <v>0</v>
      </c>
      <c r="D834" s="31">
        <v>0</v>
      </c>
      <c r="E834" s="3">
        <v>0</v>
      </c>
      <c r="F834" s="5">
        <v>0</v>
      </c>
      <c r="G834" s="32">
        <v>0</v>
      </c>
      <c r="H834" s="33">
        <v>0</v>
      </c>
      <c r="I834" s="36">
        <f t="shared" si="110"/>
        <v>0</v>
      </c>
      <c r="J834" s="5">
        <f t="shared" si="111"/>
        <v>0</v>
      </c>
      <c r="K834" s="12">
        <v>0</v>
      </c>
      <c r="L834" s="3">
        <v>0</v>
      </c>
      <c r="M834" s="3">
        <f t="shared" si="108"/>
        <v>1</v>
      </c>
      <c r="N834" s="5">
        <v>1</v>
      </c>
      <c r="O834" s="12">
        <f t="shared" si="112"/>
        <v>0</v>
      </c>
      <c r="P834" s="3">
        <v>0</v>
      </c>
      <c r="Q834" s="3">
        <v>0</v>
      </c>
      <c r="R834" s="5">
        <v>0</v>
      </c>
      <c r="S834" s="45">
        <v>0</v>
      </c>
      <c r="T834" s="46">
        <v>0</v>
      </c>
      <c r="U834" s="47">
        <v>0</v>
      </c>
      <c r="V834" s="47">
        <f t="shared" si="113"/>
        <v>0</v>
      </c>
      <c r="W834" s="47">
        <v>0</v>
      </c>
      <c r="X834" s="47">
        <v>0</v>
      </c>
      <c r="Y834" s="47">
        <v>0</v>
      </c>
      <c r="Z834" s="47">
        <v>0</v>
      </c>
      <c r="AA834" s="47">
        <v>0</v>
      </c>
      <c r="AB834" s="5">
        <v>0</v>
      </c>
      <c r="AC834" s="45">
        <f t="shared" si="114"/>
        <v>0</v>
      </c>
      <c r="AD834" s="47">
        <v>0</v>
      </c>
      <c r="AE834" s="47">
        <v>0</v>
      </c>
      <c r="AF834" s="47">
        <v>0</v>
      </c>
      <c r="AG834" s="47">
        <v>0</v>
      </c>
      <c r="AH834" s="47">
        <v>0</v>
      </c>
      <c r="AI834" s="61">
        <v>0</v>
      </c>
      <c r="AJ834" s="45">
        <v>0</v>
      </c>
      <c r="AK834" s="47">
        <v>0</v>
      </c>
      <c r="AL834" s="47">
        <v>0</v>
      </c>
      <c r="AM834" s="47">
        <v>0</v>
      </c>
      <c r="AN834" s="47">
        <v>0</v>
      </c>
      <c r="AO834" s="47">
        <v>0</v>
      </c>
      <c r="AP834" s="61">
        <v>0</v>
      </c>
      <c r="AQ834" s="45">
        <v>0</v>
      </c>
      <c r="AR834" s="47">
        <v>0</v>
      </c>
      <c r="AS834" s="47">
        <f t="shared" si="115"/>
        <v>0</v>
      </c>
      <c r="AT834" s="47">
        <v>0</v>
      </c>
      <c r="AU834" s="47">
        <v>0</v>
      </c>
      <c r="AV834" s="47">
        <v>0</v>
      </c>
      <c r="AW834" s="47">
        <v>0</v>
      </c>
      <c r="AX834" s="47">
        <v>0</v>
      </c>
      <c r="AY834" s="47">
        <v>0</v>
      </c>
      <c r="AZ834" s="61">
        <v>0</v>
      </c>
      <c r="BA834" s="64" t="b">
        <f t="shared" si="109"/>
        <v>1</v>
      </c>
      <c r="BB834" s="45">
        <f t="shared" si="116"/>
        <v>0</v>
      </c>
      <c r="BC834" s="47">
        <v>0</v>
      </c>
      <c r="BD834" s="47">
        <v>0</v>
      </c>
      <c r="BE834" s="47">
        <v>0</v>
      </c>
      <c r="BF834" s="47">
        <v>0</v>
      </c>
      <c r="BG834" s="47">
        <v>0</v>
      </c>
      <c r="BH834" s="61">
        <v>0</v>
      </c>
      <c r="BI834" s="45">
        <v>0</v>
      </c>
      <c r="BJ834" s="47">
        <v>0</v>
      </c>
      <c r="BK834" s="47">
        <v>0</v>
      </c>
      <c r="BL834" s="47">
        <v>0</v>
      </c>
      <c r="BM834" s="47">
        <v>0</v>
      </c>
      <c r="BN834" s="47">
        <v>0</v>
      </c>
      <c r="BO834" s="61">
        <v>0</v>
      </c>
      <c r="BR834" s="95"/>
      <c r="BT834" s="95"/>
    </row>
    <row r="835" spans="2:72" x14ac:dyDescent="0.25">
      <c r="B835" s="4">
        <v>831</v>
      </c>
      <c r="C835" s="31">
        <v>0</v>
      </c>
      <c r="D835" s="31">
        <v>0</v>
      </c>
      <c r="E835" s="3">
        <v>0</v>
      </c>
      <c r="F835" s="5">
        <v>0</v>
      </c>
      <c r="G835" s="32">
        <v>0</v>
      </c>
      <c r="H835" s="33">
        <v>0</v>
      </c>
      <c r="I835" s="36">
        <f t="shared" si="110"/>
        <v>0</v>
      </c>
      <c r="J835" s="5">
        <f t="shared" si="111"/>
        <v>0</v>
      </c>
      <c r="K835" s="12">
        <v>0</v>
      </c>
      <c r="L835" s="3">
        <v>0</v>
      </c>
      <c r="M835" s="3">
        <f t="shared" si="108"/>
        <v>1</v>
      </c>
      <c r="N835" s="5">
        <v>1</v>
      </c>
      <c r="O835" s="12">
        <f t="shared" si="112"/>
        <v>0</v>
      </c>
      <c r="P835" s="3">
        <v>0</v>
      </c>
      <c r="Q835" s="3">
        <v>0</v>
      </c>
      <c r="R835" s="5">
        <v>0</v>
      </c>
      <c r="S835" s="45">
        <v>0</v>
      </c>
      <c r="T835" s="46">
        <v>0</v>
      </c>
      <c r="U835" s="47">
        <v>0</v>
      </c>
      <c r="V835" s="47">
        <f t="shared" si="113"/>
        <v>0</v>
      </c>
      <c r="W835" s="47">
        <v>0</v>
      </c>
      <c r="X835" s="47">
        <v>0</v>
      </c>
      <c r="Y835" s="47">
        <v>0</v>
      </c>
      <c r="Z835" s="47">
        <v>0</v>
      </c>
      <c r="AA835" s="47">
        <v>0</v>
      </c>
      <c r="AB835" s="5">
        <v>0</v>
      </c>
      <c r="AC835" s="45">
        <f t="shared" si="114"/>
        <v>0</v>
      </c>
      <c r="AD835" s="47">
        <v>0</v>
      </c>
      <c r="AE835" s="47">
        <v>0</v>
      </c>
      <c r="AF835" s="47">
        <v>0</v>
      </c>
      <c r="AG835" s="47">
        <v>0</v>
      </c>
      <c r="AH835" s="47">
        <v>0</v>
      </c>
      <c r="AI835" s="61">
        <v>0</v>
      </c>
      <c r="AJ835" s="45">
        <v>0</v>
      </c>
      <c r="AK835" s="47">
        <v>0</v>
      </c>
      <c r="AL835" s="47">
        <v>0</v>
      </c>
      <c r="AM835" s="47">
        <v>0</v>
      </c>
      <c r="AN835" s="47">
        <v>0</v>
      </c>
      <c r="AO835" s="47">
        <v>0</v>
      </c>
      <c r="AP835" s="61">
        <v>0</v>
      </c>
      <c r="AQ835" s="45">
        <v>0</v>
      </c>
      <c r="AR835" s="47">
        <v>0</v>
      </c>
      <c r="AS835" s="47">
        <f t="shared" si="115"/>
        <v>0</v>
      </c>
      <c r="AT835" s="47">
        <v>0</v>
      </c>
      <c r="AU835" s="47">
        <v>0</v>
      </c>
      <c r="AV835" s="47">
        <v>0</v>
      </c>
      <c r="AW835" s="47">
        <v>0</v>
      </c>
      <c r="AX835" s="47">
        <v>0</v>
      </c>
      <c r="AY835" s="47">
        <v>0</v>
      </c>
      <c r="AZ835" s="61">
        <v>0</v>
      </c>
      <c r="BA835" s="64" t="b">
        <f t="shared" si="109"/>
        <v>1</v>
      </c>
      <c r="BB835" s="45">
        <f t="shared" si="116"/>
        <v>0</v>
      </c>
      <c r="BC835" s="47">
        <v>0</v>
      </c>
      <c r="BD835" s="47">
        <v>0</v>
      </c>
      <c r="BE835" s="47">
        <v>0</v>
      </c>
      <c r="BF835" s="47">
        <v>0</v>
      </c>
      <c r="BG835" s="47">
        <v>0</v>
      </c>
      <c r="BH835" s="61">
        <v>0</v>
      </c>
      <c r="BI835" s="45">
        <v>0</v>
      </c>
      <c r="BJ835" s="47">
        <v>0</v>
      </c>
      <c r="BK835" s="47">
        <v>0</v>
      </c>
      <c r="BL835" s="47">
        <v>0</v>
      </c>
      <c r="BM835" s="47">
        <v>0</v>
      </c>
      <c r="BN835" s="47">
        <v>0</v>
      </c>
      <c r="BO835" s="61">
        <v>0</v>
      </c>
      <c r="BR835" s="95"/>
      <c r="BT835" s="95"/>
    </row>
    <row r="836" spans="2:72" x14ac:dyDescent="0.25">
      <c r="B836" s="4">
        <v>832</v>
      </c>
      <c r="C836" s="31">
        <v>0</v>
      </c>
      <c r="D836" s="31">
        <v>0</v>
      </c>
      <c r="E836" s="3">
        <v>0</v>
      </c>
      <c r="F836" s="5">
        <v>0</v>
      </c>
      <c r="G836" s="32">
        <v>0</v>
      </c>
      <c r="H836" s="33">
        <v>0</v>
      </c>
      <c r="I836" s="36">
        <f t="shared" si="110"/>
        <v>0</v>
      </c>
      <c r="J836" s="5">
        <f t="shared" si="111"/>
        <v>0</v>
      </c>
      <c r="K836" s="12">
        <v>0</v>
      </c>
      <c r="L836" s="3">
        <v>0</v>
      </c>
      <c r="M836" s="3">
        <f t="shared" si="108"/>
        <v>1</v>
      </c>
      <c r="N836" s="5">
        <v>1</v>
      </c>
      <c r="O836" s="12">
        <f t="shared" si="112"/>
        <v>0</v>
      </c>
      <c r="P836" s="3">
        <v>0</v>
      </c>
      <c r="Q836" s="3">
        <v>0</v>
      </c>
      <c r="R836" s="5">
        <v>0</v>
      </c>
      <c r="S836" s="45">
        <v>0</v>
      </c>
      <c r="T836" s="46">
        <v>0</v>
      </c>
      <c r="U836" s="47">
        <v>0</v>
      </c>
      <c r="V836" s="47">
        <f t="shared" si="113"/>
        <v>0</v>
      </c>
      <c r="W836" s="47">
        <v>0</v>
      </c>
      <c r="X836" s="47">
        <v>0</v>
      </c>
      <c r="Y836" s="47">
        <v>0</v>
      </c>
      <c r="Z836" s="47">
        <v>0</v>
      </c>
      <c r="AA836" s="47">
        <v>0</v>
      </c>
      <c r="AB836" s="5">
        <v>0</v>
      </c>
      <c r="AC836" s="45">
        <f t="shared" si="114"/>
        <v>0</v>
      </c>
      <c r="AD836" s="47">
        <v>0</v>
      </c>
      <c r="AE836" s="47">
        <v>0</v>
      </c>
      <c r="AF836" s="47">
        <v>0</v>
      </c>
      <c r="AG836" s="47">
        <v>0</v>
      </c>
      <c r="AH836" s="47">
        <v>0</v>
      </c>
      <c r="AI836" s="61">
        <v>0</v>
      </c>
      <c r="AJ836" s="45">
        <v>0</v>
      </c>
      <c r="AK836" s="47">
        <v>0</v>
      </c>
      <c r="AL836" s="47">
        <v>0</v>
      </c>
      <c r="AM836" s="47">
        <v>0</v>
      </c>
      <c r="AN836" s="47">
        <v>0</v>
      </c>
      <c r="AO836" s="47">
        <v>0</v>
      </c>
      <c r="AP836" s="61">
        <v>0</v>
      </c>
      <c r="AQ836" s="45">
        <v>0</v>
      </c>
      <c r="AR836" s="47">
        <v>0</v>
      </c>
      <c r="AS836" s="47">
        <f t="shared" si="115"/>
        <v>0</v>
      </c>
      <c r="AT836" s="47">
        <v>0</v>
      </c>
      <c r="AU836" s="47">
        <v>0</v>
      </c>
      <c r="AV836" s="47">
        <v>0</v>
      </c>
      <c r="AW836" s="47">
        <v>0</v>
      </c>
      <c r="AX836" s="47">
        <v>0</v>
      </c>
      <c r="AY836" s="47">
        <v>0</v>
      </c>
      <c r="AZ836" s="61">
        <v>0</v>
      </c>
      <c r="BA836" s="64" t="b">
        <f t="shared" si="109"/>
        <v>1</v>
      </c>
      <c r="BB836" s="45">
        <f t="shared" si="116"/>
        <v>0</v>
      </c>
      <c r="BC836" s="47">
        <v>0</v>
      </c>
      <c r="BD836" s="47">
        <v>0</v>
      </c>
      <c r="BE836" s="47">
        <v>0</v>
      </c>
      <c r="BF836" s="47">
        <v>0</v>
      </c>
      <c r="BG836" s="47">
        <v>0</v>
      </c>
      <c r="BH836" s="61">
        <v>0</v>
      </c>
      <c r="BI836" s="45">
        <v>0</v>
      </c>
      <c r="BJ836" s="47">
        <v>0</v>
      </c>
      <c r="BK836" s="47">
        <v>0</v>
      </c>
      <c r="BL836" s="47">
        <v>0</v>
      </c>
      <c r="BM836" s="47">
        <v>0</v>
      </c>
      <c r="BN836" s="47">
        <v>0</v>
      </c>
      <c r="BO836" s="61">
        <v>0</v>
      </c>
      <c r="BR836" s="95"/>
      <c r="BT836" s="95"/>
    </row>
    <row r="837" spans="2:72" x14ac:dyDescent="0.25">
      <c r="B837" s="4">
        <v>833</v>
      </c>
      <c r="C837" s="31">
        <v>0</v>
      </c>
      <c r="D837" s="31">
        <v>0</v>
      </c>
      <c r="E837" s="3">
        <v>0</v>
      </c>
      <c r="F837" s="5">
        <v>0</v>
      </c>
      <c r="G837" s="32">
        <v>0</v>
      </c>
      <c r="H837" s="33">
        <v>0</v>
      </c>
      <c r="I837" s="36">
        <f t="shared" si="110"/>
        <v>0</v>
      </c>
      <c r="J837" s="5">
        <f t="shared" si="111"/>
        <v>0</v>
      </c>
      <c r="K837" s="12">
        <v>0</v>
      </c>
      <c r="L837" s="3">
        <v>0</v>
      </c>
      <c r="M837" s="3">
        <f t="shared" ref="M837:M900" si="117">IF(OR(D837=Pol_Year*12,AB837=0),1,_xlfn.XLOOKUP(E837,Arr.LapseTable.Year,Arr.LapseTable.Rates,0,-1)/100)</f>
        <v>1</v>
      </c>
      <c r="N837" s="5">
        <v>1</v>
      </c>
      <c r="O837" s="12">
        <f t="shared" si="112"/>
        <v>0</v>
      </c>
      <c r="P837" s="3">
        <v>0</v>
      </c>
      <c r="Q837" s="3">
        <v>0</v>
      </c>
      <c r="R837" s="5">
        <v>0</v>
      </c>
      <c r="S837" s="45">
        <v>0</v>
      </c>
      <c r="T837" s="46">
        <v>0</v>
      </c>
      <c r="U837" s="47">
        <v>0</v>
      </c>
      <c r="V837" s="47">
        <f t="shared" si="113"/>
        <v>0</v>
      </c>
      <c r="W837" s="47">
        <v>0</v>
      </c>
      <c r="X837" s="47">
        <v>0</v>
      </c>
      <c r="Y837" s="47">
        <v>0</v>
      </c>
      <c r="Z837" s="47">
        <v>0</v>
      </c>
      <c r="AA837" s="47">
        <v>0</v>
      </c>
      <c r="AB837" s="5">
        <v>0</v>
      </c>
      <c r="AC837" s="45">
        <f t="shared" si="114"/>
        <v>0</v>
      </c>
      <c r="AD837" s="47">
        <v>0</v>
      </c>
      <c r="AE837" s="47">
        <v>0</v>
      </c>
      <c r="AF837" s="47">
        <v>0</v>
      </c>
      <c r="AG837" s="47">
        <v>0</v>
      </c>
      <c r="AH837" s="47">
        <v>0</v>
      </c>
      <c r="AI837" s="61">
        <v>0</v>
      </c>
      <c r="AJ837" s="45">
        <v>0</v>
      </c>
      <c r="AK837" s="47">
        <v>0</v>
      </c>
      <c r="AL837" s="47">
        <v>0</v>
      </c>
      <c r="AM837" s="47">
        <v>0</v>
      </c>
      <c r="AN837" s="47">
        <v>0</v>
      </c>
      <c r="AO837" s="47">
        <v>0</v>
      </c>
      <c r="AP837" s="61">
        <v>0</v>
      </c>
      <c r="AQ837" s="45">
        <v>0</v>
      </c>
      <c r="AR837" s="47">
        <v>0</v>
      </c>
      <c r="AS837" s="47">
        <f t="shared" si="115"/>
        <v>0</v>
      </c>
      <c r="AT837" s="47">
        <v>0</v>
      </c>
      <c r="AU837" s="47">
        <v>0</v>
      </c>
      <c r="AV837" s="47">
        <v>0</v>
      </c>
      <c r="AW837" s="47">
        <v>0</v>
      </c>
      <c r="AX837" s="47">
        <v>0</v>
      </c>
      <c r="AY837" s="47">
        <v>0</v>
      </c>
      <c r="AZ837" s="61">
        <v>0</v>
      </c>
      <c r="BA837" s="64" t="b">
        <f t="shared" si="109"/>
        <v>1</v>
      </c>
      <c r="BB837" s="45">
        <f t="shared" si="116"/>
        <v>0</v>
      </c>
      <c r="BC837" s="47">
        <v>0</v>
      </c>
      <c r="BD837" s="47">
        <v>0</v>
      </c>
      <c r="BE837" s="47">
        <v>0</v>
      </c>
      <c r="BF837" s="47">
        <v>0</v>
      </c>
      <c r="BG837" s="47">
        <v>0</v>
      </c>
      <c r="BH837" s="61">
        <v>0</v>
      </c>
      <c r="BI837" s="45">
        <v>0</v>
      </c>
      <c r="BJ837" s="47">
        <v>0</v>
      </c>
      <c r="BK837" s="47">
        <v>0</v>
      </c>
      <c r="BL837" s="47">
        <v>0</v>
      </c>
      <c r="BM837" s="47">
        <v>0</v>
      </c>
      <c r="BN837" s="47">
        <v>0</v>
      </c>
      <c r="BO837" s="61">
        <v>0</v>
      </c>
      <c r="BR837" s="95"/>
      <c r="BT837" s="95"/>
    </row>
    <row r="838" spans="2:72" x14ac:dyDescent="0.25">
      <c r="B838" s="4">
        <v>834</v>
      </c>
      <c r="C838" s="31">
        <v>0</v>
      </c>
      <c r="D838" s="31">
        <v>0</v>
      </c>
      <c r="E838" s="3">
        <v>0</v>
      </c>
      <c r="F838" s="5">
        <v>0</v>
      </c>
      <c r="G838" s="32">
        <v>0</v>
      </c>
      <c r="H838" s="33">
        <v>0</v>
      </c>
      <c r="I838" s="36">
        <f t="shared" si="110"/>
        <v>0</v>
      </c>
      <c r="J838" s="5">
        <f t="shared" si="111"/>
        <v>0</v>
      </c>
      <c r="K838" s="12">
        <v>0</v>
      </c>
      <c r="L838" s="3">
        <v>0</v>
      </c>
      <c r="M838" s="3">
        <f t="shared" si="117"/>
        <v>1</v>
      </c>
      <c r="N838" s="5">
        <v>1</v>
      </c>
      <c r="O838" s="12">
        <f t="shared" si="112"/>
        <v>0</v>
      </c>
      <c r="P838" s="3">
        <v>0</v>
      </c>
      <c r="Q838" s="3">
        <v>0</v>
      </c>
      <c r="R838" s="5">
        <v>0</v>
      </c>
      <c r="S838" s="45">
        <v>0</v>
      </c>
      <c r="T838" s="46">
        <v>0</v>
      </c>
      <c r="U838" s="47">
        <v>0</v>
      </c>
      <c r="V838" s="47">
        <f t="shared" si="113"/>
        <v>0</v>
      </c>
      <c r="W838" s="47">
        <v>0</v>
      </c>
      <c r="X838" s="47">
        <v>0</v>
      </c>
      <c r="Y838" s="47">
        <v>0</v>
      </c>
      <c r="Z838" s="47">
        <v>0</v>
      </c>
      <c r="AA838" s="47">
        <v>0</v>
      </c>
      <c r="AB838" s="5">
        <v>0</v>
      </c>
      <c r="AC838" s="45">
        <f t="shared" si="114"/>
        <v>0</v>
      </c>
      <c r="AD838" s="47">
        <v>0</v>
      </c>
      <c r="AE838" s="47">
        <v>0</v>
      </c>
      <c r="AF838" s="47">
        <v>0</v>
      </c>
      <c r="AG838" s="47">
        <v>0</v>
      </c>
      <c r="AH838" s="47">
        <v>0</v>
      </c>
      <c r="AI838" s="61">
        <v>0</v>
      </c>
      <c r="AJ838" s="45">
        <v>0</v>
      </c>
      <c r="AK838" s="47">
        <v>0</v>
      </c>
      <c r="AL838" s="47">
        <v>0</v>
      </c>
      <c r="AM838" s="47">
        <v>0</v>
      </c>
      <c r="AN838" s="47">
        <v>0</v>
      </c>
      <c r="AO838" s="47">
        <v>0</v>
      </c>
      <c r="AP838" s="61">
        <v>0</v>
      </c>
      <c r="AQ838" s="45">
        <v>0</v>
      </c>
      <c r="AR838" s="47">
        <v>0</v>
      </c>
      <c r="AS838" s="47">
        <f t="shared" si="115"/>
        <v>0</v>
      </c>
      <c r="AT838" s="47">
        <v>0</v>
      </c>
      <c r="AU838" s="47">
        <v>0</v>
      </c>
      <c r="AV838" s="47">
        <v>0</v>
      </c>
      <c r="AW838" s="47">
        <v>0</v>
      </c>
      <c r="AX838" s="47">
        <v>0</v>
      </c>
      <c r="AY838" s="47">
        <v>0</v>
      </c>
      <c r="AZ838" s="61">
        <v>0</v>
      </c>
      <c r="BA838" s="64" t="b">
        <f t="shared" ref="BA838:BA901" si="118">ROUND(AA838*R838-AZ838,5)=0</f>
        <v>1</v>
      </c>
      <c r="BB838" s="45">
        <f t="shared" si="116"/>
        <v>0</v>
      </c>
      <c r="BC838" s="47">
        <v>0</v>
      </c>
      <c r="BD838" s="47">
        <v>0</v>
      </c>
      <c r="BE838" s="47">
        <v>0</v>
      </c>
      <c r="BF838" s="47">
        <v>0</v>
      </c>
      <c r="BG838" s="47">
        <v>0</v>
      </c>
      <c r="BH838" s="61">
        <v>0</v>
      </c>
      <c r="BI838" s="45">
        <v>0</v>
      </c>
      <c r="BJ838" s="47">
        <v>0</v>
      </c>
      <c r="BK838" s="47">
        <v>0</v>
      </c>
      <c r="BL838" s="47">
        <v>0</v>
      </c>
      <c r="BM838" s="47">
        <v>0</v>
      </c>
      <c r="BN838" s="47">
        <v>0</v>
      </c>
      <c r="BO838" s="61">
        <v>0</v>
      </c>
      <c r="BR838" s="95"/>
      <c r="BT838" s="95"/>
    </row>
    <row r="839" spans="2:72" x14ac:dyDescent="0.25">
      <c r="B839" s="4">
        <v>835</v>
      </c>
      <c r="C839" s="31">
        <v>0</v>
      </c>
      <c r="D839" s="31">
        <v>0</v>
      </c>
      <c r="E839" s="3">
        <v>0</v>
      </c>
      <c r="F839" s="5">
        <v>0</v>
      </c>
      <c r="G839" s="32">
        <v>0</v>
      </c>
      <c r="H839" s="33">
        <v>0</v>
      </c>
      <c r="I839" s="36">
        <f t="shared" ref="I839:I902" si="119">I838/(1+H838)*C839</f>
        <v>0</v>
      </c>
      <c r="J839" s="5">
        <f t="shared" ref="J839:J902" si="120">J838/(1+H839)*C839</f>
        <v>0</v>
      </c>
      <c r="K839" s="12">
        <v>0</v>
      </c>
      <c r="L839" s="3">
        <v>0</v>
      </c>
      <c r="M839" s="3">
        <f t="shared" si="117"/>
        <v>1</v>
      </c>
      <c r="N839" s="5">
        <v>1</v>
      </c>
      <c r="O839" s="12">
        <f t="shared" ref="O839:O902" si="121">R838</f>
        <v>0</v>
      </c>
      <c r="P839" s="3">
        <v>0</v>
      </c>
      <c r="Q839" s="3">
        <v>0</v>
      </c>
      <c r="R839" s="5">
        <v>0</v>
      </c>
      <c r="S839" s="45">
        <v>0</v>
      </c>
      <c r="T839" s="46">
        <v>0</v>
      </c>
      <c r="U839" s="47">
        <v>0</v>
      </c>
      <c r="V839" s="47">
        <f t="shared" ref="V839:V902" si="122">AA838*C839</f>
        <v>0</v>
      </c>
      <c r="W839" s="47">
        <v>0</v>
      </c>
      <c r="X839" s="47">
        <v>0</v>
      </c>
      <c r="Y839" s="47">
        <v>0</v>
      </c>
      <c r="Z839" s="47">
        <v>0</v>
      </c>
      <c r="AA839" s="47">
        <v>0</v>
      </c>
      <c r="AB839" s="5">
        <v>0</v>
      </c>
      <c r="AC839" s="45">
        <f t="shared" ref="AC839:AC902" si="123">AI838</f>
        <v>0</v>
      </c>
      <c r="AD839" s="47">
        <v>0</v>
      </c>
      <c r="AE839" s="47">
        <v>0</v>
      </c>
      <c r="AF839" s="47">
        <v>0</v>
      </c>
      <c r="AG839" s="47">
        <v>0</v>
      </c>
      <c r="AH839" s="47">
        <v>0</v>
      </c>
      <c r="AI839" s="61">
        <v>0</v>
      </c>
      <c r="AJ839" s="45">
        <v>0</v>
      </c>
      <c r="AK839" s="47">
        <v>0</v>
      </c>
      <c r="AL839" s="47">
        <v>0</v>
      </c>
      <c r="AM839" s="47">
        <v>0</v>
      </c>
      <c r="AN839" s="47">
        <v>0</v>
      </c>
      <c r="AO839" s="47">
        <v>0</v>
      </c>
      <c r="AP839" s="61">
        <v>0</v>
      </c>
      <c r="AQ839" s="45">
        <v>0</v>
      </c>
      <c r="AR839" s="47">
        <v>0</v>
      </c>
      <c r="AS839" s="47">
        <f t="shared" ref="AS839:AS902" si="124">AZ838</f>
        <v>0</v>
      </c>
      <c r="AT839" s="47">
        <v>0</v>
      </c>
      <c r="AU839" s="47">
        <v>0</v>
      </c>
      <c r="AV839" s="47">
        <v>0</v>
      </c>
      <c r="AW839" s="47">
        <v>0</v>
      </c>
      <c r="AX839" s="47">
        <v>0</v>
      </c>
      <c r="AY839" s="47">
        <v>0</v>
      </c>
      <c r="AZ839" s="61">
        <v>0</v>
      </c>
      <c r="BA839" s="64" t="b">
        <f t="shared" si="118"/>
        <v>1</v>
      </c>
      <c r="BB839" s="45">
        <f t="shared" ref="BB839:BB902" si="125">BH838</f>
        <v>0</v>
      </c>
      <c r="BC839" s="47">
        <v>0</v>
      </c>
      <c r="BD839" s="47">
        <v>0</v>
      </c>
      <c r="BE839" s="47">
        <v>0</v>
      </c>
      <c r="BF839" s="47">
        <v>0</v>
      </c>
      <c r="BG839" s="47">
        <v>0</v>
      </c>
      <c r="BH839" s="61">
        <v>0</v>
      </c>
      <c r="BI839" s="45">
        <v>0</v>
      </c>
      <c r="BJ839" s="47">
        <v>0</v>
      </c>
      <c r="BK839" s="47">
        <v>0</v>
      </c>
      <c r="BL839" s="47">
        <v>0</v>
      </c>
      <c r="BM839" s="47">
        <v>0</v>
      </c>
      <c r="BN839" s="47">
        <v>0</v>
      </c>
      <c r="BO839" s="61">
        <v>0</v>
      </c>
      <c r="BR839" s="95"/>
      <c r="BT839" s="95"/>
    </row>
    <row r="840" spans="2:72" x14ac:dyDescent="0.25">
      <c r="B840" s="4">
        <v>836</v>
      </c>
      <c r="C840" s="31">
        <v>0</v>
      </c>
      <c r="D840" s="31">
        <v>0</v>
      </c>
      <c r="E840" s="3">
        <v>0</v>
      </c>
      <c r="F840" s="5">
        <v>0</v>
      </c>
      <c r="G840" s="32">
        <v>0</v>
      </c>
      <c r="H840" s="33">
        <v>0</v>
      </c>
      <c r="I840" s="36">
        <f t="shared" si="119"/>
        <v>0</v>
      </c>
      <c r="J840" s="5">
        <f t="shared" si="120"/>
        <v>0</v>
      </c>
      <c r="K840" s="12">
        <v>0</v>
      </c>
      <c r="L840" s="3">
        <v>0</v>
      </c>
      <c r="M840" s="3">
        <f t="shared" si="117"/>
        <v>1</v>
      </c>
      <c r="N840" s="5">
        <v>1</v>
      </c>
      <c r="O840" s="12">
        <f t="shared" si="121"/>
        <v>0</v>
      </c>
      <c r="P840" s="3">
        <v>0</v>
      </c>
      <c r="Q840" s="3">
        <v>0</v>
      </c>
      <c r="R840" s="5">
        <v>0</v>
      </c>
      <c r="S840" s="45">
        <v>0</v>
      </c>
      <c r="T840" s="46">
        <v>0</v>
      </c>
      <c r="U840" s="47">
        <v>0</v>
      </c>
      <c r="V840" s="47">
        <f t="shared" si="122"/>
        <v>0</v>
      </c>
      <c r="W840" s="47">
        <v>0</v>
      </c>
      <c r="X840" s="47">
        <v>0</v>
      </c>
      <c r="Y840" s="47">
        <v>0</v>
      </c>
      <c r="Z840" s="47">
        <v>0</v>
      </c>
      <c r="AA840" s="47">
        <v>0</v>
      </c>
      <c r="AB840" s="5">
        <v>0</v>
      </c>
      <c r="AC840" s="45">
        <f t="shared" si="123"/>
        <v>0</v>
      </c>
      <c r="AD840" s="47">
        <v>0</v>
      </c>
      <c r="AE840" s="47">
        <v>0</v>
      </c>
      <c r="AF840" s="47">
        <v>0</v>
      </c>
      <c r="AG840" s="47">
        <v>0</v>
      </c>
      <c r="AH840" s="47">
        <v>0</v>
      </c>
      <c r="AI840" s="61">
        <v>0</v>
      </c>
      <c r="AJ840" s="45">
        <v>0</v>
      </c>
      <c r="AK840" s="47">
        <v>0</v>
      </c>
      <c r="AL840" s="47">
        <v>0</v>
      </c>
      <c r="AM840" s="47">
        <v>0</v>
      </c>
      <c r="AN840" s="47">
        <v>0</v>
      </c>
      <c r="AO840" s="47">
        <v>0</v>
      </c>
      <c r="AP840" s="61">
        <v>0</v>
      </c>
      <c r="AQ840" s="45">
        <v>0</v>
      </c>
      <c r="AR840" s="47">
        <v>0</v>
      </c>
      <c r="AS840" s="47">
        <f t="shared" si="124"/>
        <v>0</v>
      </c>
      <c r="AT840" s="47">
        <v>0</v>
      </c>
      <c r="AU840" s="47">
        <v>0</v>
      </c>
      <c r="AV840" s="47">
        <v>0</v>
      </c>
      <c r="AW840" s="47">
        <v>0</v>
      </c>
      <c r="AX840" s="47">
        <v>0</v>
      </c>
      <c r="AY840" s="47">
        <v>0</v>
      </c>
      <c r="AZ840" s="61">
        <v>0</v>
      </c>
      <c r="BA840" s="64" t="b">
        <f t="shared" si="118"/>
        <v>1</v>
      </c>
      <c r="BB840" s="45">
        <f t="shared" si="125"/>
        <v>0</v>
      </c>
      <c r="BC840" s="47">
        <v>0</v>
      </c>
      <c r="BD840" s="47">
        <v>0</v>
      </c>
      <c r="BE840" s="47">
        <v>0</v>
      </c>
      <c r="BF840" s="47">
        <v>0</v>
      </c>
      <c r="BG840" s="47">
        <v>0</v>
      </c>
      <c r="BH840" s="61">
        <v>0</v>
      </c>
      <c r="BI840" s="45">
        <v>0</v>
      </c>
      <c r="BJ840" s="47">
        <v>0</v>
      </c>
      <c r="BK840" s="47">
        <v>0</v>
      </c>
      <c r="BL840" s="47">
        <v>0</v>
      </c>
      <c r="BM840" s="47">
        <v>0</v>
      </c>
      <c r="BN840" s="47">
        <v>0</v>
      </c>
      <c r="BO840" s="61">
        <v>0</v>
      </c>
      <c r="BR840" s="95"/>
      <c r="BT840" s="95"/>
    </row>
    <row r="841" spans="2:72" x14ac:dyDescent="0.25">
      <c r="B841" s="4">
        <v>837</v>
      </c>
      <c r="C841" s="31">
        <v>0</v>
      </c>
      <c r="D841" s="31">
        <v>0</v>
      </c>
      <c r="E841" s="3">
        <v>0</v>
      </c>
      <c r="F841" s="5">
        <v>0</v>
      </c>
      <c r="G841" s="32">
        <v>0</v>
      </c>
      <c r="H841" s="33">
        <v>0</v>
      </c>
      <c r="I841" s="36">
        <f t="shared" si="119"/>
        <v>0</v>
      </c>
      <c r="J841" s="5">
        <f t="shared" si="120"/>
        <v>0</v>
      </c>
      <c r="K841" s="12">
        <v>0</v>
      </c>
      <c r="L841" s="3">
        <v>0</v>
      </c>
      <c r="M841" s="3">
        <f t="shared" si="117"/>
        <v>1</v>
      </c>
      <c r="N841" s="5">
        <v>1</v>
      </c>
      <c r="O841" s="12">
        <f t="shared" si="121"/>
        <v>0</v>
      </c>
      <c r="P841" s="3">
        <v>0</v>
      </c>
      <c r="Q841" s="3">
        <v>0</v>
      </c>
      <c r="R841" s="5">
        <v>0</v>
      </c>
      <c r="S841" s="45">
        <v>0</v>
      </c>
      <c r="T841" s="46">
        <v>0</v>
      </c>
      <c r="U841" s="47">
        <v>0</v>
      </c>
      <c r="V841" s="47">
        <f t="shared" si="122"/>
        <v>0</v>
      </c>
      <c r="W841" s="47">
        <v>0</v>
      </c>
      <c r="X841" s="47">
        <v>0</v>
      </c>
      <c r="Y841" s="47">
        <v>0</v>
      </c>
      <c r="Z841" s="47">
        <v>0</v>
      </c>
      <c r="AA841" s="47">
        <v>0</v>
      </c>
      <c r="AB841" s="5">
        <v>0</v>
      </c>
      <c r="AC841" s="45">
        <f t="shared" si="123"/>
        <v>0</v>
      </c>
      <c r="AD841" s="47">
        <v>0</v>
      </c>
      <c r="AE841" s="47">
        <v>0</v>
      </c>
      <c r="AF841" s="47">
        <v>0</v>
      </c>
      <c r="AG841" s="47">
        <v>0</v>
      </c>
      <c r="AH841" s="47">
        <v>0</v>
      </c>
      <c r="AI841" s="61">
        <v>0</v>
      </c>
      <c r="AJ841" s="45">
        <v>0</v>
      </c>
      <c r="AK841" s="47">
        <v>0</v>
      </c>
      <c r="AL841" s="47">
        <v>0</v>
      </c>
      <c r="AM841" s="47">
        <v>0</v>
      </c>
      <c r="AN841" s="47">
        <v>0</v>
      </c>
      <c r="AO841" s="47">
        <v>0</v>
      </c>
      <c r="AP841" s="61">
        <v>0</v>
      </c>
      <c r="AQ841" s="45">
        <v>0</v>
      </c>
      <c r="AR841" s="47">
        <v>0</v>
      </c>
      <c r="AS841" s="47">
        <f t="shared" si="124"/>
        <v>0</v>
      </c>
      <c r="AT841" s="47">
        <v>0</v>
      </c>
      <c r="AU841" s="47">
        <v>0</v>
      </c>
      <c r="AV841" s="47">
        <v>0</v>
      </c>
      <c r="AW841" s="47">
        <v>0</v>
      </c>
      <c r="AX841" s="47">
        <v>0</v>
      </c>
      <c r="AY841" s="47">
        <v>0</v>
      </c>
      <c r="AZ841" s="61">
        <v>0</v>
      </c>
      <c r="BA841" s="64" t="b">
        <f t="shared" si="118"/>
        <v>1</v>
      </c>
      <c r="BB841" s="45">
        <f t="shared" si="125"/>
        <v>0</v>
      </c>
      <c r="BC841" s="47">
        <v>0</v>
      </c>
      <c r="BD841" s="47">
        <v>0</v>
      </c>
      <c r="BE841" s="47">
        <v>0</v>
      </c>
      <c r="BF841" s="47">
        <v>0</v>
      </c>
      <c r="BG841" s="47">
        <v>0</v>
      </c>
      <c r="BH841" s="61">
        <v>0</v>
      </c>
      <c r="BI841" s="45">
        <v>0</v>
      </c>
      <c r="BJ841" s="47">
        <v>0</v>
      </c>
      <c r="BK841" s="47">
        <v>0</v>
      </c>
      <c r="BL841" s="47">
        <v>0</v>
      </c>
      <c r="BM841" s="47">
        <v>0</v>
      </c>
      <c r="BN841" s="47">
        <v>0</v>
      </c>
      <c r="BO841" s="61">
        <v>0</v>
      </c>
      <c r="BR841" s="95"/>
      <c r="BT841" s="95"/>
    </row>
    <row r="842" spans="2:72" x14ac:dyDescent="0.25">
      <c r="B842" s="4">
        <v>838</v>
      </c>
      <c r="C842" s="31">
        <v>0</v>
      </c>
      <c r="D842" s="31">
        <v>0</v>
      </c>
      <c r="E842" s="3">
        <v>0</v>
      </c>
      <c r="F842" s="5">
        <v>0</v>
      </c>
      <c r="G842" s="32">
        <v>0</v>
      </c>
      <c r="H842" s="33">
        <v>0</v>
      </c>
      <c r="I842" s="36">
        <f t="shared" si="119"/>
        <v>0</v>
      </c>
      <c r="J842" s="5">
        <f t="shared" si="120"/>
        <v>0</v>
      </c>
      <c r="K842" s="12">
        <v>0</v>
      </c>
      <c r="L842" s="3">
        <v>0</v>
      </c>
      <c r="M842" s="3">
        <f t="shared" si="117"/>
        <v>1</v>
      </c>
      <c r="N842" s="5">
        <v>1</v>
      </c>
      <c r="O842" s="12">
        <f t="shared" si="121"/>
        <v>0</v>
      </c>
      <c r="P842" s="3">
        <v>0</v>
      </c>
      <c r="Q842" s="3">
        <v>0</v>
      </c>
      <c r="R842" s="5">
        <v>0</v>
      </c>
      <c r="S842" s="45">
        <v>0</v>
      </c>
      <c r="T842" s="46">
        <v>0</v>
      </c>
      <c r="U842" s="47">
        <v>0</v>
      </c>
      <c r="V842" s="47">
        <f t="shared" si="122"/>
        <v>0</v>
      </c>
      <c r="W842" s="47">
        <v>0</v>
      </c>
      <c r="X842" s="47">
        <v>0</v>
      </c>
      <c r="Y842" s="47">
        <v>0</v>
      </c>
      <c r="Z842" s="47">
        <v>0</v>
      </c>
      <c r="AA842" s="47">
        <v>0</v>
      </c>
      <c r="AB842" s="5">
        <v>0</v>
      </c>
      <c r="AC842" s="45">
        <f t="shared" si="123"/>
        <v>0</v>
      </c>
      <c r="AD842" s="47">
        <v>0</v>
      </c>
      <c r="AE842" s="47">
        <v>0</v>
      </c>
      <c r="AF842" s="47">
        <v>0</v>
      </c>
      <c r="AG842" s="47">
        <v>0</v>
      </c>
      <c r="AH842" s="47">
        <v>0</v>
      </c>
      <c r="AI842" s="61">
        <v>0</v>
      </c>
      <c r="AJ842" s="45">
        <v>0</v>
      </c>
      <c r="AK842" s="47">
        <v>0</v>
      </c>
      <c r="AL842" s="47">
        <v>0</v>
      </c>
      <c r="AM842" s="47">
        <v>0</v>
      </c>
      <c r="AN842" s="47">
        <v>0</v>
      </c>
      <c r="AO842" s="47">
        <v>0</v>
      </c>
      <c r="AP842" s="61">
        <v>0</v>
      </c>
      <c r="AQ842" s="45">
        <v>0</v>
      </c>
      <c r="AR842" s="47">
        <v>0</v>
      </c>
      <c r="AS842" s="47">
        <f t="shared" si="124"/>
        <v>0</v>
      </c>
      <c r="AT842" s="47">
        <v>0</v>
      </c>
      <c r="AU842" s="47">
        <v>0</v>
      </c>
      <c r="AV842" s="47">
        <v>0</v>
      </c>
      <c r="AW842" s="47">
        <v>0</v>
      </c>
      <c r="AX842" s="47">
        <v>0</v>
      </c>
      <c r="AY842" s="47">
        <v>0</v>
      </c>
      <c r="AZ842" s="61">
        <v>0</v>
      </c>
      <c r="BA842" s="64" t="b">
        <f t="shared" si="118"/>
        <v>1</v>
      </c>
      <c r="BB842" s="45">
        <f t="shared" si="125"/>
        <v>0</v>
      </c>
      <c r="BC842" s="47">
        <v>0</v>
      </c>
      <c r="BD842" s="47">
        <v>0</v>
      </c>
      <c r="BE842" s="47">
        <v>0</v>
      </c>
      <c r="BF842" s="47">
        <v>0</v>
      </c>
      <c r="BG842" s="47">
        <v>0</v>
      </c>
      <c r="BH842" s="61">
        <v>0</v>
      </c>
      <c r="BI842" s="45">
        <v>0</v>
      </c>
      <c r="BJ842" s="47">
        <v>0</v>
      </c>
      <c r="BK842" s="47">
        <v>0</v>
      </c>
      <c r="BL842" s="47">
        <v>0</v>
      </c>
      <c r="BM842" s="47">
        <v>0</v>
      </c>
      <c r="BN842" s="47">
        <v>0</v>
      </c>
      <c r="BO842" s="61">
        <v>0</v>
      </c>
      <c r="BR842" s="95"/>
      <c r="BT842" s="95"/>
    </row>
    <row r="843" spans="2:72" x14ac:dyDescent="0.25">
      <c r="B843" s="4">
        <v>839</v>
      </c>
      <c r="C843" s="31">
        <v>0</v>
      </c>
      <c r="D843" s="31">
        <v>0</v>
      </c>
      <c r="E843" s="3">
        <v>0</v>
      </c>
      <c r="F843" s="5">
        <v>0</v>
      </c>
      <c r="G843" s="32">
        <v>0</v>
      </c>
      <c r="H843" s="33">
        <v>0</v>
      </c>
      <c r="I843" s="36">
        <f t="shared" si="119"/>
        <v>0</v>
      </c>
      <c r="J843" s="5">
        <f t="shared" si="120"/>
        <v>0</v>
      </c>
      <c r="K843" s="12">
        <v>0</v>
      </c>
      <c r="L843" s="3">
        <v>0</v>
      </c>
      <c r="M843" s="3">
        <f t="shared" si="117"/>
        <v>1</v>
      </c>
      <c r="N843" s="5">
        <v>1</v>
      </c>
      <c r="O843" s="12">
        <f t="shared" si="121"/>
        <v>0</v>
      </c>
      <c r="P843" s="3">
        <v>0</v>
      </c>
      <c r="Q843" s="3">
        <v>0</v>
      </c>
      <c r="R843" s="5">
        <v>0</v>
      </c>
      <c r="S843" s="45">
        <v>0</v>
      </c>
      <c r="T843" s="46">
        <v>0</v>
      </c>
      <c r="U843" s="47">
        <v>0</v>
      </c>
      <c r="V843" s="47">
        <f t="shared" si="122"/>
        <v>0</v>
      </c>
      <c r="W843" s="47">
        <v>0</v>
      </c>
      <c r="X843" s="47">
        <v>0</v>
      </c>
      <c r="Y843" s="47">
        <v>0</v>
      </c>
      <c r="Z843" s="47">
        <v>0</v>
      </c>
      <c r="AA843" s="47">
        <v>0</v>
      </c>
      <c r="AB843" s="5">
        <v>0</v>
      </c>
      <c r="AC843" s="45">
        <f t="shared" si="123"/>
        <v>0</v>
      </c>
      <c r="AD843" s="47">
        <v>0</v>
      </c>
      <c r="AE843" s="47">
        <v>0</v>
      </c>
      <c r="AF843" s="47">
        <v>0</v>
      </c>
      <c r="AG843" s="47">
        <v>0</v>
      </c>
      <c r="AH843" s="47">
        <v>0</v>
      </c>
      <c r="AI843" s="61">
        <v>0</v>
      </c>
      <c r="AJ843" s="45">
        <v>0</v>
      </c>
      <c r="AK843" s="47">
        <v>0</v>
      </c>
      <c r="AL843" s="47">
        <v>0</v>
      </c>
      <c r="AM843" s="47">
        <v>0</v>
      </c>
      <c r="AN843" s="47">
        <v>0</v>
      </c>
      <c r="AO843" s="47">
        <v>0</v>
      </c>
      <c r="AP843" s="61">
        <v>0</v>
      </c>
      <c r="AQ843" s="45">
        <v>0</v>
      </c>
      <c r="AR843" s="47">
        <v>0</v>
      </c>
      <c r="AS843" s="47">
        <f t="shared" si="124"/>
        <v>0</v>
      </c>
      <c r="AT843" s="47">
        <v>0</v>
      </c>
      <c r="AU843" s="47">
        <v>0</v>
      </c>
      <c r="AV843" s="47">
        <v>0</v>
      </c>
      <c r="AW843" s="47">
        <v>0</v>
      </c>
      <c r="AX843" s="47">
        <v>0</v>
      </c>
      <c r="AY843" s="47">
        <v>0</v>
      </c>
      <c r="AZ843" s="61">
        <v>0</v>
      </c>
      <c r="BA843" s="64" t="b">
        <f t="shared" si="118"/>
        <v>1</v>
      </c>
      <c r="BB843" s="45">
        <f t="shared" si="125"/>
        <v>0</v>
      </c>
      <c r="BC843" s="47">
        <v>0</v>
      </c>
      <c r="BD843" s="47">
        <v>0</v>
      </c>
      <c r="BE843" s="47">
        <v>0</v>
      </c>
      <c r="BF843" s="47">
        <v>0</v>
      </c>
      <c r="BG843" s="47">
        <v>0</v>
      </c>
      <c r="BH843" s="61">
        <v>0</v>
      </c>
      <c r="BI843" s="45">
        <v>0</v>
      </c>
      <c r="BJ843" s="47">
        <v>0</v>
      </c>
      <c r="BK843" s="47">
        <v>0</v>
      </c>
      <c r="BL843" s="47">
        <v>0</v>
      </c>
      <c r="BM843" s="47">
        <v>0</v>
      </c>
      <c r="BN843" s="47">
        <v>0</v>
      </c>
      <c r="BO843" s="61">
        <v>0</v>
      </c>
      <c r="BR843" s="95"/>
      <c r="BT843" s="95"/>
    </row>
    <row r="844" spans="2:72" x14ac:dyDescent="0.25">
      <c r="B844" s="4">
        <v>840</v>
      </c>
      <c r="C844" s="31">
        <v>0</v>
      </c>
      <c r="D844" s="31">
        <v>0</v>
      </c>
      <c r="E844" s="3">
        <v>0</v>
      </c>
      <c r="F844" s="5">
        <v>0</v>
      </c>
      <c r="G844" s="32">
        <v>0</v>
      </c>
      <c r="H844" s="33">
        <v>0</v>
      </c>
      <c r="I844" s="36">
        <f t="shared" si="119"/>
        <v>0</v>
      </c>
      <c r="J844" s="5">
        <f t="shared" si="120"/>
        <v>0</v>
      </c>
      <c r="K844" s="12">
        <v>0</v>
      </c>
      <c r="L844" s="3">
        <v>0</v>
      </c>
      <c r="M844" s="3">
        <f t="shared" si="117"/>
        <v>1</v>
      </c>
      <c r="N844" s="5">
        <v>1</v>
      </c>
      <c r="O844" s="12">
        <f t="shared" si="121"/>
        <v>0</v>
      </c>
      <c r="P844" s="3">
        <v>0</v>
      </c>
      <c r="Q844" s="3">
        <v>0</v>
      </c>
      <c r="R844" s="5">
        <v>0</v>
      </c>
      <c r="S844" s="45">
        <v>0</v>
      </c>
      <c r="T844" s="46">
        <v>0</v>
      </c>
      <c r="U844" s="47">
        <v>0</v>
      </c>
      <c r="V844" s="47">
        <f t="shared" si="122"/>
        <v>0</v>
      </c>
      <c r="W844" s="47">
        <v>0</v>
      </c>
      <c r="X844" s="47">
        <v>0</v>
      </c>
      <c r="Y844" s="47">
        <v>0</v>
      </c>
      <c r="Z844" s="47">
        <v>0</v>
      </c>
      <c r="AA844" s="47">
        <v>0</v>
      </c>
      <c r="AB844" s="5">
        <v>0</v>
      </c>
      <c r="AC844" s="45">
        <f t="shared" si="123"/>
        <v>0</v>
      </c>
      <c r="AD844" s="47">
        <v>0</v>
      </c>
      <c r="AE844" s="47">
        <v>0</v>
      </c>
      <c r="AF844" s="47">
        <v>0</v>
      </c>
      <c r="AG844" s="47">
        <v>0</v>
      </c>
      <c r="AH844" s="47">
        <v>0</v>
      </c>
      <c r="AI844" s="61">
        <v>0</v>
      </c>
      <c r="AJ844" s="45">
        <v>0</v>
      </c>
      <c r="AK844" s="47">
        <v>0</v>
      </c>
      <c r="AL844" s="47">
        <v>0</v>
      </c>
      <c r="AM844" s="47">
        <v>0</v>
      </c>
      <c r="AN844" s="47">
        <v>0</v>
      </c>
      <c r="AO844" s="47">
        <v>0</v>
      </c>
      <c r="AP844" s="61">
        <v>0</v>
      </c>
      <c r="AQ844" s="45">
        <v>0</v>
      </c>
      <c r="AR844" s="47">
        <v>0</v>
      </c>
      <c r="AS844" s="47">
        <f t="shared" si="124"/>
        <v>0</v>
      </c>
      <c r="AT844" s="47">
        <v>0</v>
      </c>
      <c r="AU844" s="47">
        <v>0</v>
      </c>
      <c r="AV844" s="47">
        <v>0</v>
      </c>
      <c r="AW844" s="47">
        <v>0</v>
      </c>
      <c r="AX844" s="47">
        <v>0</v>
      </c>
      <c r="AY844" s="47">
        <v>0</v>
      </c>
      <c r="AZ844" s="61">
        <v>0</v>
      </c>
      <c r="BA844" s="64" t="b">
        <f t="shared" si="118"/>
        <v>1</v>
      </c>
      <c r="BB844" s="45">
        <f t="shared" si="125"/>
        <v>0</v>
      </c>
      <c r="BC844" s="47">
        <v>0</v>
      </c>
      <c r="BD844" s="47">
        <v>0</v>
      </c>
      <c r="BE844" s="47">
        <v>0</v>
      </c>
      <c r="BF844" s="47">
        <v>0</v>
      </c>
      <c r="BG844" s="47">
        <v>0</v>
      </c>
      <c r="BH844" s="61">
        <v>0</v>
      </c>
      <c r="BI844" s="45">
        <v>0</v>
      </c>
      <c r="BJ844" s="47">
        <v>0</v>
      </c>
      <c r="BK844" s="47">
        <v>0</v>
      </c>
      <c r="BL844" s="47">
        <v>0</v>
      </c>
      <c r="BM844" s="47">
        <v>0</v>
      </c>
      <c r="BN844" s="47">
        <v>0</v>
      </c>
      <c r="BO844" s="61">
        <v>0</v>
      </c>
      <c r="BR844" s="95"/>
      <c r="BT844" s="95"/>
    </row>
    <row r="845" spans="2:72" x14ac:dyDescent="0.25">
      <c r="B845" s="4">
        <v>841</v>
      </c>
      <c r="C845" s="31">
        <v>0</v>
      </c>
      <c r="D845" s="31">
        <v>0</v>
      </c>
      <c r="E845" s="3">
        <v>0</v>
      </c>
      <c r="F845" s="5">
        <v>0</v>
      </c>
      <c r="G845" s="32">
        <v>0</v>
      </c>
      <c r="H845" s="33">
        <v>0</v>
      </c>
      <c r="I845" s="36">
        <f t="shared" si="119"/>
        <v>0</v>
      </c>
      <c r="J845" s="5">
        <f t="shared" si="120"/>
        <v>0</v>
      </c>
      <c r="K845" s="12">
        <v>0</v>
      </c>
      <c r="L845" s="3">
        <v>0</v>
      </c>
      <c r="M845" s="3">
        <f t="shared" si="117"/>
        <v>1</v>
      </c>
      <c r="N845" s="5">
        <v>1</v>
      </c>
      <c r="O845" s="12">
        <f t="shared" si="121"/>
        <v>0</v>
      </c>
      <c r="P845" s="3">
        <v>0</v>
      </c>
      <c r="Q845" s="3">
        <v>0</v>
      </c>
      <c r="R845" s="5">
        <v>0</v>
      </c>
      <c r="S845" s="45">
        <v>0</v>
      </c>
      <c r="T845" s="46">
        <v>0</v>
      </c>
      <c r="U845" s="47">
        <v>0</v>
      </c>
      <c r="V845" s="47">
        <f t="shared" si="122"/>
        <v>0</v>
      </c>
      <c r="W845" s="47">
        <v>0</v>
      </c>
      <c r="X845" s="47">
        <v>0</v>
      </c>
      <c r="Y845" s="47">
        <v>0</v>
      </c>
      <c r="Z845" s="47">
        <v>0</v>
      </c>
      <c r="AA845" s="47">
        <v>0</v>
      </c>
      <c r="AB845" s="5">
        <v>0</v>
      </c>
      <c r="AC845" s="45">
        <f t="shared" si="123"/>
        <v>0</v>
      </c>
      <c r="AD845" s="47">
        <v>0</v>
      </c>
      <c r="AE845" s="47">
        <v>0</v>
      </c>
      <c r="AF845" s="47">
        <v>0</v>
      </c>
      <c r="AG845" s="47">
        <v>0</v>
      </c>
      <c r="AH845" s="47">
        <v>0</v>
      </c>
      <c r="AI845" s="61">
        <v>0</v>
      </c>
      <c r="AJ845" s="45">
        <v>0</v>
      </c>
      <c r="AK845" s="47">
        <v>0</v>
      </c>
      <c r="AL845" s="47">
        <v>0</v>
      </c>
      <c r="AM845" s="47">
        <v>0</v>
      </c>
      <c r="AN845" s="47">
        <v>0</v>
      </c>
      <c r="AO845" s="47">
        <v>0</v>
      </c>
      <c r="AP845" s="61">
        <v>0</v>
      </c>
      <c r="AQ845" s="45">
        <v>0</v>
      </c>
      <c r="AR845" s="47">
        <v>0</v>
      </c>
      <c r="AS845" s="47">
        <f t="shared" si="124"/>
        <v>0</v>
      </c>
      <c r="AT845" s="47">
        <v>0</v>
      </c>
      <c r="AU845" s="47">
        <v>0</v>
      </c>
      <c r="AV845" s="47">
        <v>0</v>
      </c>
      <c r="AW845" s="47">
        <v>0</v>
      </c>
      <c r="AX845" s="47">
        <v>0</v>
      </c>
      <c r="AY845" s="47">
        <v>0</v>
      </c>
      <c r="AZ845" s="61">
        <v>0</v>
      </c>
      <c r="BA845" s="64" t="b">
        <f t="shared" si="118"/>
        <v>1</v>
      </c>
      <c r="BB845" s="45">
        <f t="shared" si="125"/>
        <v>0</v>
      </c>
      <c r="BC845" s="47">
        <v>0</v>
      </c>
      <c r="BD845" s="47">
        <v>0</v>
      </c>
      <c r="BE845" s="47">
        <v>0</v>
      </c>
      <c r="BF845" s="47">
        <v>0</v>
      </c>
      <c r="BG845" s="47">
        <v>0</v>
      </c>
      <c r="BH845" s="61">
        <v>0</v>
      </c>
      <c r="BI845" s="45">
        <v>0</v>
      </c>
      <c r="BJ845" s="47">
        <v>0</v>
      </c>
      <c r="BK845" s="47">
        <v>0</v>
      </c>
      <c r="BL845" s="47">
        <v>0</v>
      </c>
      <c r="BM845" s="47">
        <v>0</v>
      </c>
      <c r="BN845" s="47">
        <v>0</v>
      </c>
      <c r="BO845" s="61">
        <v>0</v>
      </c>
      <c r="BR845" s="95"/>
      <c r="BT845" s="95"/>
    </row>
    <row r="846" spans="2:72" x14ac:dyDescent="0.25">
      <c r="B846" s="4">
        <v>842</v>
      </c>
      <c r="C846" s="31">
        <v>0</v>
      </c>
      <c r="D846" s="31">
        <v>0</v>
      </c>
      <c r="E846" s="3">
        <v>0</v>
      </c>
      <c r="F846" s="5">
        <v>0</v>
      </c>
      <c r="G846" s="32">
        <v>0</v>
      </c>
      <c r="H846" s="33">
        <v>0</v>
      </c>
      <c r="I846" s="36">
        <f t="shared" si="119"/>
        <v>0</v>
      </c>
      <c r="J846" s="5">
        <f t="shared" si="120"/>
        <v>0</v>
      </c>
      <c r="K846" s="12">
        <v>0</v>
      </c>
      <c r="L846" s="3">
        <v>0</v>
      </c>
      <c r="M846" s="3">
        <f t="shared" si="117"/>
        <v>1</v>
      </c>
      <c r="N846" s="5">
        <v>1</v>
      </c>
      <c r="O846" s="12">
        <f t="shared" si="121"/>
        <v>0</v>
      </c>
      <c r="P846" s="3">
        <v>0</v>
      </c>
      <c r="Q846" s="3">
        <v>0</v>
      </c>
      <c r="R846" s="5">
        <v>0</v>
      </c>
      <c r="S846" s="45">
        <v>0</v>
      </c>
      <c r="T846" s="46">
        <v>0</v>
      </c>
      <c r="U846" s="47">
        <v>0</v>
      </c>
      <c r="V846" s="47">
        <f t="shared" si="122"/>
        <v>0</v>
      </c>
      <c r="W846" s="47">
        <v>0</v>
      </c>
      <c r="X846" s="47">
        <v>0</v>
      </c>
      <c r="Y846" s="47">
        <v>0</v>
      </c>
      <c r="Z846" s="47">
        <v>0</v>
      </c>
      <c r="AA846" s="47">
        <v>0</v>
      </c>
      <c r="AB846" s="5">
        <v>0</v>
      </c>
      <c r="AC846" s="45">
        <f t="shared" si="123"/>
        <v>0</v>
      </c>
      <c r="AD846" s="47">
        <v>0</v>
      </c>
      <c r="AE846" s="47">
        <v>0</v>
      </c>
      <c r="AF846" s="47">
        <v>0</v>
      </c>
      <c r="AG846" s="47">
        <v>0</v>
      </c>
      <c r="AH846" s="47">
        <v>0</v>
      </c>
      <c r="AI846" s="61">
        <v>0</v>
      </c>
      <c r="AJ846" s="45">
        <v>0</v>
      </c>
      <c r="AK846" s="47">
        <v>0</v>
      </c>
      <c r="AL846" s="47">
        <v>0</v>
      </c>
      <c r="AM846" s="47">
        <v>0</v>
      </c>
      <c r="AN846" s="47">
        <v>0</v>
      </c>
      <c r="AO846" s="47">
        <v>0</v>
      </c>
      <c r="AP846" s="61">
        <v>0</v>
      </c>
      <c r="AQ846" s="45">
        <v>0</v>
      </c>
      <c r="AR846" s="47">
        <v>0</v>
      </c>
      <c r="AS846" s="47">
        <f t="shared" si="124"/>
        <v>0</v>
      </c>
      <c r="AT846" s="47">
        <v>0</v>
      </c>
      <c r="AU846" s="47">
        <v>0</v>
      </c>
      <c r="AV846" s="47">
        <v>0</v>
      </c>
      <c r="AW846" s="47">
        <v>0</v>
      </c>
      <c r="AX846" s="47">
        <v>0</v>
      </c>
      <c r="AY846" s="47">
        <v>0</v>
      </c>
      <c r="AZ846" s="61">
        <v>0</v>
      </c>
      <c r="BA846" s="64" t="b">
        <f t="shared" si="118"/>
        <v>1</v>
      </c>
      <c r="BB846" s="45">
        <f t="shared" si="125"/>
        <v>0</v>
      </c>
      <c r="BC846" s="47">
        <v>0</v>
      </c>
      <c r="BD846" s="47">
        <v>0</v>
      </c>
      <c r="BE846" s="47">
        <v>0</v>
      </c>
      <c r="BF846" s="47">
        <v>0</v>
      </c>
      <c r="BG846" s="47">
        <v>0</v>
      </c>
      <c r="BH846" s="61">
        <v>0</v>
      </c>
      <c r="BI846" s="45">
        <v>0</v>
      </c>
      <c r="BJ846" s="47">
        <v>0</v>
      </c>
      <c r="BK846" s="47">
        <v>0</v>
      </c>
      <c r="BL846" s="47">
        <v>0</v>
      </c>
      <c r="BM846" s="47">
        <v>0</v>
      </c>
      <c r="BN846" s="47">
        <v>0</v>
      </c>
      <c r="BO846" s="61">
        <v>0</v>
      </c>
      <c r="BR846" s="95"/>
      <c r="BT846" s="95"/>
    </row>
    <row r="847" spans="2:72" x14ac:dyDescent="0.25">
      <c r="B847" s="4">
        <v>843</v>
      </c>
      <c r="C847" s="31">
        <v>0</v>
      </c>
      <c r="D847" s="31">
        <v>0</v>
      </c>
      <c r="E847" s="3">
        <v>0</v>
      </c>
      <c r="F847" s="5">
        <v>0</v>
      </c>
      <c r="G847" s="32">
        <v>0</v>
      </c>
      <c r="H847" s="33">
        <v>0</v>
      </c>
      <c r="I847" s="36">
        <f t="shared" si="119"/>
        <v>0</v>
      </c>
      <c r="J847" s="5">
        <f t="shared" si="120"/>
        <v>0</v>
      </c>
      <c r="K847" s="12">
        <v>0</v>
      </c>
      <c r="L847" s="3">
        <v>0</v>
      </c>
      <c r="M847" s="3">
        <f t="shared" si="117"/>
        <v>1</v>
      </c>
      <c r="N847" s="5">
        <v>1</v>
      </c>
      <c r="O847" s="12">
        <f t="shared" si="121"/>
        <v>0</v>
      </c>
      <c r="P847" s="3">
        <v>0</v>
      </c>
      <c r="Q847" s="3">
        <v>0</v>
      </c>
      <c r="R847" s="5">
        <v>0</v>
      </c>
      <c r="S847" s="45">
        <v>0</v>
      </c>
      <c r="T847" s="46">
        <v>0</v>
      </c>
      <c r="U847" s="47">
        <v>0</v>
      </c>
      <c r="V847" s="47">
        <f t="shared" si="122"/>
        <v>0</v>
      </c>
      <c r="W847" s="47">
        <v>0</v>
      </c>
      <c r="X847" s="47">
        <v>0</v>
      </c>
      <c r="Y847" s="47">
        <v>0</v>
      </c>
      <c r="Z847" s="47">
        <v>0</v>
      </c>
      <c r="AA847" s="47">
        <v>0</v>
      </c>
      <c r="AB847" s="5">
        <v>0</v>
      </c>
      <c r="AC847" s="45">
        <f t="shared" si="123"/>
        <v>0</v>
      </c>
      <c r="AD847" s="47">
        <v>0</v>
      </c>
      <c r="AE847" s="47">
        <v>0</v>
      </c>
      <c r="AF847" s="47">
        <v>0</v>
      </c>
      <c r="AG847" s="47">
        <v>0</v>
      </c>
      <c r="AH847" s="47">
        <v>0</v>
      </c>
      <c r="AI847" s="61">
        <v>0</v>
      </c>
      <c r="AJ847" s="45">
        <v>0</v>
      </c>
      <c r="AK847" s="47">
        <v>0</v>
      </c>
      <c r="AL847" s="47">
        <v>0</v>
      </c>
      <c r="AM847" s="47">
        <v>0</v>
      </c>
      <c r="AN847" s="47">
        <v>0</v>
      </c>
      <c r="AO847" s="47">
        <v>0</v>
      </c>
      <c r="AP847" s="61">
        <v>0</v>
      </c>
      <c r="AQ847" s="45">
        <v>0</v>
      </c>
      <c r="AR847" s="47">
        <v>0</v>
      </c>
      <c r="AS847" s="47">
        <f t="shared" si="124"/>
        <v>0</v>
      </c>
      <c r="AT847" s="47">
        <v>0</v>
      </c>
      <c r="AU847" s="47">
        <v>0</v>
      </c>
      <c r="AV847" s="47">
        <v>0</v>
      </c>
      <c r="AW847" s="47">
        <v>0</v>
      </c>
      <c r="AX847" s="47">
        <v>0</v>
      </c>
      <c r="AY847" s="47">
        <v>0</v>
      </c>
      <c r="AZ847" s="61">
        <v>0</v>
      </c>
      <c r="BA847" s="64" t="b">
        <f t="shared" si="118"/>
        <v>1</v>
      </c>
      <c r="BB847" s="45">
        <f t="shared" si="125"/>
        <v>0</v>
      </c>
      <c r="BC847" s="47">
        <v>0</v>
      </c>
      <c r="BD847" s="47">
        <v>0</v>
      </c>
      <c r="BE847" s="47">
        <v>0</v>
      </c>
      <c r="BF847" s="47">
        <v>0</v>
      </c>
      <c r="BG847" s="47">
        <v>0</v>
      </c>
      <c r="BH847" s="61">
        <v>0</v>
      </c>
      <c r="BI847" s="45">
        <v>0</v>
      </c>
      <c r="BJ847" s="47">
        <v>0</v>
      </c>
      <c r="BK847" s="47">
        <v>0</v>
      </c>
      <c r="BL847" s="47">
        <v>0</v>
      </c>
      <c r="BM847" s="47">
        <v>0</v>
      </c>
      <c r="BN847" s="47">
        <v>0</v>
      </c>
      <c r="BO847" s="61">
        <v>0</v>
      </c>
      <c r="BR847" s="95"/>
      <c r="BT847" s="95"/>
    </row>
    <row r="848" spans="2:72" x14ac:dyDescent="0.25">
      <c r="B848" s="4">
        <v>844</v>
      </c>
      <c r="C848" s="31">
        <v>0</v>
      </c>
      <c r="D848" s="31">
        <v>0</v>
      </c>
      <c r="E848" s="3">
        <v>0</v>
      </c>
      <c r="F848" s="5">
        <v>0</v>
      </c>
      <c r="G848" s="32">
        <v>0</v>
      </c>
      <c r="H848" s="33">
        <v>0</v>
      </c>
      <c r="I848" s="36">
        <f t="shared" si="119"/>
        <v>0</v>
      </c>
      <c r="J848" s="5">
        <f t="shared" si="120"/>
        <v>0</v>
      </c>
      <c r="K848" s="12">
        <v>0</v>
      </c>
      <c r="L848" s="3">
        <v>0</v>
      </c>
      <c r="M848" s="3">
        <f t="shared" si="117"/>
        <v>1</v>
      </c>
      <c r="N848" s="5">
        <v>1</v>
      </c>
      <c r="O848" s="12">
        <f t="shared" si="121"/>
        <v>0</v>
      </c>
      <c r="P848" s="3">
        <v>0</v>
      </c>
      <c r="Q848" s="3">
        <v>0</v>
      </c>
      <c r="R848" s="5">
        <v>0</v>
      </c>
      <c r="S848" s="45">
        <v>0</v>
      </c>
      <c r="T848" s="46">
        <v>0</v>
      </c>
      <c r="U848" s="47">
        <v>0</v>
      </c>
      <c r="V848" s="47">
        <f t="shared" si="122"/>
        <v>0</v>
      </c>
      <c r="W848" s="47">
        <v>0</v>
      </c>
      <c r="X848" s="47">
        <v>0</v>
      </c>
      <c r="Y848" s="47">
        <v>0</v>
      </c>
      <c r="Z848" s="47">
        <v>0</v>
      </c>
      <c r="AA848" s="47">
        <v>0</v>
      </c>
      <c r="AB848" s="5">
        <v>0</v>
      </c>
      <c r="AC848" s="45">
        <f t="shared" si="123"/>
        <v>0</v>
      </c>
      <c r="AD848" s="47">
        <v>0</v>
      </c>
      <c r="AE848" s="47">
        <v>0</v>
      </c>
      <c r="AF848" s="47">
        <v>0</v>
      </c>
      <c r="AG848" s="47">
        <v>0</v>
      </c>
      <c r="AH848" s="47">
        <v>0</v>
      </c>
      <c r="AI848" s="61">
        <v>0</v>
      </c>
      <c r="AJ848" s="45">
        <v>0</v>
      </c>
      <c r="AK848" s="47">
        <v>0</v>
      </c>
      <c r="AL848" s="47">
        <v>0</v>
      </c>
      <c r="AM848" s="47">
        <v>0</v>
      </c>
      <c r="AN848" s="47">
        <v>0</v>
      </c>
      <c r="AO848" s="47">
        <v>0</v>
      </c>
      <c r="AP848" s="61">
        <v>0</v>
      </c>
      <c r="AQ848" s="45">
        <v>0</v>
      </c>
      <c r="AR848" s="47">
        <v>0</v>
      </c>
      <c r="AS848" s="47">
        <f t="shared" si="124"/>
        <v>0</v>
      </c>
      <c r="AT848" s="47">
        <v>0</v>
      </c>
      <c r="AU848" s="47">
        <v>0</v>
      </c>
      <c r="AV848" s="47">
        <v>0</v>
      </c>
      <c r="AW848" s="47">
        <v>0</v>
      </c>
      <c r="AX848" s="47">
        <v>0</v>
      </c>
      <c r="AY848" s="47">
        <v>0</v>
      </c>
      <c r="AZ848" s="61">
        <v>0</v>
      </c>
      <c r="BA848" s="64" t="b">
        <f t="shared" si="118"/>
        <v>1</v>
      </c>
      <c r="BB848" s="45">
        <f t="shared" si="125"/>
        <v>0</v>
      </c>
      <c r="BC848" s="47">
        <v>0</v>
      </c>
      <c r="BD848" s="47">
        <v>0</v>
      </c>
      <c r="BE848" s="47">
        <v>0</v>
      </c>
      <c r="BF848" s="47">
        <v>0</v>
      </c>
      <c r="BG848" s="47">
        <v>0</v>
      </c>
      <c r="BH848" s="61">
        <v>0</v>
      </c>
      <c r="BI848" s="45">
        <v>0</v>
      </c>
      <c r="BJ848" s="47">
        <v>0</v>
      </c>
      <c r="BK848" s="47">
        <v>0</v>
      </c>
      <c r="BL848" s="47">
        <v>0</v>
      </c>
      <c r="BM848" s="47">
        <v>0</v>
      </c>
      <c r="BN848" s="47">
        <v>0</v>
      </c>
      <c r="BO848" s="61">
        <v>0</v>
      </c>
      <c r="BR848" s="95"/>
      <c r="BT848" s="95"/>
    </row>
    <row r="849" spans="2:72" x14ac:dyDescent="0.25">
      <c r="B849" s="4">
        <v>845</v>
      </c>
      <c r="C849" s="31">
        <v>0</v>
      </c>
      <c r="D849" s="31">
        <v>0</v>
      </c>
      <c r="E849" s="3">
        <v>0</v>
      </c>
      <c r="F849" s="5">
        <v>0</v>
      </c>
      <c r="G849" s="32">
        <v>0</v>
      </c>
      <c r="H849" s="33">
        <v>0</v>
      </c>
      <c r="I849" s="36">
        <f t="shared" si="119"/>
        <v>0</v>
      </c>
      <c r="J849" s="5">
        <f t="shared" si="120"/>
        <v>0</v>
      </c>
      <c r="K849" s="12">
        <v>0</v>
      </c>
      <c r="L849" s="3">
        <v>0</v>
      </c>
      <c r="M849" s="3">
        <f t="shared" si="117"/>
        <v>1</v>
      </c>
      <c r="N849" s="5">
        <v>1</v>
      </c>
      <c r="O849" s="12">
        <f t="shared" si="121"/>
        <v>0</v>
      </c>
      <c r="P849" s="3">
        <v>0</v>
      </c>
      <c r="Q849" s="3">
        <v>0</v>
      </c>
      <c r="R849" s="5">
        <v>0</v>
      </c>
      <c r="S849" s="45">
        <v>0</v>
      </c>
      <c r="T849" s="46">
        <v>0</v>
      </c>
      <c r="U849" s="47">
        <v>0</v>
      </c>
      <c r="V849" s="47">
        <f t="shared" si="122"/>
        <v>0</v>
      </c>
      <c r="W849" s="47">
        <v>0</v>
      </c>
      <c r="X849" s="47">
        <v>0</v>
      </c>
      <c r="Y849" s="47">
        <v>0</v>
      </c>
      <c r="Z849" s="47">
        <v>0</v>
      </c>
      <c r="AA849" s="47">
        <v>0</v>
      </c>
      <c r="AB849" s="5">
        <v>0</v>
      </c>
      <c r="AC849" s="45">
        <f t="shared" si="123"/>
        <v>0</v>
      </c>
      <c r="AD849" s="47">
        <v>0</v>
      </c>
      <c r="AE849" s="47">
        <v>0</v>
      </c>
      <c r="AF849" s="47">
        <v>0</v>
      </c>
      <c r="AG849" s="47">
        <v>0</v>
      </c>
      <c r="AH849" s="47">
        <v>0</v>
      </c>
      <c r="AI849" s="61">
        <v>0</v>
      </c>
      <c r="AJ849" s="45">
        <v>0</v>
      </c>
      <c r="AK849" s="47">
        <v>0</v>
      </c>
      <c r="AL849" s="47">
        <v>0</v>
      </c>
      <c r="AM849" s="47">
        <v>0</v>
      </c>
      <c r="AN849" s="47">
        <v>0</v>
      </c>
      <c r="AO849" s="47">
        <v>0</v>
      </c>
      <c r="AP849" s="61">
        <v>0</v>
      </c>
      <c r="AQ849" s="45">
        <v>0</v>
      </c>
      <c r="AR849" s="47">
        <v>0</v>
      </c>
      <c r="AS849" s="47">
        <f t="shared" si="124"/>
        <v>0</v>
      </c>
      <c r="AT849" s="47">
        <v>0</v>
      </c>
      <c r="AU849" s="47">
        <v>0</v>
      </c>
      <c r="AV849" s="47">
        <v>0</v>
      </c>
      <c r="AW849" s="47">
        <v>0</v>
      </c>
      <c r="AX849" s="47">
        <v>0</v>
      </c>
      <c r="AY849" s="47">
        <v>0</v>
      </c>
      <c r="AZ849" s="61">
        <v>0</v>
      </c>
      <c r="BA849" s="64" t="b">
        <f t="shared" si="118"/>
        <v>1</v>
      </c>
      <c r="BB849" s="45">
        <f t="shared" si="125"/>
        <v>0</v>
      </c>
      <c r="BC849" s="47">
        <v>0</v>
      </c>
      <c r="BD849" s="47">
        <v>0</v>
      </c>
      <c r="BE849" s="47">
        <v>0</v>
      </c>
      <c r="BF849" s="47">
        <v>0</v>
      </c>
      <c r="BG849" s="47">
        <v>0</v>
      </c>
      <c r="BH849" s="61">
        <v>0</v>
      </c>
      <c r="BI849" s="45">
        <v>0</v>
      </c>
      <c r="BJ849" s="47">
        <v>0</v>
      </c>
      <c r="BK849" s="47">
        <v>0</v>
      </c>
      <c r="BL849" s="47">
        <v>0</v>
      </c>
      <c r="BM849" s="47">
        <v>0</v>
      </c>
      <c r="BN849" s="47">
        <v>0</v>
      </c>
      <c r="BO849" s="61">
        <v>0</v>
      </c>
      <c r="BR849" s="95"/>
      <c r="BT849" s="95"/>
    </row>
    <row r="850" spans="2:72" x14ac:dyDescent="0.25">
      <c r="B850" s="4">
        <v>846</v>
      </c>
      <c r="C850" s="31">
        <v>0</v>
      </c>
      <c r="D850" s="31">
        <v>0</v>
      </c>
      <c r="E850" s="3">
        <v>0</v>
      </c>
      <c r="F850" s="5">
        <v>0</v>
      </c>
      <c r="G850" s="32">
        <v>0</v>
      </c>
      <c r="H850" s="33">
        <v>0</v>
      </c>
      <c r="I850" s="36">
        <f t="shared" si="119"/>
        <v>0</v>
      </c>
      <c r="J850" s="5">
        <f t="shared" si="120"/>
        <v>0</v>
      </c>
      <c r="K850" s="12">
        <v>0</v>
      </c>
      <c r="L850" s="3">
        <v>0</v>
      </c>
      <c r="M850" s="3">
        <f t="shared" si="117"/>
        <v>1</v>
      </c>
      <c r="N850" s="5">
        <v>1</v>
      </c>
      <c r="O850" s="12">
        <f t="shared" si="121"/>
        <v>0</v>
      </c>
      <c r="P850" s="3">
        <v>0</v>
      </c>
      <c r="Q850" s="3">
        <v>0</v>
      </c>
      <c r="R850" s="5">
        <v>0</v>
      </c>
      <c r="S850" s="45">
        <v>0</v>
      </c>
      <c r="T850" s="46">
        <v>0</v>
      </c>
      <c r="U850" s="47">
        <v>0</v>
      </c>
      <c r="V850" s="47">
        <f t="shared" si="122"/>
        <v>0</v>
      </c>
      <c r="W850" s="47">
        <v>0</v>
      </c>
      <c r="X850" s="47">
        <v>0</v>
      </c>
      <c r="Y850" s="47">
        <v>0</v>
      </c>
      <c r="Z850" s="47">
        <v>0</v>
      </c>
      <c r="AA850" s="47">
        <v>0</v>
      </c>
      <c r="AB850" s="5">
        <v>0</v>
      </c>
      <c r="AC850" s="45">
        <f t="shared" si="123"/>
        <v>0</v>
      </c>
      <c r="AD850" s="47">
        <v>0</v>
      </c>
      <c r="AE850" s="47">
        <v>0</v>
      </c>
      <c r="AF850" s="47">
        <v>0</v>
      </c>
      <c r="AG850" s="47">
        <v>0</v>
      </c>
      <c r="AH850" s="47">
        <v>0</v>
      </c>
      <c r="AI850" s="61">
        <v>0</v>
      </c>
      <c r="AJ850" s="45">
        <v>0</v>
      </c>
      <c r="AK850" s="47">
        <v>0</v>
      </c>
      <c r="AL850" s="47">
        <v>0</v>
      </c>
      <c r="AM850" s="47">
        <v>0</v>
      </c>
      <c r="AN850" s="47">
        <v>0</v>
      </c>
      <c r="AO850" s="47">
        <v>0</v>
      </c>
      <c r="AP850" s="61">
        <v>0</v>
      </c>
      <c r="AQ850" s="45">
        <v>0</v>
      </c>
      <c r="AR850" s="47">
        <v>0</v>
      </c>
      <c r="AS850" s="47">
        <f t="shared" si="124"/>
        <v>0</v>
      </c>
      <c r="AT850" s="47">
        <v>0</v>
      </c>
      <c r="AU850" s="47">
        <v>0</v>
      </c>
      <c r="AV850" s="47">
        <v>0</v>
      </c>
      <c r="AW850" s="47">
        <v>0</v>
      </c>
      <c r="AX850" s="47">
        <v>0</v>
      </c>
      <c r="AY850" s="47">
        <v>0</v>
      </c>
      <c r="AZ850" s="61">
        <v>0</v>
      </c>
      <c r="BA850" s="64" t="b">
        <f t="shared" si="118"/>
        <v>1</v>
      </c>
      <c r="BB850" s="45">
        <f t="shared" si="125"/>
        <v>0</v>
      </c>
      <c r="BC850" s="47">
        <v>0</v>
      </c>
      <c r="BD850" s="47">
        <v>0</v>
      </c>
      <c r="BE850" s="47">
        <v>0</v>
      </c>
      <c r="BF850" s="47">
        <v>0</v>
      </c>
      <c r="BG850" s="47">
        <v>0</v>
      </c>
      <c r="BH850" s="61">
        <v>0</v>
      </c>
      <c r="BI850" s="45">
        <v>0</v>
      </c>
      <c r="BJ850" s="47">
        <v>0</v>
      </c>
      <c r="BK850" s="47">
        <v>0</v>
      </c>
      <c r="BL850" s="47">
        <v>0</v>
      </c>
      <c r="BM850" s="47">
        <v>0</v>
      </c>
      <c r="BN850" s="47">
        <v>0</v>
      </c>
      <c r="BO850" s="61">
        <v>0</v>
      </c>
      <c r="BR850" s="95"/>
      <c r="BT850" s="95"/>
    </row>
    <row r="851" spans="2:72" x14ac:dyDescent="0.25">
      <c r="B851" s="4">
        <v>847</v>
      </c>
      <c r="C851" s="31">
        <v>0</v>
      </c>
      <c r="D851" s="31">
        <v>0</v>
      </c>
      <c r="E851" s="3">
        <v>0</v>
      </c>
      <c r="F851" s="5">
        <v>0</v>
      </c>
      <c r="G851" s="32">
        <v>0</v>
      </c>
      <c r="H851" s="33">
        <v>0</v>
      </c>
      <c r="I851" s="36">
        <f t="shared" si="119"/>
        <v>0</v>
      </c>
      <c r="J851" s="5">
        <f t="shared" si="120"/>
        <v>0</v>
      </c>
      <c r="K851" s="12">
        <v>0</v>
      </c>
      <c r="L851" s="3">
        <v>0</v>
      </c>
      <c r="M851" s="3">
        <f t="shared" si="117"/>
        <v>1</v>
      </c>
      <c r="N851" s="5">
        <v>1</v>
      </c>
      <c r="O851" s="12">
        <f t="shared" si="121"/>
        <v>0</v>
      </c>
      <c r="P851" s="3">
        <v>0</v>
      </c>
      <c r="Q851" s="3">
        <v>0</v>
      </c>
      <c r="R851" s="5">
        <v>0</v>
      </c>
      <c r="S851" s="45">
        <v>0</v>
      </c>
      <c r="T851" s="46">
        <v>0</v>
      </c>
      <c r="U851" s="47">
        <v>0</v>
      </c>
      <c r="V851" s="47">
        <f t="shared" si="122"/>
        <v>0</v>
      </c>
      <c r="W851" s="47">
        <v>0</v>
      </c>
      <c r="X851" s="47">
        <v>0</v>
      </c>
      <c r="Y851" s="47">
        <v>0</v>
      </c>
      <c r="Z851" s="47">
        <v>0</v>
      </c>
      <c r="AA851" s="47">
        <v>0</v>
      </c>
      <c r="AB851" s="5">
        <v>0</v>
      </c>
      <c r="AC851" s="45">
        <f t="shared" si="123"/>
        <v>0</v>
      </c>
      <c r="AD851" s="47">
        <v>0</v>
      </c>
      <c r="AE851" s="47">
        <v>0</v>
      </c>
      <c r="AF851" s="47">
        <v>0</v>
      </c>
      <c r="AG851" s="47">
        <v>0</v>
      </c>
      <c r="AH851" s="47">
        <v>0</v>
      </c>
      <c r="AI851" s="61">
        <v>0</v>
      </c>
      <c r="AJ851" s="45">
        <v>0</v>
      </c>
      <c r="AK851" s="47">
        <v>0</v>
      </c>
      <c r="AL851" s="47">
        <v>0</v>
      </c>
      <c r="AM851" s="47">
        <v>0</v>
      </c>
      <c r="AN851" s="47">
        <v>0</v>
      </c>
      <c r="AO851" s="47">
        <v>0</v>
      </c>
      <c r="AP851" s="61">
        <v>0</v>
      </c>
      <c r="AQ851" s="45">
        <v>0</v>
      </c>
      <c r="AR851" s="47">
        <v>0</v>
      </c>
      <c r="AS851" s="47">
        <f t="shared" si="124"/>
        <v>0</v>
      </c>
      <c r="AT851" s="47">
        <v>0</v>
      </c>
      <c r="AU851" s="47">
        <v>0</v>
      </c>
      <c r="AV851" s="47">
        <v>0</v>
      </c>
      <c r="AW851" s="47">
        <v>0</v>
      </c>
      <c r="AX851" s="47">
        <v>0</v>
      </c>
      <c r="AY851" s="47">
        <v>0</v>
      </c>
      <c r="AZ851" s="61">
        <v>0</v>
      </c>
      <c r="BA851" s="64" t="b">
        <f t="shared" si="118"/>
        <v>1</v>
      </c>
      <c r="BB851" s="45">
        <f t="shared" si="125"/>
        <v>0</v>
      </c>
      <c r="BC851" s="47">
        <v>0</v>
      </c>
      <c r="BD851" s="47">
        <v>0</v>
      </c>
      <c r="BE851" s="47">
        <v>0</v>
      </c>
      <c r="BF851" s="47">
        <v>0</v>
      </c>
      <c r="BG851" s="47">
        <v>0</v>
      </c>
      <c r="BH851" s="61">
        <v>0</v>
      </c>
      <c r="BI851" s="45">
        <v>0</v>
      </c>
      <c r="BJ851" s="47">
        <v>0</v>
      </c>
      <c r="BK851" s="47">
        <v>0</v>
      </c>
      <c r="BL851" s="47">
        <v>0</v>
      </c>
      <c r="BM851" s="47">
        <v>0</v>
      </c>
      <c r="BN851" s="47">
        <v>0</v>
      </c>
      <c r="BO851" s="61">
        <v>0</v>
      </c>
      <c r="BR851" s="95"/>
      <c r="BT851" s="95"/>
    </row>
    <row r="852" spans="2:72" x14ac:dyDescent="0.25">
      <c r="B852" s="4">
        <v>848</v>
      </c>
      <c r="C852" s="31">
        <v>0</v>
      </c>
      <c r="D852" s="31">
        <v>0</v>
      </c>
      <c r="E852" s="3">
        <v>0</v>
      </c>
      <c r="F852" s="5">
        <v>0</v>
      </c>
      <c r="G852" s="32">
        <v>0</v>
      </c>
      <c r="H852" s="33">
        <v>0</v>
      </c>
      <c r="I852" s="36">
        <f t="shared" si="119"/>
        <v>0</v>
      </c>
      <c r="J852" s="5">
        <f t="shared" si="120"/>
        <v>0</v>
      </c>
      <c r="K852" s="12">
        <v>0</v>
      </c>
      <c r="L852" s="3">
        <v>0</v>
      </c>
      <c r="M852" s="3">
        <f t="shared" si="117"/>
        <v>1</v>
      </c>
      <c r="N852" s="5">
        <v>1</v>
      </c>
      <c r="O852" s="12">
        <f t="shared" si="121"/>
        <v>0</v>
      </c>
      <c r="P852" s="3">
        <v>0</v>
      </c>
      <c r="Q852" s="3">
        <v>0</v>
      </c>
      <c r="R852" s="5">
        <v>0</v>
      </c>
      <c r="S852" s="45">
        <v>0</v>
      </c>
      <c r="T852" s="46">
        <v>0</v>
      </c>
      <c r="U852" s="47">
        <v>0</v>
      </c>
      <c r="V852" s="47">
        <f t="shared" si="122"/>
        <v>0</v>
      </c>
      <c r="W852" s="47">
        <v>0</v>
      </c>
      <c r="X852" s="47">
        <v>0</v>
      </c>
      <c r="Y852" s="47">
        <v>0</v>
      </c>
      <c r="Z852" s="47">
        <v>0</v>
      </c>
      <c r="AA852" s="47">
        <v>0</v>
      </c>
      <c r="AB852" s="5">
        <v>0</v>
      </c>
      <c r="AC852" s="45">
        <f t="shared" si="123"/>
        <v>0</v>
      </c>
      <c r="AD852" s="47">
        <v>0</v>
      </c>
      <c r="AE852" s="47">
        <v>0</v>
      </c>
      <c r="AF852" s="47">
        <v>0</v>
      </c>
      <c r="AG852" s="47">
        <v>0</v>
      </c>
      <c r="AH852" s="47">
        <v>0</v>
      </c>
      <c r="AI852" s="61">
        <v>0</v>
      </c>
      <c r="AJ852" s="45">
        <v>0</v>
      </c>
      <c r="AK852" s="47">
        <v>0</v>
      </c>
      <c r="AL852" s="47">
        <v>0</v>
      </c>
      <c r="AM852" s="47">
        <v>0</v>
      </c>
      <c r="AN852" s="47">
        <v>0</v>
      </c>
      <c r="AO852" s="47">
        <v>0</v>
      </c>
      <c r="AP852" s="61">
        <v>0</v>
      </c>
      <c r="AQ852" s="45">
        <v>0</v>
      </c>
      <c r="AR852" s="47">
        <v>0</v>
      </c>
      <c r="AS852" s="47">
        <f t="shared" si="124"/>
        <v>0</v>
      </c>
      <c r="AT852" s="47">
        <v>0</v>
      </c>
      <c r="AU852" s="47">
        <v>0</v>
      </c>
      <c r="AV852" s="47">
        <v>0</v>
      </c>
      <c r="AW852" s="47">
        <v>0</v>
      </c>
      <c r="AX852" s="47">
        <v>0</v>
      </c>
      <c r="AY852" s="47">
        <v>0</v>
      </c>
      <c r="AZ852" s="61">
        <v>0</v>
      </c>
      <c r="BA852" s="64" t="b">
        <f t="shared" si="118"/>
        <v>1</v>
      </c>
      <c r="BB852" s="45">
        <f t="shared" si="125"/>
        <v>0</v>
      </c>
      <c r="BC852" s="47">
        <v>0</v>
      </c>
      <c r="BD852" s="47">
        <v>0</v>
      </c>
      <c r="BE852" s="47">
        <v>0</v>
      </c>
      <c r="BF852" s="47">
        <v>0</v>
      </c>
      <c r="BG852" s="47">
        <v>0</v>
      </c>
      <c r="BH852" s="61">
        <v>0</v>
      </c>
      <c r="BI852" s="45">
        <v>0</v>
      </c>
      <c r="BJ852" s="47">
        <v>0</v>
      </c>
      <c r="BK852" s="47">
        <v>0</v>
      </c>
      <c r="BL852" s="47">
        <v>0</v>
      </c>
      <c r="BM852" s="47">
        <v>0</v>
      </c>
      <c r="BN852" s="47">
        <v>0</v>
      </c>
      <c r="BO852" s="61">
        <v>0</v>
      </c>
      <c r="BR852" s="95"/>
      <c r="BT852" s="95"/>
    </row>
    <row r="853" spans="2:72" x14ac:dyDescent="0.25">
      <c r="B853" s="4">
        <v>849</v>
      </c>
      <c r="C853" s="31">
        <v>0</v>
      </c>
      <c r="D853" s="31">
        <v>0</v>
      </c>
      <c r="E853" s="3">
        <v>0</v>
      </c>
      <c r="F853" s="5">
        <v>0</v>
      </c>
      <c r="G853" s="32">
        <v>0</v>
      </c>
      <c r="H853" s="33">
        <v>0</v>
      </c>
      <c r="I853" s="36">
        <f t="shared" si="119"/>
        <v>0</v>
      </c>
      <c r="J853" s="5">
        <f t="shared" si="120"/>
        <v>0</v>
      </c>
      <c r="K853" s="12">
        <v>0</v>
      </c>
      <c r="L853" s="3">
        <v>0</v>
      </c>
      <c r="M853" s="3">
        <f t="shared" si="117"/>
        <v>1</v>
      </c>
      <c r="N853" s="5">
        <v>1</v>
      </c>
      <c r="O853" s="12">
        <f t="shared" si="121"/>
        <v>0</v>
      </c>
      <c r="P853" s="3">
        <v>0</v>
      </c>
      <c r="Q853" s="3">
        <v>0</v>
      </c>
      <c r="R853" s="5">
        <v>0</v>
      </c>
      <c r="S853" s="45">
        <v>0</v>
      </c>
      <c r="T853" s="46">
        <v>0</v>
      </c>
      <c r="U853" s="47">
        <v>0</v>
      </c>
      <c r="V853" s="47">
        <f t="shared" si="122"/>
        <v>0</v>
      </c>
      <c r="W853" s="47">
        <v>0</v>
      </c>
      <c r="X853" s="47">
        <v>0</v>
      </c>
      <c r="Y853" s="47">
        <v>0</v>
      </c>
      <c r="Z853" s="47">
        <v>0</v>
      </c>
      <c r="AA853" s="47">
        <v>0</v>
      </c>
      <c r="AB853" s="5">
        <v>0</v>
      </c>
      <c r="AC853" s="45">
        <f t="shared" si="123"/>
        <v>0</v>
      </c>
      <c r="AD853" s="47">
        <v>0</v>
      </c>
      <c r="AE853" s="47">
        <v>0</v>
      </c>
      <c r="AF853" s="47">
        <v>0</v>
      </c>
      <c r="AG853" s="47">
        <v>0</v>
      </c>
      <c r="AH853" s="47">
        <v>0</v>
      </c>
      <c r="AI853" s="61">
        <v>0</v>
      </c>
      <c r="AJ853" s="45">
        <v>0</v>
      </c>
      <c r="AK853" s="47">
        <v>0</v>
      </c>
      <c r="AL853" s="47">
        <v>0</v>
      </c>
      <c r="AM853" s="47">
        <v>0</v>
      </c>
      <c r="AN853" s="47">
        <v>0</v>
      </c>
      <c r="AO853" s="47">
        <v>0</v>
      </c>
      <c r="AP853" s="61">
        <v>0</v>
      </c>
      <c r="AQ853" s="45">
        <v>0</v>
      </c>
      <c r="AR853" s="47">
        <v>0</v>
      </c>
      <c r="AS853" s="47">
        <f t="shared" si="124"/>
        <v>0</v>
      </c>
      <c r="AT853" s="47">
        <v>0</v>
      </c>
      <c r="AU853" s="47">
        <v>0</v>
      </c>
      <c r="AV853" s="47">
        <v>0</v>
      </c>
      <c r="AW853" s="47">
        <v>0</v>
      </c>
      <c r="AX853" s="47">
        <v>0</v>
      </c>
      <c r="AY853" s="47">
        <v>0</v>
      </c>
      <c r="AZ853" s="61">
        <v>0</v>
      </c>
      <c r="BA853" s="64" t="b">
        <f t="shared" si="118"/>
        <v>1</v>
      </c>
      <c r="BB853" s="45">
        <f t="shared" si="125"/>
        <v>0</v>
      </c>
      <c r="BC853" s="47">
        <v>0</v>
      </c>
      <c r="BD853" s="47">
        <v>0</v>
      </c>
      <c r="BE853" s="47">
        <v>0</v>
      </c>
      <c r="BF853" s="47">
        <v>0</v>
      </c>
      <c r="BG853" s="47">
        <v>0</v>
      </c>
      <c r="BH853" s="61">
        <v>0</v>
      </c>
      <c r="BI853" s="45">
        <v>0</v>
      </c>
      <c r="BJ853" s="47">
        <v>0</v>
      </c>
      <c r="BK853" s="47">
        <v>0</v>
      </c>
      <c r="BL853" s="47">
        <v>0</v>
      </c>
      <c r="BM853" s="47">
        <v>0</v>
      </c>
      <c r="BN853" s="47">
        <v>0</v>
      </c>
      <c r="BO853" s="61">
        <v>0</v>
      </c>
      <c r="BR853" s="95"/>
      <c r="BT853" s="95"/>
    </row>
    <row r="854" spans="2:72" x14ac:dyDescent="0.25">
      <c r="B854" s="4">
        <v>850</v>
      </c>
      <c r="C854" s="31">
        <v>0</v>
      </c>
      <c r="D854" s="31">
        <v>0</v>
      </c>
      <c r="E854" s="3">
        <v>0</v>
      </c>
      <c r="F854" s="5">
        <v>0</v>
      </c>
      <c r="G854" s="32">
        <v>0</v>
      </c>
      <c r="H854" s="33">
        <v>0</v>
      </c>
      <c r="I854" s="36">
        <f t="shared" si="119"/>
        <v>0</v>
      </c>
      <c r="J854" s="5">
        <f t="shared" si="120"/>
        <v>0</v>
      </c>
      <c r="K854" s="12">
        <v>0</v>
      </c>
      <c r="L854" s="3">
        <v>0</v>
      </c>
      <c r="M854" s="3">
        <f t="shared" si="117"/>
        <v>1</v>
      </c>
      <c r="N854" s="5">
        <v>1</v>
      </c>
      <c r="O854" s="12">
        <f t="shared" si="121"/>
        <v>0</v>
      </c>
      <c r="P854" s="3">
        <v>0</v>
      </c>
      <c r="Q854" s="3">
        <v>0</v>
      </c>
      <c r="R854" s="5">
        <v>0</v>
      </c>
      <c r="S854" s="45">
        <v>0</v>
      </c>
      <c r="T854" s="46">
        <v>0</v>
      </c>
      <c r="U854" s="47">
        <v>0</v>
      </c>
      <c r="V854" s="47">
        <f t="shared" si="122"/>
        <v>0</v>
      </c>
      <c r="W854" s="47">
        <v>0</v>
      </c>
      <c r="X854" s="47">
        <v>0</v>
      </c>
      <c r="Y854" s="47">
        <v>0</v>
      </c>
      <c r="Z854" s="47">
        <v>0</v>
      </c>
      <c r="AA854" s="47">
        <v>0</v>
      </c>
      <c r="AB854" s="5">
        <v>0</v>
      </c>
      <c r="AC854" s="45">
        <f t="shared" si="123"/>
        <v>0</v>
      </c>
      <c r="AD854" s="47">
        <v>0</v>
      </c>
      <c r="AE854" s="47">
        <v>0</v>
      </c>
      <c r="AF854" s="47">
        <v>0</v>
      </c>
      <c r="AG854" s="47">
        <v>0</v>
      </c>
      <c r="AH854" s="47">
        <v>0</v>
      </c>
      <c r="AI854" s="61">
        <v>0</v>
      </c>
      <c r="AJ854" s="45">
        <v>0</v>
      </c>
      <c r="AK854" s="47">
        <v>0</v>
      </c>
      <c r="AL854" s="47">
        <v>0</v>
      </c>
      <c r="AM854" s="47">
        <v>0</v>
      </c>
      <c r="AN854" s="47">
        <v>0</v>
      </c>
      <c r="AO854" s="47">
        <v>0</v>
      </c>
      <c r="AP854" s="61">
        <v>0</v>
      </c>
      <c r="AQ854" s="45">
        <v>0</v>
      </c>
      <c r="AR854" s="47">
        <v>0</v>
      </c>
      <c r="AS854" s="47">
        <f t="shared" si="124"/>
        <v>0</v>
      </c>
      <c r="AT854" s="47">
        <v>0</v>
      </c>
      <c r="AU854" s="47">
        <v>0</v>
      </c>
      <c r="AV854" s="47">
        <v>0</v>
      </c>
      <c r="AW854" s="47">
        <v>0</v>
      </c>
      <c r="AX854" s="47">
        <v>0</v>
      </c>
      <c r="AY854" s="47">
        <v>0</v>
      </c>
      <c r="AZ854" s="61">
        <v>0</v>
      </c>
      <c r="BA854" s="64" t="b">
        <f t="shared" si="118"/>
        <v>1</v>
      </c>
      <c r="BB854" s="45">
        <f t="shared" si="125"/>
        <v>0</v>
      </c>
      <c r="BC854" s="47">
        <v>0</v>
      </c>
      <c r="BD854" s="47">
        <v>0</v>
      </c>
      <c r="BE854" s="47">
        <v>0</v>
      </c>
      <c r="BF854" s="47">
        <v>0</v>
      </c>
      <c r="BG854" s="47">
        <v>0</v>
      </c>
      <c r="BH854" s="61">
        <v>0</v>
      </c>
      <c r="BI854" s="45">
        <v>0</v>
      </c>
      <c r="BJ854" s="47">
        <v>0</v>
      </c>
      <c r="BK854" s="47">
        <v>0</v>
      </c>
      <c r="BL854" s="47">
        <v>0</v>
      </c>
      <c r="BM854" s="47">
        <v>0</v>
      </c>
      <c r="BN854" s="47">
        <v>0</v>
      </c>
      <c r="BO854" s="61">
        <v>0</v>
      </c>
      <c r="BR854" s="95"/>
      <c r="BT854" s="95"/>
    </row>
    <row r="855" spans="2:72" x14ac:dyDescent="0.25">
      <c r="B855" s="4">
        <v>851</v>
      </c>
      <c r="C855" s="31">
        <v>0</v>
      </c>
      <c r="D855" s="31">
        <v>0</v>
      </c>
      <c r="E855" s="3">
        <v>0</v>
      </c>
      <c r="F855" s="5">
        <v>0</v>
      </c>
      <c r="G855" s="32">
        <v>0</v>
      </c>
      <c r="H855" s="33">
        <v>0</v>
      </c>
      <c r="I855" s="36">
        <f t="shared" si="119"/>
        <v>0</v>
      </c>
      <c r="J855" s="5">
        <f t="shared" si="120"/>
        <v>0</v>
      </c>
      <c r="K855" s="12">
        <v>0</v>
      </c>
      <c r="L855" s="3">
        <v>0</v>
      </c>
      <c r="M855" s="3">
        <f t="shared" si="117"/>
        <v>1</v>
      </c>
      <c r="N855" s="5">
        <v>1</v>
      </c>
      <c r="O855" s="12">
        <f t="shared" si="121"/>
        <v>0</v>
      </c>
      <c r="P855" s="3">
        <v>0</v>
      </c>
      <c r="Q855" s="3">
        <v>0</v>
      </c>
      <c r="R855" s="5">
        <v>0</v>
      </c>
      <c r="S855" s="45">
        <v>0</v>
      </c>
      <c r="T855" s="46">
        <v>0</v>
      </c>
      <c r="U855" s="47">
        <v>0</v>
      </c>
      <c r="V855" s="47">
        <f t="shared" si="122"/>
        <v>0</v>
      </c>
      <c r="W855" s="47">
        <v>0</v>
      </c>
      <c r="X855" s="47">
        <v>0</v>
      </c>
      <c r="Y855" s="47">
        <v>0</v>
      </c>
      <c r="Z855" s="47">
        <v>0</v>
      </c>
      <c r="AA855" s="47">
        <v>0</v>
      </c>
      <c r="AB855" s="5">
        <v>0</v>
      </c>
      <c r="AC855" s="45">
        <f t="shared" si="123"/>
        <v>0</v>
      </c>
      <c r="AD855" s="47">
        <v>0</v>
      </c>
      <c r="AE855" s="47">
        <v>0</v>
      </c>
      <c r="AF855" s="47">
        <v>0</v>
      </c>
      <c r="AG855" s="47">
        <v>0</v>
      </c>
      <c r="AH855" s="47">
        <v>0</v>
      </c>
      <c r="AI855" s="61">
        <v>0</v>
      </c>
      <c r="AJ855" s="45">
        <v>0</v>
      </c>
      <c r="AK855" s="47">
        <v>0</v>
      </c>
      <c r="AL855" s="47">
        <v>0</v>
      </c>
      <c r="AM855" s="47">
        <v>0</v>
      </c>
      <c r="AN855" s="47">
        <v>0</v>
      </c>
      <c r="AO855" s="47">
        <v>0</v>
      </c>
      <c r="AP855" s="61">
        <v>0</v>
      </c>
      <c r="AQ855" s="45">
        <v>0</v>
      </c>
      <c r="AR855" s="47">
        <v>0</v>
      </c>
      <c r="AS855" s="47">
        <f t="shared" si="124"/>
        <v>0</v>
      </c>
      <c r="AT855" s="47">
        <v>0</v>
      </c>
      <c r="AU855" s="47">
        <v>0</v>
      </c>
      <c r="AV855" s="47">
        <v>0</v>
      </c>
      <c r="AW855" s="47">
        <v>0</v>
      </c>
      <c r="AX855" s="47">
        <v>0</v>
      </c>
      <c r="AY855" s="47">
        <v>0</v>
      </c>
      <c r="AZ855" s="61">
        <v>0</v>
      </c>
      <c r="BA855" s="64" t="b">
        <f t="shared" si="118"/>
        <v>1</v>
      </c>
      <c r="BB855" s="45">
        <f t="shared" si="125"/>
        <v>0</v>
      </c>
      <c r="BC855" s="47">
        <v>0</v>
      </c>
      <c r="BD855" s="47">
        <v>0</v>
      </c>
      <c r="BE855" s="47">
        <v>0</v>
      </c>
      <c r="BF855" s="47">
        <v>0</v>
      </c>
      <c r="BG855" s="47">
        <v>0</v>
      </c>
      <c r="BH855" s="61">
        <v>0</v>
      </c>
      <c r="BI855" s="45">
        <v>0</v>
      </c>
      <c r="BJ855" s="47">
        <v>0</v>
      </c>
      <c r="BK855" s="47">
        <v>0</v>
      </c>
      <c r="BL855" s="47">
        <v>0</v>
      </c>
      <c r="BM855" s="47">
        <v>0</v>
      </c>
      <c r="BN855" s="47">
        <v>0</v>
      </c>
      <c r="BO855" s="61">
        <v>0</v>
      </c>
      <c r="BR855" s="95"/>
      <c r="BT855" s="95"/>
    </row>
    <row r="856" spans="2:72" x14ac:dyDescent="0.25">
      <c r="B856" s="4">
        <v>852</v>
      </c>
      <c r="C856" s="31">
        <v>0</v>
      </c>
      <c r="D856" s="31">
        <v>0</v>
      </c>
      <c r="E856" s="3">
        <v>0</v>
      </c>
      <c r="F856" s="5">
        <v>0</v>
      </c>
      <c r="G856" s="32">
        <v>0</v>
      </c>
      <c r="H856" s="33">
        <v>0</v>
      </c>
      <c r="I856" s="36">
        <f t="shared" si="119"/>
        <v>0</v>
      </c>
      <c r="J856" s="5">
        <f t="shared" si="120"/>
        <v>0</v>
      </c>
      <c r="K856" s="12">
        <v>0</v>
      </c>
      <c r="L856" s="3">
        <v>0</v>
      </c>
      <c r="M856" s="3">
        <f t="shared" si="117"/>
        <v>1</v>
      </c>
      <c r="N856" s="5">
        <v>1</v>
      </c>
      <c r="O856" s="12">
        <f t="shared" si="121"/>
        <v>0</v>
      </c>
      <c r="P856" s="3">
        <v>0</v>
      </c>
      <c r="Q856" s="3">
        <v>0</v>
      </c>
      <c r="R856" s="5">
        <v>0</v>
      </c>
      <c r="S856" s="45">
        <v>0</v>
      </c>
      <c r="T856" s="46">
        <v>0</v>
      </c>
      <c r="U856" s="47">
        <v>0</v>
      </c>
      <c r="V856" s="47">
        <f t="shared" si="122"/>
        <v>0</v>
      </c>
      <c r="W856" s="47">
        <v>0</v>
      </c>
      <c r="X856" s="47">
        <v>0</v>
      </c>
      <c r="Y856" s="47">
        <v>0</v>
      </c>
      <c r="Z856" s="47">
        <v>0</v>
      </c>
      <c r="AA856" s="47">
        <v>0</v>
      </c>
      <c r="AB856" s="5">
        <v>0</v>
      </c>
      <c r="AC856" s="45">
        <f t="shared" si="123"/>
        <v>0</v>
      </c>
      <c r="AD856" s="47">
        <v>0</v>
      </c>
      <c r="AE856" s="47">
        <v>0</v>
      </c>
      <c r="AF856" s="47">
        <v>0</v>
      </c>
      <c r="AG856" s="47">
        <v>0</v>
      </c>
      <c r="AH856" s="47">
        <v>0</v>
      </c>
      <c r="AI856" s="61">
        <v>0</v>
      </c>
      <c r="AJ856" s="45">
        <v>0</v>
      </c>
      <c r="AK856" s="47">
        <v>0</v>
      </c>
      <c r="AL856" s="47">
        <v>0</v>
      </c>
      <c r="AM856" s="47">
        <v>0</v>
      </c>
      <c r="AN856" s="47">
        <v>0</v>
      </c>
      <c r="AO856" s="47">
        <v>0</v>
      </c>
      <c r="AP856" s="61">
        <v>0</v>
      </c>
      <c r="AQ856" s="45">
        <v>0</v>
      </c>
      <c r="AR856" s="47">
        <v>0</v>
      </c>
      <c r="AS856" s="47">
        <f t="shared" si="124"/>
        <v>0</v>
      </c>
      <c r="AT856" s="47">
        <v>0</v>
      </c>
      <c r="AU856" s="47">
        <v>0</v>
      </c>
      <c r="AV856" s="47">
        <v>0</v>
      </c>
      <c r="AW856" s="47">
        <v>0</v>
      </c>
      <c r="AX856" s="47">
        <v>0</v>
      </c>
      <c r="AY856" s="47">
        <v>0</v>
      </c>
      <c r="AZ856" s="61">
        <v>0</v>
      </c>
      <c r="BA856" s="64" t="b">
        <f t="shared" si="118"/>
        <v>1</v>
      </c>
      <c r="BB856" s="45">
        <f t="shared" si="125"/>
        <v>0</v>
      </c>
      <c r="BC856" s="47">
        <v>0</v>
      </c>
      <c r="BD856" s="47">
        <v>0</v>
      </c>
      <c r="BE856" s="47">
        <v>0</v>
      </c>
      <c r="BF856" s="47">
        <v>0</v>
      </c>
      <c r="BG856" s="47">
        <v>0</v>
      </c>
      <c r="BH856" s="61">
        <v>0</v>
      </c>
      <c r="BI856" s="45">
        <v>0</v>
      </c>
      <c r="BJ856" s="47">
        <v>0</v>
      </c>
      <c r="BK856" s="47">
        <v>0</v>
      </c>
      <c r="BL856" s="47">
        <v>0</v>
      </c>
      <c r="BM856" s="47">
        <v>0</v>
      </c>
      <c r="BN856" s="47">
        <v>0</v>
      </c>
      <c r="BO856" s="61">
        <v>0</v>
      </c>
      <c r="BR856" s="95"/>
      <c r="BT856" s="95"/>
    </row>
    <row r="857" spans="2:72" x14ac:dyDescent="0.25">
      <c r="B857" s="4">
        <v>853</v>
      </c>
      <c r="C857" s="31">
        <v>0</v>
      </c>
      <c r="D857" s="31">
        <v>0</v>
      </c>
      <c r="E857" s="3">
        <v>0</v>
      </c>
      <c r="F857" s="5">
        <v>0</v>
      </c>
      <c r="G857" s="32">
        <v>0</v>
      </c>
      <c r="H857" s="33">
        <v>0</v>
      </c>
      <c r="I857" s="36">
        <f t="shared" si="119"/>
        <v>0</v>
      </c>
      <c r="J857" s="5">
        <f t="shared" si="120"/>
        <v>0</v>
      </c>
      <c r="K857" s="12">
        <v>0</v>
      </c>
      <c r="L857" s="3">
        <v>0</v>
      </c>
      <c r="M857" s="3">
        <f t="shared" si="117"/>
        <v>1</v>
      </c>
      <c r="N857" s="5">
        <v>1</v>
      </c>
      <c r="O857" s="12">
        <f t="shared" si="121"/>
        <v>0</v>
      </c>
      <c r="P857" s="3">
        <v>0</v>
      </c>
      <c r="Q857" s="3">
        <v>0</v>
      </c>
      <c r="R857" s="5">
        <v>0</v>
      </c>
      <c r="S857" s="45">
        <v>0</v>
      </c>
      <c r="T857" s="46">
        <v>0</v>
      </c>
      <c r="U857" s="47">
        <v>0</v>
      </c>
      <c r="V857" s="47">
        <f t="shared" si="122"/>
        <v>0</v>
      </c>
      <c r="W857" s="47">
        <v>0</v>
      </c>
      <c r="X857" s="47">
        <v>0</v>
      </c>
      <c r="Y857" s="47">
        <v>0</v>
      </c>
      <c r="Z857" s="47">
        <v>0</v>
      </c>
      <c r="AA857" s="47">
        <v>0</v>
      </c>
      <c r="AB857" s="5">
        <v>0</v>
      </c>
      <c r="AC857" s="45">
        <f t="shared" si="123"/>
        <v>0</v>
      </c>
      <c r="AD857" s="47">
        <v>0</v>
      </c>
      <c r="AE857" s="47">
        <v>0</v>
      </c>
      <c r="AF857" s="47">
        <v>0</v>
      </c>
      <c r="AG857" s="47">
        <v>0</v>
      </c>
      <c r="AH857" s="47">
        <v>0</v>
      </c>
      <c r="AI857" s="61">
        <v>0</v>
      </c>
      <c r="AJ857" s="45">
        <v>0</v>
      </c>
      <c r="AK857" s="47">
        <v>0</v>
      </c>
      <c r="AL857" s="47">
        <v>0</v>
      </c>
      <c r="AM857" s="47">
        <v>0</v>
      </c>
      <c r="AN857" s="47">
        <v>0</v>
      </c>
      <c r="AO857" s="47">
        <v>0</v>
      </c>
      <c r="AP857" s="61">
        <v>0</v>
      </c>
      <c r="AQ857" s="45">
        <v>0</v>
      </c>
      <c r="AR857" s="47">
        <v>0</v>
      </c>
      <c r="AS857" s="47">
        <f t="shared" si="124"/>
        <v>0</v>
      </c>
      <c r="AT857" s="47">
        <v>0</v>
      </c>
      <c r="AU857" s="47">
        <v>0</v>
      </c>
      <c r="AV857" s="47">
        <v>0</v>
      </c>
      <c r="AW857" s="47">
        <v>0</v>
      </c>
      <c r="AX857" s="47">
        <v>0</v>
      </c>
      <c r="AY857" s="47">
        <v>0</v>
      </c>
      <c r="AZ857" s="61">
        <v>0</v>
      </c>
      <c r="BA857" s="64" t="b">
        <f t="shared" si="118"/>
        <v>1</v>
      </c>
      <c r="BB857" s="45">
        <f t="shared" si="125"/>
        <v>0</v>
      </c>
      <c r="BC857" s="47">
        <v>0</v>
      </c>
      <c r="BD857" s="47">
        <v>0</v>
      </c>
      <c r="BE857" s="47">
        <v>0</v>
      </c>
      <c r="BF857" s="47">
        <v>0</v>
      </c>
      <c r="BG857" s="47">
        <v>0</v>
      </c>
      <c r="BH857" s="61">
        <v>0</v>
      </c>
      <c r="BI857" s="45">
        <v>0</v>
      </c>
      <c r="BJ857" s="47">
        <v>0</v>
      </c>
      <c r="BK857" s="47">
        <v>0</v>
      </c>
      <c r="BL857" s="47">
        <v>0</v>
      </c>
      <c r="BM857" s="47">
        <v>0</v>
      </c>
      <c r="BN857" s="47">
        <v>0</v>
      </c>
      <c r="BO857" s="61">
        <v>0</v>
      </c>
      <c r="BR857" s="95"/>
      <c r="BT857" s="95"/>
    </row>
    <row r="858" spans="2:72" x14ac:dyDescent="0.25">
      <c r="B858" s="4">
        <v>854</v>
      </c>
      <c r="C858" s="31">
        <v>0</v>
      </c>
      <c r="D858" s="31">
        <v>0</v>
      </c>
      <c r="E858" s="3">
        <v>0</v>
      </c>
      <c r="F858" s="5">
        <v>0</v>
      </c>
      <c r="G858" s="32">
        <v>0</v>
      </c>
      <c r="H858" s="33">
        <v>0</v>
      </c>
      <c r="I858" s="36">
        <f t="shared" si="119"/>
        <v>0</v>
      </c>
      <c r="J858" s="5">
        <f t="shared" si="120"/>
        <v>0</v>
      </c>
      <c r="K858" s="12">
        <v>0</v>
      </c>
      <c r="L858" s="3">
        <v>0</v>
      </c>
      <c r="M858" s="3">
        <f t="shared" si="117"/>
        <v>1</v>
      </c>
      <c r="N858" s="5">
        <v>1</v>
      </c>
      <c r="O858" s="12">
        <f t="shared" si="121"/>
        <v>0</v>
      </c>
      <c r="P858" s="3">
        <v>0</v>
      </c>
      <c r="Q858" s="3">
        <v>0</v>
      </c>
      <c r="R858" s="5">
        <v>0</v>
      </c>
      <c r="S858" s="45">
        <v>0</v>
      </c>
      <c r="T858" s="46">
        <v>0</v>
      </c>
      <c r="U858" s="47">
        <v>0</v>
      </c>
      <c r="V858" s="47">
        <f t="shared" si="122"/>
        <v>0</v>
      </c>
      <c r="W858" s="47">
        <v>0</v>
      </c>
      <c r="X858" s="47">
        <v>0</v>
      </c>
      <c r="Y858" s="47">
        <v>0</v>
      </c>
      <c r="Z858" s="47">
        <v>0</v>
      </c>
      <c r="AA858" s="47">
        <v>0</v>
      </c>
      <c r="AB858" s="5">
        <v>0</v>
      </c>
      <c r="AC858" s="45">
        <f t="shared" si="123"/>
        <v>0</v>
      </c>
      <c r="AD858" s="47">
        <v>0</v>
      </c>
      <c r="AE858" s="47">
        <v>0</v>
      </c>
      <c r="AF858" s="47">
        <v>0</v>
      </c>
      <c r="AG858" s="47">
        <v>0</v>
      </c>
      <c r="AH858" s="47">
        <v>0</v>
      </c>
      <c r="AI858" s="61">
        <v>0</v>
      </c>
      <c r="AJ858" s="45">
        <v>0</v>
      </c>
      <c r="AK858" s="47">
        <v>0</v>
      </c>
      <c r="AL858" s="47">
        <v>0</v>
      </c>
      <c r="AM858" s="47">
        <v>0</v>
      </c>
      <c r="AN858" s="47">
        <v>0</v>
      </c>
      <c r="AO858" s="47">
        <v>0</v>
      </c>
      <c r="AP858" s="61">
        <v>0</v>
      </c>
      <c r="AQ858" s="45">
        <v>0</v>
      </c>
      <c r="AR858" s="47">
        <v>0</v>
      </c>
      <c r="AS858" s="47">
        <f t="shared" si="124"/>
        <v>0</v>
      </c>
      <c r="AT858" s="47">
        <v>0</v>
      </c>
      <c r="AU858" s="47">
        <v>0</v>
      </c>
      <c r="AV858" s="47">
        <v>0</v>
      </c>
      <c r="AW858" s="47">
        <v>0</v>
      </c>
      <c r="AX858" s="47">
        <v>0</v>
      </c>
      <c r="AY858" s="47">
        <v>0</v>
      </c>
      <c r="AZ858" s="61">
        <v>0</v>
      </c>
      <c r="BA858" s="64" t="b">
        <f t="shared" si="118"/>
        <v>1</v>
      </c>
      <c r="BB858" s="45">
        <f t="shared" si="125"/>
        <v>0</v>
      </c>
      <c r="BC858" s="47">
        <v>0</v>
      </c>
      <c r="BD858" s="47">
        <v>0</v>
      </c>
      <c r="BE858" s="47">
        <v>0</v>
      </c>
      <c r="BF858" s="47">
        <v>0</v>
      </c>
      <c r="BG858" s="47">
        <v>0</v>
      </c>
      <c r="BH858" s="61">
        <v>0</v>
      </c>
      <c r="BI858" s="45">
        <v>0</v>
      </c>
      <c r="BJ858" s="47">
        <v>0</v>
      </c>
      <c r="BK858" s="47">
        <v>0</v>
      </c>
      <c r="BL858" s="47">
        <v>0</v>
      </c>
      <c r="BM858" s="47">
        <v>0</v>
      </c>
      <c r="BN858" s="47">
        <v>0</v>
      </c>
      <c r="BO858" s="61">
        <v>0</v>
      </c>
      <c r="BR858" s="95"/>
      <c r="BT858" s="95"/>
    </row>
    <row r="859" spans="2:72" x14ac:dyDescent="0.25">
      <c r="B859" s="4">
        <v>855</v>
      </c>
      <c r="C859" s="31">
        <v>0</v>
      </c>
      <c r="D859" s="31">
        <v>0</v>
      </c>
      <c r="E859" s="3">
        <v>0</v>
      </c>
      <c r="F859" s="5">
        <v>0</v>
      </c>
      <c r="G859" s="32">
        <v>0</v>
      </c>
      <c r="H859" s="33">
        <v>0</v>
      </c>
      <c r="I859" s="36">
        <f t="shared" si="119"/>
        <v>0</v>
      </c>
      <c r="J859" s="5">
        <f t="shared" si="120"/>
        <v>0</v>
      </c>
      <c r="K859" s="12">
        <v>0</v>
      </c>
      <c r="L859" s="3">
        <v>0</v>
      </c>
      <c r="M859" s="3">
        <f t="shared" si="117"/>
        <v>1</v>
      </c>
      <c r="N859" s="5">
        <v>1</v>
      </c>
      <c r="O859" s="12">
        <f t="shared" si="121"/>
        <v>0</v>
      </c>
      <c r="P859" s="3">
        <v>0</v>
      </c>
      <c r="Q859" s="3">
        <v>0</v>
      </c>
      <c r="R859" s="5">
        <v>0</v>
      </c>
      <c r="S859" s="45">
        <v>0</v>
      </c>
      <c r="T859" s="46">
        <v>0</v>
      </c>
      <c r="U859" s="47">
        <v>0</v>
      </c>
      <c r="V859" s="47">
        <f t="shared" si="122"/>
        <v>0</v>
      </c>
      <c r="W859" s="47">
        <v>0</v>
      </c>
      <c r="X859" s="47">
        <v>0</v>
      </c>
      <c r="Y859" s="47">
        <v>0</v>
      </c>
      <c r="Z859" s="47">
        <v>0</v>
      </c>
      <c r="AA859" s="47">
        <v>0</v>
      </c>
      <c r="AB859" s="5">
        <v>0</v>
      </c>
      <c r="AC859" s="45">
        <f t="shared" si="123"/>
        <v>0</v>
      </c>
      <c r="AD859" s="47">
        <v>0</v>
      </c>
      <c r="AE859" s="47">
        <v>0</v>
      </c>
      <c r="AF859" s="47">
        <v>0</v>
      </c>
      <c r="AG859" s="47">
        <v>0</v>
      </c>
      <c r="AH859" s="47">
        <v>0</v>
      </c>
      <c r="AI859" s="61">
        <v>0</v>
      </c>
      <c r="AJ859" s="45">
        <v>0</v>
      </c>
      <c r="AK859" s="47">
        <v>0</v>
      </c>
      <c r="AL859" s="47">
        <v>0</v>
      </c>
      <c r="AM859" s="47">
        <v>0</v>
      </c>
      <c r="AN859" s="47">
        <v>0</v>
      </c>
      <c r="AO859" s="47">
        <v>0</v>
      </c>
      <c r="AP859" s="61">
        <v>0</v>
      </c>
      <c r="AQ859" s="45">
        <v>0</v>
      </c>
      <c r="AR859" s="47">
        <v>0</v>
      </c>
      <c r="AS859" s="47">
        <f t="shared" si="124"/>
        <v>0</v>
      </c>
      <c r="AT859" s="47">
        <v>0</v>
      </c>
      <c r="AU859" s="47">
        <v>0</v>
      </c>
      <c r="AV859" s="47">
        <v>0</v>
      </c>
      <c r="AW859" s="47">
        <v>0</v>
      </c>
      <c r="AX859" s="47">
        <v>0</v>
      </c>
      <c r="AY859" s="47">
        <v>0</v>
      </c>
      <c r="AZ859" s="61">
        <v>0</v>
      </c>
      <c r="BA859" s="64" t="b">
        <f t="shared" si="118"/>
        <v>1</v>
      </c>
      <c r="BB859" s="45">
        <f t="shared" si="125"/>
        <v>0</v>
      </c>
      <c r="BC859" s="47">
        <v>0</v>
      </c>
      <c r="BD859" s="47">
        <v>0</v>
      </c>
      <c r="BE859" s="47">
        <v>0</v>
      </c>
      <c r="BF859" s="47">
        <v>0</v>
      </c>
      <c r="BG859" s="47">
        <v>0</v>
      </c>
      <c r="BH859" s="61">
        <v>0</v>
      </c>
      <c r="BI859" s="45">
        <v>0</v>
      </c>
      <c r="BJ859" s="47">
        <v>0</v>
      </c>
      <c r="BK859" s="47">
        <v>0</v>
      </c>
      <c r="BL859" s="47">
        <v>0</v>
      </c>
      <c r="BM859" s="47">
        <v>0</v>
      </c>
      <c r="BN859" s="47">
        <v>0</v>
      </c>
      <c r="BO859" s="61">
        <v>0</v>
      </c>
      <c r="BR859" s="95"/>
      <c r="BT859" s="95"/>
    </row>
    <row r="860" spans="2:72" x14ac:dyDescent="0.25">
      <c r="B860" s="4">
        <v>856</v>
      </c>
      <c r="C860" s="31">
        <v>0</v>
      </c>
      <c r="D860" s="31">
        <v>0</v>
      </c>
      <c r="E860" s="3">
        <v>0</v>
      </c>
      <c r="F860" s="5">
        <v>0</v>
      </c>
      <c r="G860" s="32">
        <v>0</v>
      </c>
      <c r="H860" s="33">
        <v>0</v>
      </c>
      <c r="I860" s="36">
        <f t="shared" si="119"/>
        <v>0</v>
      </c>
      <c r="J860" s="5">
        <f t="shared" si="120"/>
        <v>0</v>
      </c>
      <c r="K860" s="12">
        <v>0</v>
      </c>
      <c r="L860" s="3">
        <v>0</v>
      </c>
      <c r="M860" s="3">
        <f t="shared" si="117"/>
        <v>1</v>
      </c>
      <c r="N860" s="5">
        <v>1</v>
      </c>
      <c r="O860" s="12">
        <f t="shared" si="121"/>
        <v>0</v>
      </c>
      <c r="P860" s="3">
        <v>0</v>
      </c>
      <c r="Q860" s="3">
        <v>0</v>
      </c>
      <c r="R860" s="5">
        <v>0</v>
      </c>
      <c r="S860" s="45">
        <v>0</v>
      </c>
      <c r="T860" s="46">
        <v>0</v>
      </c>
      <c r="U860" s="47">
        <v>0</v>
      </c>
      <c r="V860" s="47">
        <f t="shared" si="122"/>
        <v>0</v>
      </c>
      <c r="W860" s="47">
        <v>0</v>
      </c>
      <c r="X860" s="47">
        <v>0</v>
      </c>
      <c r="Y860" s="47">
        <v>0</v>
      </c>
      <c r="Z860" s="47">
        <v>0</v>
      </c>
      <c r="AA860" s="47">
        <v>0</v>
      </c>
      <c r="AB860" s="5">
        <v>0</v>
      </c>
      <c r="AC860" s="45">
        <f t="shared" si="123"/>
        <v>0</v>
      </c>
      <c r="AD860" s="47">
        <v>0</v>
      </c>
      <c r="AE860" s="47">
        <v>0</v>
      </c>
      <c r="AF860" s="47">
        <v>0</v>
      </c>
      <c r="AG860" s="47">
        <v>0</v>
      </c>
      <c r="AH860" s="47">
        <v>0</v>
      </c>
      <c r="AI860" s="61">
        <v>0</v>
      </c>
      <c r="AJ860" s="45">
        <v>0</v>
      </c>
      <c r="AK860" s="47">
        <v>0</v>
      </c>
      <c r="AL860" s="47">
        <v>0</v>
      </c>
      <c r="AM860" s="47">
        <v>0</v>
      </c>
      <c r="AN860" s="47">
        <v>0</v>
      </c>
      <c r="AO860" s="47">
        <v>0</v>
      </c>
      <c r="AP860" s="61">
        <v>0</v>
      </c>
      <c r="AQ860" s="45">
        <v>0</v>
      </c>
      <c r="AR860" s="47">
        <v>0</v>
      </c>
      <c r="AS860" s="47">
        <f t="shared" si="124"/>
        <v>0</v>
      </c>
      <c r="AT860" s="47">
        <v>0</v>
      </c>
      <c r="AU860" s="47">
        <v>0</v>
      </c>
      <c r="AV860" s="47">
        <v>0</v>
      </c>
      <c r="AW860" s="47">
        <v>0</v>
      </c>
      <c r="AX860" s="47">
        <v>0</v>
      </c>
      <c r="AY860" s="47">
        <v>0</v>
      </c>
      <c r="AZ860" s="61">
        <v>0</v>
      </c>
      <c r="BA860" s="64" t="b">
        <f t="shared" si="118"/>
        <v>1</v>
      </c>
      <c r="BB860" s="45">
        <f t="shared" si="125"/>
        <v>0</v>
      </c>
      <c r="BC860" s="47">
        <v>0</v>
      </c>
      <c r="BD860" s="47">
        <v>0</v>
      </c>
      <c r="BE860" s="47">
        <v>0</v>
      </c>
      <c r="BF860" s="47">
        <v>0</v>
      </c>
      <c r="BG860" s="47">
        <v>0</v>
      </c>
      <c r="BH860" s="61">
        <v>0</v>
      </c>
      <c r="BI860" s="45">
        <v>0</v>
      </c>
      <c r="BJ860" s="47">
        <v>0</v>
      </c>
      <c r="BK860" s="47">
        <v>0</v>
      </c>
      <c r="BL860" s="47">
        <v>0</v>
      </c>
      <c r="BM860" s="47">
        <v>0</v>
      </c>
      <c r="BN860" s="47">
        <v>0</v>
      </c>
      <c r="BO860" s="61">
        <v>0</v>
      </c>
      <c r="BR860" s="95"/>
      <c r="BT860" s="95"/>
    </row>
    <row r="861" spans="2:72" x14ac:dyDescent="0.25">
      <c r="B861" s="4">
        <v>857</v>
      </c>
      <c r="C861" s="31">
        <v>0</v>
      </c>
      <c r="D861" s="31">
        <v>0</v>
      </c>
      <c r="E861" s="3">
        <v>0</v>
      </c>
      <c r="F861" s="5">
        <v>0</v>
      </c>
      <c r="G861" s="32">
        <v>0</v>
      </c>
      <c r="H861" s="33">
        <v>0</v>
      </c>
      <c r="I861" s="36">
        <f t="shared" si="119"/>
        <v>0</v>
      </c>
      <c r="J861" s="5">
        <f t="shared" si="120"/>
        <v>0</v>
      </c>
      <c r="K861" s="12">
        <v>0</v>
      </c>
      <c r="L861" s="3">
        <v>0</v>
      </c>
      <c r="M861" s="3">
        <f t="shared" si="117"/>
        <v>1</v>
      </c>
      <c r="N861" s="5">
        <v>1</v>
      </c>
      <c r="O861" s="12">
        <f t="shared" si="121"/>
        <v>0</v>
      </c>
      <c r="P861" s="3">
        <v>0</v>
      </c>
      <c r="Q861" s="3">
        <v>0</v>
      </c>
      <c r="R861" s="5">
        <v>0</v>
      </c>
      <c r="S861" s="45">
        <v>0</v>
      </c>
      <c r="T861" s="46">
        <v>0</v>
      </c>
      <c r="U861" s="47">
        <v>0</v>
      </c>
      <c r="V861" s="47">
        <f t="shared" si="122"/>
        <v>0</v>
      </c>
      <c r="W861" s="47">
        <v>0</v>
      </c>
      <c r="X861" s="47">
        <v>0</v>
      </c>
      <c r="Y861" s="47">
        <v>0</v>
      </c>
      <c r="Z861" s="47">
        <v>0</v>
      </c>
      <c r="AA861" s="47">
        <v>0</v>
      </c>
      <c r="AB861" s="5">
        <v>0</v>
      </c>
      <c r="AC861" s="45">
        <f t="shared" si="123"/>
        <v>0</v>
      </c>
      <c r="AD861" s="47">
        <v>0</v>
      </c>
      <c r="AE861" s="47">
        <v>0</v>
      </c>
      <c r="AF861" s="47">
        <v>0</v>
      </c>
      <c r="AG861" s="47">
        <v>0</v>
      </c>
      <c r="AH861" s="47">
        <v>0</v>
      </c>
      <c r="AI861" s="61">
        <v>0</v>
      </c>
      <c r="AJ861" s="45">
        <v>0</v>
      </c>
      <c r="AK861" s="47">
        <v>0</v>
      </c>
      <c r="AL861" s="47">
        <v>0</v>
      </c>
      <c r="AM861" s="47">
        <v>0</v>
      </c>
      <c r="AN861" s="47">
        <v>0</v>
      </c>
      <c r="AO861" s="47">
        <v>0</v>
      </c>
      <c r="AP861" s="61">
        <v>0</v>
      </c>
      <c r="AQ861" s="45">
        <v>0</v>
      </c>
      <c r="AR861" s="47">
        <v>0</v>
      </c>
      <c r="AS861" s="47">
        <f t="shared" si="124"/>
        <v>0</v>
      </c>
      <c r="AT861" s="47">
        <v>0</v>
      </c>
      <c r="AU861" s="47">
        <v>0</v>
      </c>
      <c r="AV861" s="47">
        <v>0</v>
      </c>
      <c r="AW861" s="47">
        <v>0</v>
      </c>
      <c r="AX861" s="47">
        <v>0</v>
      </c>
      <c r="AY861" s="47">
        <v>0</v>
      </c>
      <c r="AZ861" s="61">
        <v>0</v>
      </c>
      <c r="BA861" s="64" t="b">
        <f t="shared" si="118"/>
        <v>1</v>
      </c>
      <c r="BB861" s="45">
        <f t="shared" si="125"/>
        <v>0</v>
      </c>
      <c r="BC861" s="47">
        <v>0</v>
      </c>
      <c r="BD861" s="47">
        <v>0</v>
      </c>
      <c r="BE861" s="47">
        <v>0</v>
      </c>
      <c r="BF861" s="47">
        <v>0</v>
      </c>
      <c r="BG861" s="47">
        <v>0</v>
      </c>
      <c r="BH861" s="61">
        <v>0</v>
      </c>
      <c r="BI861" s="45">
        <v>0</v>
      </c>
      <c r="BJ861" s="47">
        <v>0</v>
      </c>
      <c r="BK861" s="47">
        <v>0</v>
      </c>
      <c r="BL861" s="47">
        <v>0</v>
      </c>
      <c r="BM861" s="47">
        <v>0</v>
      </c>
      <c r="BN861" s="47">
        <v>0</v>
      </c>
      <c r="BO861" s="61">
        <v>0</v>
      </c>
      <c r="BR861" s="95"/>
      <c r="BT861" s="95"/>
    </row>
    <row r="862" spans="2:72" x14ac:dyDescent="0.25">
      <c r="B862" s="4">
        <v>858</v>
      </c>
      <c r="C862" s="31">
        <v>0</v>
      </c>
      <c r="D862" s="31">
        <v>0</v>
      </c>
      <c r="E862" s="3">
        <v>0</v>
      </c>
      <c r="F862" s="5">
        <v>0</v>
      </c>
      <c r="G862" s="32">
        <v>0</v>
      </c>
      <c r="H862" s="33">
        <v>0</v>
      </c>
      <c r="I862" s="36">
        <f t="shared" si="119"/>
        <v>0</v>
      </c>
      <c r="J862" s="5">
        <f t="shared" si="120"/>
        <v>0</v>
      </c>
      <c r="K862" s="12">
        <v>0</v>
      </c>
      <c r="L862" s="3">
        <v>0</v>
      </c>
      <c r="M862" s="3">
        <f t="shared" si="117"/>
        <v>1</v>
      </c>
      <c r="N862" s="5">
        <v>1</v>
      </c>
      <c r="O862" s="12">
        <f t="shared" si="121"/>
        <v>0</v>
      </c>
      <c r="P862" s="3">
        <v>0</v>
      </c>
      <c r="Q862" s="3">
        <v>0</v>
      </c>
      <c r="R862" s="5">
        <v>0</v>
      </c>
      <c r="S862" s="45">
        <v>0</v>
      </c>
      <c r="T862" s="46">
        <v>0</v>
      </c>
      <c r="U862" s="47">
        <v>0</v>
      </c>
      <c r="V862" s="47">
        <f t="shared" si="122"/>
        <v>0</v>
      </c>
      <c r="W862" s="47">
        <v>0</v>
      </c>
      <c r="X862" s="47">
        <v>0</v>
      </c>
      <c r="Y862" s="47">
        <v>0</v>
      </c>
      <c r="Z862" s="47">
        <v>0</v>
      </c>
      <c r="AA862" s="47">
        <v>0</v>
      </c>
      <c r="AB862" s="5">
        <v>0</v>
      </c>
      <c r="AC862" s="45">
        <f t="shared" si="123"/>
        <v>0</v>
      </c>
      <c r="AD862" s="47">
        <v>0</v>
      </c>
      <c r="AE862" s="47">
        <v>0</v>
      </c>
      <c r="AF862" s="47">
        <v>0</v>
      </c>
      <c r="AG862" s="47">
        <v>0</v>
      </c>
      <c r="AH862" s="47">
        <v>0</v>
      </c>
      <c r="AI862" s="61">
        <v>0</v>
      </c>
      <c r="AJ862" s="45">
        <v>0</v>
      </c>
      <c r="AK862" s="47">
        <v>0</v>
      </c>
      <c r="AL862" s="47">
        <v>0</v>
      </c>
      <c r="AM862" s="47">
        <v>0</v>
      </c>
      <c r="AN862" s="47">
        <v>0</v>
      </c>
      <c r="AO862" s="47">
        <v>0</v>
      </c>
      <c r="AP862" s="61">
        <v>0</v>
      </c>
      <c r="AQ862" s="45">
        <v>0</v>
      </c>
      <c r="AR862" s="47">
        <v>0</v>
      </c>
      <c r="AS862" s="47">
        <f t="shared" si="124"/>
        <v>0</v>
      </c>
      <c r="AT862" s="47">
        <v>0</v>
      </c>
      <c r="AU862" s="47">
        <v>0</v>
      </c>
      <c r="AV862" s="47">
        <v>0</v>
      </c>
      <c r="AW862" s="47">
        <v>0</v>
      </c>
      <c r="AX862" s="47">
        <v>0</v>
      </c>
      <c r="AY862" s="47">
        <v>0</v>
      </c>
      <c r="AZ862" s="61">
        <v>0</v>
      </c>
      <c r="BA862" s="64" t="b">
        <f t="shared" si="118"/>
        <v>1</v>
      </c>
      <c r="BB862" s="45">
        <f t="shared" si="125"/>
        <v>0</v>
      </c>
      <c r="BC862" s="47">
        <v>0</v>
      </c>
      <c r="BD862" s="47">
        <v>0</v>
      </c>
      <c r="BE862" s="47">
        <v>0</v>
      </c>
      <c r="BF862" s="47">
        <v>0</v>
      </c>
      <c r="BG862" s="47">
        <v>0</v>
      </c>
      <c r="BH862" s="61">
        <v>0</v>
      </c>
      <c r="BI862" s="45">
        <v>0</v>
      </c>
      <c r="BJ862" s="47">
        <v>0</v>
      </c>
      <c r="BK862" s="47">
        <v>0</v>
      </c>
      <c r="BL862" s="47">
        <v>0</v>
      </c>
      <c r="BM862" s="47">
        <v>0</v>
      </c>
      <c r="BN862" s="47">
        <v>0</v>
      </c>
      <c r="BO862" s="61">
        <v>0</v>
      </c>
      <c r="BR862" s="95"/>
      <c r="BT862" s="95"/>
    </row>
    <row r="863" spans="2:72" x14ac:dyDescent="0.25">
      <c r="B863" s="4">
        <v>859</v>
      </c>
      <c r="C863" s="31">
        <v>0</v>
      </c>
      <c r="D863" s="31">
        <v>0</v>
      </c>
      <c r="E863" s="3">
        <v>0</v>
      </c>
      <c r="F863" s="5">
        <v>0</v>
      </c>
      <c r="G863" s="32">
        <v>0</v>
      </c>
      <c r="H863" s="33">
        <v>0</v>
      </c>
      <c r="I863" s="36">
        <f t="shared" si="119"/>
        <v>0</v>
      </c>
      <c r="J863" s="5">
        <f t="shared" si="120"/>
        <v>0</v>
      </c>
      <c r="K863" s="12">
        <v>0</v>
      </c>
      <c r="L863" s="3">
        <v>0</v>
      </c>
      <c r="M863" s="3">
        <f t="shared" si="117"/>
        <v>1</v>
      </c>
      <c r="N863" s="5">
        <v>1</v>
      </c>
      <c r="O863" s="12">
        <f t="shared" si="121"/>
        <v>0</v>
      </c>
      <c r="P863" s="3">
        <v>0</v>
      </c>
      <c r="Q863" s="3">
        <v>0</v>
      </c>
      <c r="R863" s="5">
        <v>0</v>
      </c>
      <c r="S863" s="45">
        <v>0</v>
      </c>
      <c r="T863" s="46">
        <v>0</v>
      </c>
      <c r="U863" s="47">
        <v>0</v>
      </c>
      <c r="V863" s="47">
        <f t="shared" si="122"/>
        <v>0</v>
      </c>
      <c r="W863" s="47">
        <v>0</v>
      </c>
      <c r="X863" s="47">
        <v>0</v>
      </c>
      <c r="Y863" s="47">
        <v>0</v>
      </c>
      <c r="Z863" s="47">
        <v>0</v>
      </c>
      <c r="AA863" s="47">
        <v>0</v>
      </c>
      <c r="AB863" s="5">
        <v>0</v>
      </c>
      <c r="AC863" s="45">
        <f t="shared" si="123"/>
        <v>0</v>
      </c>
      <c r="AD863" s="47">
        <v>0</v>
      </c>
      <c r="AE863" s="47">
        <v>0</v>
      </c>
      <c r="AF863" s="47">
        <v>0</v>
      </c>
      <c r="AG863" s="47">
        <v>0</v>
      </c>
      <c r="AH863" s="47">
        <v>0</v>
      </c>
      <c r="AI863" s="61">
        <v>0</v>
      </c>
      <c r="AJ863" s="45">
        <v>0</v>
      </c>
      <c r="AK863" s="47">
        <v>0</v>
      </c>
      <c r="AL863" s="47">
        <v>0</v>
      </c>
      <c r="AM863" s="47">
        <v>0</v>
      </c>
      <c r="AN863" s="47">
        <v>0</v>
      </c>
      <c r="AO863" s="47">
        <v>0</v>
      </c>
      <c r="AP863" s="61">
        <v>0</v>
      </c>
      <c r="AQ863" s="45">
        <v>0</v>
      </c>
      <c r="AR863" s="47">
        <v>0</v>
      </c>
      <c r="AS863" s="47">
        <f t="shared" si="124"/>
        <v>0</v>
      </c>
      <c r="AT863" s="47">
        <v>0</v>
      </c>
      <c r="AU863" s="47">
        <v>0</v>
      </c>
      <c r="AV863" s="47">
        <v>0</v>
      </c>
      <c r="AW863" s="47">
        <v>0</v>
      </c>
      <c r="AX863" s="47">
        <v>0</v>
      </c>
      <c r="AY863" s="47">
        <v>0</v>
      </c>
      <c r="AZ863" s="61">
        <v>0</v>
      </c>
      <c r="BA863" s="64" t="b">
        <f t="shared" si="118"/>
        <v>1</v>
      </c>
      <c r="BB863" s="45">
        <f t="shared" si="125"/>
        <v>0</v>
      </c>
      <c r="BC863" s="47">
        <v>0</v>
      </c>
      <c r="BD863" s="47">
        <v>0</v>
      </c>
      <c r="BE863" s="47">
        <v>0</v>
      </c>
      <c r="BF863" s="47">
        <v>0</v>
      </c>
      <c r="BG863" s="47">
        <v>0</v>
      </c>
      <c r="BH863" s="61">
        <v>0</v>
      </c>
      <c r="BI863" s="45">
        <v>0</v>
      </c>
      <c r="BJ863" s="47">
        <v>0</v>
      </c>
      <c r="BK863" s="47">
        <v>0</v>
      </c>
      <c r="BL863" s="47">
        <v>0</v>
      </c>
      <c r="BM863" s="47">
        <v>0</v>
      </c>
      <c r="BN863" s="47">
        <v>0</v>
      </c>
      <c r="BO863" s="61">
        <v>0</v>
      </c>
      <c r="BR863" s="95"/>
      <c r="BT863" s="95"/>
    </row>
    <row r="864" spans="2:72" x14ac:dyDescent="0.25">
      <c r="B864" s="4">
        <v>860</v>
      </c>
      <c r="C864" s="31">
        <v>0</v>
      </c>
      <c r="D864" s="31">
        <v>0</v>
      </c>
      <c r="E864" s="3">
        <v>0</v>
      </c>
      <c r="F864" s="5">
        <v>0</v>
      </c>
      <c r="G864" s="32">
        <v>0</v>
      </c>
      <c r="H864" s="33">
        <v>0</v>
      </c>
      <c r="I864" s="36">
        <f t="shared" si="119"/>
        <v>0</v>
      </c>
      <c r="J864" s="5">
        <f t="shared" si="120"/>
        <v>0</v>
      </c>
      <c r="K864" s="12">
        <v>0</v>
      </c>
      <c r="L864" s="3">
        <v>0</v>
      </c>
      <c r="M864" s="3">
        <f t="shared" si="117"/>
        <v>1</v>
      </c>
      <c r="N864" s="5">
        <v>1</v>
      </c>
      <c r="O864" s="12">
        <f t="shared" si="121"/>
        <v>0</v>
      </c>
      <c r="P864" s="3">
        <v>0</v>
      </c>
      <c r="Q864" s="3">
        <v>0</v>
      </c>
      <c r="R864" s="5">
        <v>0</v>
      </c>
      <c r="S864" s="45">
        <v>0</v>
      </c>
      <c r="T864" s="46">
        <v>0</v>
      </c>
      <c r="U864" s="47">
        <v>0</v>
      </c>
      <c r="V864" s="47">
        <f t="shared" si="122"/>
        <v>0</v>
      </c>
      <c r="W864" s="47">
        <v>0</v>
      </c>
      <c r="X864" s="47">
        <v>0</v>
      </c>
      <c r="Y864" s="47">
        <v>0</v>
      </c>
      <c r="Z864" s="47">
        <v>0</v>
      </c>
      <c r="AA864" s="47">
        <v>0</v>
      </c>
      <c r="AB864" s="5">
        <v>0</v>
      </c>
      <c r="AC864" s="45">
        <f t="shared" si="123"/>
        <v>0</v>
      </c>
      <c r="AD864" s="47">
        <v>0</v>
      </c>
      <c r="AE864" s="47">
        <v>0</v>
      </c>
      <c r="AF864" s="47">
        <v>0</v>
      </c>
      <c r="AG864" s="47">
        <v>0</v>
      </c>
      <c r="AH864" s="47">
        <v>0</v>
      </c>
      <c r="AI864" s="61">
        <v>0</v>
      </c>
      <c r="AJ864" s="45">
        <v>0</v>
      </c>
      <c r="AK864" s="47">
        <v>0</v>
      </c>
      <c r="AL864" s="47">
        <v>0</v>
      </c>
      <c r="AM864" s="47">
        <v>0</v>
      </c>
      <c r="AN864" s="47">
        <v>0</v>
      </c>
      <c r="AO864" s="47">
        <v>0</v>
      </c>
      <c r="AP864" s="61">
        <v>0</v>
      </c>
      <c r="AQ864" s="45">
        <v>0</v>
      </c>
      <c r="AR864" s="47">
        <v>0</v>
      </c>
      <c r="AS864" s="47">
        <f t="shared" si="124"/>
        <v>0</v>
      </c>
      <c r="AT864" s="47">
        <v>0</v>
      </c>
      <c r="AU864" s="47">
        <v>0</v>
      </c>
      <c r="AV864" s="47">
        <v>0</v>
      </c>
      <c r="AW864" s="47">
        <v>0</v>
      </c>
      <c r="AX864" s="47">
        <v>0</v>
      </c>
      <c r="AY864" s="47">
        <v>0</v>
      </c>
      <c r="AZ864" s="61">
        <v>0</v>
      </c>
      <c r="BA864" s="64" t="b">
        <f t="shared" si="118"/>
        <v>1</v>
      </c>
      <c r="BB864" s="45">
        <f t="shared" si="125"/>
        <v>0</v>
      </c>
      <c r="BC864" s="47">
        <v>0</v>
      </c>
      <c r="BD864" s="47">
        <v>0</v>
      </c>
      <c r="BE864" s="47">
        <v>0</v>
      </c>
      <c r="BF864" s="47">
        <v>0</v>
      </c>
      <c r="BG864" s="47">
        <v>0</v>
      </c>
      <c r="BH864" s="61">
        <v>0</v>
      </c>
      <c r="BI864" s="45">
        <v>0</v>
      </c>
      <c r="BJ864" s="47">
        <v>0</v>
      </c>
      <c r="BK864" s="47">
        <v>0</v>
      </c>
      <c r="BL864" s="47">
        <v>0</v>
      </c>
      <c r="BM864" s="47">
        <v>0</v>
      </c>
      <c r="BN864" s="47">
        <v>0</v>
      </c>
      <c r="BO864" s="61">
        <v>0</v>
      </c>
      <c r="BR864" s="95"/>
      <c r="BT864" s="95"/>
    </row>
    <row r="865" spans="2:72" x14ac:dyDescent="0.25">
      <c r="B865" s="4">
        <v>861</v>
      </c>
      <c r="C865" s="31">
        <v>0</v>
      </c>
      <c r="D865" s="31">
        <v>0</v>
      </c>
      <c r="E865" s="3">
        <v>0</v>
      </c>
      <c r="F865" s="5">
        <v>0</v>
      </c>
      <c r="G865" s="32">
        <v>0</v>
      </c>
      <c r="H865" s="33">
        <v>0</v>
      </c>
      <c r="I865" s="36">
        <f t="shared" si="119"/>
        <v>0</v>
      </c>
      <c r="J865" s="5">
        <f t="shared" si="120"/>
        <v>0</v>
      </c>
      <c r="K865" s="12">
        <v>0</v>
      </c>
      <c r="L865" s="3">
        <v>0</v>
      </c>
      <c r="M865" s="3">
        <f t="shared" si="117"/>
        <v>1</v>
      </c>
      <c r="N865" s="5">
        <v>1</v>
      </c>
      <c r="O865" s="12">
        <f t="shared" si="121"/>
        <v>0</v>
      </c>
      <c r="P865" s="3">
        <v>0</v>
      </c>
      <c r="Q865" s="3">
        <v>0</v>
      </c>
      <c r="R865" s="5">
        <v>0</v>
      </c>
      <c r="S865" s="45">
        <v>0</v>
      </c>
      <c r="T865" s="46">
        <v>0</v>
      </c>
      <c r="U865" s="47">
        <v>0</v>
      </c>
      <c r="V865" s="47">
        <f t="shared" si="122"/>
        <v>0</v>
      </c>
      <c r="W865" s="47">
        <v>0</v>
      </c>
      <c r="X865" s="47">
        <v>0</v>
      </c>
      <c r="Y865" s="47">
        <v>0</v>
      </c>
      <c r="Z865" s="47">
        <v>0</v>
      </c>
      <c r="AA865" s="47">
        <v>0</v>
      </c>
      <c r="AB865" s="5">
        <v>0</v>
      </c>
      <c r="AC865" s="45">
        <f t="shared" si="123"/>
        <v>0</v>
      </c>
      <c r="AD865" s="47">
        <v>0</v>
      </c>
      <c r="AE865" s="47">
        <v>0</v>
      </c>
      <c r="AF865" s="47">
        <v>0</v>
      </c>
      <c r="AG865" s="47">
        <v>0</v>
      </c>
      <c r="AH865" s="47">
        <v>0</v>
      </c>
      <c r="AI865" s="61">
        <v>0</v>
      </c>
      <c r="AJ865" s="45">
        <v>0</v>
      </c>
      <c r="AK865" s="47">
        <v>0</v>
      </c>
      <c r="AL865" s="47">
        <v>0</v>
      </c>
      <c r="AM865" s="47">
        <v>0</v>
      </c>
      <c r="AN865" s="47">
        <v>0</v>
      </c>
      <c r="AO865" s="47">
        <v>0</v>
      </c>
      <c r="AP865" s="61">
        <v>0</v>
      </c>
      <c r="AQ865" s="45">
        <v>0</v>
      </c>
      <c r="AR865" s="47">
        <v>0</v>
      </c>
      <c r="AS865" s="47">
        <f t="shared" si="124"/>
        <v>0</v>
      </c>
      <c r="AT865" s="47">
        <v>0</v>
      </c>
      <c r="AU865" s="47">
        <v>0</v>
      </c>
      <c r="AV865" s="47">
        <v>0</v>
      </c>
      <c r="AW865" s="47">
        <v>0</v>
      </c>
      <c r="AX865" s="47">
        <v>0</v>
      </c>
      <c r="AY865" s="47">
        <v>0</v>
      </c>
      <c r="AZ865" s="61">
        <v>0</v>
      </c>
      <c r="BA865" s="64" t="b">
        <f t="shared" si="118"/>
        <v>1</v>
      </c>
      <c r="BB865" s="45">
        <f t="shared" si="125"/>
        <v>0</v>
      </c>
      <c r="BC865" s="47">
        <v>0</v>
      </c>
      <c r="BD865" s="47">
        <v>0</v>
      </c>
      <c r="BE865" s="47">
        <v>0</v>
      </c>
      <c r="BF865" s="47">
        <v>0</v>
      </c>
      <c r="BG865" s="47">
        <v>0</v>
      </c>
      <c r="BH865" s="61">
        <v>0</v>
      </c>
      <c r="BI865" s="45">
        <v>0</v>
      </c>
      <c r="BJ865" s="47">
        <v>0</v>
      </c>
      <c r="BK865" s="47">
        <v>0</v>
      </c>
      <c r="BL865" s="47">
        <v>0</v>
      </c>
      <c r="BM865" s="47">
        <v>0</v>
      </c>
      <c r="BN865" s="47">
        <v>0</v>
      </c>
      <c r="BO865" s="61">
        <v>0</v>
      </c>
      <c r="BR865" s="95"/>
      <c r="BT865" s="95"/>
    </row>
    <row r="866" spans="2:72" x14ac:dyDescent="0.25">
      <c r="B866" s="4">
        <v>862</v>
      </c>
      <c r="C866" s="31">
        <v>0</v>
      </c>
      <c r="D866" s="31">
        <v>0</v>
      </c>
      <c r="E866" s="3">
        <v>0</v>
      </c>
      <c r="F866" s="5">
        <v>0</v>
      </c>
      <c r="G866" s="32">
        <v>0</v>
      </c>
      <c r="H866" s="33">
        <v>0</v>
      </c>
      <c r="I866" s="36">
        <f t="shared" si="119"/>
        <v>0</v>
      </c>
      <c r="J866" s="5">
        <f t="shared" si="120"/>
        <v>0</v>
      </c>
      <c r="K866" s="12">
        <v>0</v>
      </c>
      <c r="L866" s="3">
        <v>0</v>
      </c>
      <c r="M866" s="3">
        <f t="shared" si="117"/>
        <v>1</v>
      </c>
      <c r="N866" s="5">
        <v>1</v>
      </c>
      <c r="O866" s="12">
        <f t="shared" si="121"/>
        <v>0</v>
      </c>
      <c r="P866" s="3">
        <v>0</v>
      </c>
      <c r="Q866" s="3">
        <v>0</v>
      </c>
      <c r="R866" s="5">
        <v>0</v>
      </c>
      <c r="S866" s="45">
        <v>0</v>
      </c>
      <c r="T866" s="46">
        <v>0</v>
      </c>
      <c r="U866" s="47">
        <v>0</v>
      </c>
      <c r="V866" s="47">
        <f t="shared" si="122"/>
        <v>0</v>
      </c>
      <c r="W866" s="47">
        <v>0</v>
      </c>
      <c r="X866" s="47">
        <v>0</v>
      </c>
      <c r="Y866" s="47">
        <v>0</v>
      </c>
      <c r="Z866" s="47">
        <v>0</v>
      </c>
      <c r="AA866" s="47">
        <v>0</v>
      </c>
      <c r="AB866" s="5">
        <v>0</v>
      </c>
      <c r="AC866" s="45">
        <f t="shared" si="123"/>
        <v>0</v>
      </c>
      <c r="AD866" s="47">
        <v>0</v>
      </c>
      <c r="AE866" s="47">
        <v>0</v>
      </c>
      <c r="AF866" s="47">
        <v>0</v>
      </c>
      <c r="AG866" s="47">
        <v>0</v>
      </c>
      <c r="AH866" s="47">
        <v>0</v>
      </c>
      <c r="AI866" s="61">
        <v>0</v>
      </c>
      <c r="AJ866" s="45">
        <v>0</v>
      </c>
      <c r="AK866" s="47">
        <v>0</v>
      </c>
      <c r="AL866" s="47">
        <v>0</v>
      </c>
      <c r="AM866" s="47">
        <v>0</v>
      </c>
      <c r="AN866" s="47">
        <v>0</v>
      </c>
      <c r="AO866" s="47">
        <v>0</v>
      </c>
      <c r="AP866" s="61">
        <v>0</v>
      </c>
      <c r="AQ866" s="45">
        <v>0</v>
      </c>
      <c r="AR866" s="47">
        <v>0</v>
      </c>
      <c r="AS866" s="47">
        <f t="shared" si="124"/>
        <v>0</v>
      </c>
      <c r="AT866" s="47">
        <v>0</v>
      </c>
      <c r="AU866" s="47">
        <v>0</v>
      </c>
      <c r="AV866" s="47">
        <v>0</v>
      </c>
      <c r="AW866" s="47">
        <v>0</v>
      </c>
      <c r="AX866" s="47">
        <v>0</v>
      </c>
      <c r="AY866" s="47">
        <v>0</v>
      </c>
      <c r="AZ866" s="61">
        <v>0</v>
      </c>
      <c r="BA866" s="64" t="b">
        <f t="shared" si="118"/>
        <v>1</v>
      </c>
      <c r="BB866" s="45">
        <f t="shared" si="125"/>
        <v>0</v>
      </c>
      <c r="BC866" s="47">
        <v>0</v>
      </c>
      <c r="BD866" s="47">
        <v>0</v>
      </c>
      <c r="BE866" s="47">
        <v>0</v>
      </c>
      <c r="BF866" s="47">
        <v>0</v>
      </c>
      <c r="BG866" s="47">
        <v>0</v>
      </c>
      <c r="BH866" s="61">
        <v>0</v>
      </c>
      <c r="BI866" s="45">
        <v>0</v>
      </c>
      <c r="BJ866" s="47">
        <v>0</v>
      </c>
      <c r="BK866" s="47">
        <v>0</v>
      </c>
      <c r="BL866" s="47">
        <v>0</v>
      </c>
      <c r="BM866" s="47">
        <v>0</v>
      </c>
      <c r="BN866" s="47">
        <v>0</v>
      </c>
      <c r="BO866" s="61">
        <v>0</v>
      </c>
      <c r="BR866" s="95"/>
      <c r="BT866" s="95"/>
    </row>
    <row r="867" spans="2:72" x14ac:dyDescent="0.25">
      <c r="B867" s="4">
        <v>863</v>
      </c>
      <c r="C867" s="31">
        <v>0</v>
      </c>
      <c r="D867" s="31">
        <v>0</v>
      </c>
      <c r="E867" s="3">
        <v>0</v>
      </c>
      <c r="F867" s="5">
        <v>0</v>
      </c>
      <c r="G867" s="32">
        <v>0</v>
      </c>
      <c r="H867" s="33">
        <v>0</v>
      </c>
      <c r="I867" s="36">
        <f t="shared" si="119"/>
        <v>0</v>
      </c>
      <c r="J867" s="5">
        <f t="shared" si="120"/>
        <v>0</v>
      </c>
      <c r="K867" s="12">
        <v>0</v>
      </c>
      <c r="L867" s="3">
        <v>0</v>
      </c>
      <c r="M867" s="3">
        <f t="shared" si="117"/>
        <v>1</v>
      </c>
      <c r="N867" s="5">
        <v>1</v>
      </c>
      <c r="O867" s="12">
        <f t="shared" si="121"/>
        <v>0</v>
      </c>
      <c r="P867" s="3">
        <v>0</v>
      </c>
      <c r="Q867" s="3">
        <v>0</v>
      </c>
      <c r="R867" s="5">
        <v>0</v>
      </c>
      <c r="S867" s="45">
        <v>0</v>
      </c>
      <c r="T867" s="46">
        <v>0</v>
      </c>
      <c r="U867" s="47">
        <v>0</v>
      </c>
      <c r="V867" s="47">
        <f t="shared" si="122"/>
        <v>0</v>
      </c>
      <c r="W867" s="47">
        <v>0</v>
      </c>
      <c r="X867" s="47">
        <v>0</v>
      </c>
      <c r="Y867" s="47">
        <v>0</v>
      </c>
      <c r="Z867" s="47">
        <v>0</v>
      </c>
      <c r="AA867" s="47">
        <v>0</v>
      </c>
      <c r="AB867" s="5">
        <v>0</v>
      </c>
      <c r="AC867" s="45">
        <f t="shared" si="123"/>
        <v>0</v>
      </c>
      <c r="AD867" s="47">
        <v>0</v>
      </c>
      <c r="AE867" s="47">
        <v>0</v>
      </c>
      <c r="AF867" s="47">
        <v>0</v>
      </c>
      <c r="AG867" s="47">
        <v>0</v>
      </c>
      <c r="AH867" s="47">
        <v>0</v>
      </c>
      <c r="AI867" s="61">
        <v>0</v>
      </c>
      <c r="AJ867" s="45">
        <v>0</v>
      </c>
      <c r="AK867" s="47">
        <v>0</v>
      </c>
      <c r="AL867" s="47">
        <v>0</v>
      </c>
      <c r="AM867" s="47">
        <v>0</v>
      </c>
      <c r="AN867" s="47">
        <v>0</v>
      </c>
      <c r="AO867" s="47">
        <v>0</v>
      </c>
      <c r="AP867" s="61">
        <v>0</v>
      </c>
      <c r="AQ867" s="45">
        <v>0</v>
      </c>
      <c r="AR867" s="47">
        <v>0</v>
      </c>
      <c r="AS867" s="47">
        <f t="shared" si="124"/>
        <v>0</v>
      </c>
      <c r="AT867" s="47">
        <v>0</v>
      </c>
      <c r="AU867" s="47">
        <v>0</v>
      </c>
      <c r="AV867" s="47">
        <v>0</v>
      </c>
      <c r="AW867" s="47">
        <v>0</v>
      </c>
      <c r="AX867" s="47">
        <v>0</v>
      </c>
      <c r="AY867" s="47">
        <v>0</v>
      </c>
      <c r="AZ867" s="61">
        <v>0</v>
      </c>
      <c r="BA867" s="64" t="b">
        <f t="shared" si="118"/>
        <v>1</v>
      </c>
      <c r="BB867" s="45">
        <f t="shared" si="125"/>
        <v>0</v>
      </c>
      <c r="BC867" s="47">
        <v>0</v>
      </c>
      <c r="BD867" s="47">
        <v>0</v>
      </c>
      <c r="BE867" s="47">
        <v>0</v>
      </c>
      <c r="BF867" s="47">
        <v>0</v>
      </c>
      <c r="BG867" s="47">
        <v>0</v>
      </c>
      <c r="BH867" s="61">
        <v>0</v>
      </c>
      <c r="BI867" s="45">
        <v>0</v>
      </c>
      <c r="BJ867" s="47">
        <v>0</v>
      </c>
      <c r="BK867" s="47">
        <v>0</v>
      </c>
      <c r="BL867" s="47">
        <v>0</v>
      </c>
      <c r="BM867" s="47">
        <v>0</v>
      </c>
      <c r="BN867" s="47">
        <v>0</v>
      </c>
      <c r="BO867" s="61">
        <v>0</v>
      </c>
      <c r="BR867" s="95"/>
      <c r="BT867" s="95"/>
    </row>
    <row r="868" spans="2:72" x14ac:dyDescent="0.25">
      <c r="B868" s="4">
        <v>864</v>
      </c>
      <c r="C868" s="31">
        <v>0</v>
      </c>
      <c r="D868" s="31">
        <v>0</v>
      </c>
      <c r="E868" s="3">
        <v>0</v>
      </c>
      <c r="F868" s="5">
        <v>0</v>
      </c>
      <c r="G868" s="32">
        <v>0</v>
      </c>
      <c r="H868" s="33">
        <v>0</v>
      </c>
      <c r="I868" s="36">
        <f t="shared" si="119"/>
        <v>0</v>
      </c>
      <c r="J868" s="5">
        <f t="shared" si="120"/>
        <v>0</v>
      </c>
      <c r="K868" s="12">
        <v>0</v>
      </c>
      <c r="L868" s="3">
        <v>0</v>
      </c>
      <c r="M868" s="3">
        <f t="shared" si="117"/>
        <v>1</v>
      </c>
      <c r="N868" s="5">
        <v>1</v>
      </c>
      <c r="O868" s="12">
        <f t="shared" si="121"/>
        <v>0</v>
      </c>
      <c r="P868" s="3">
        <v>0</v>
      </c>
      <c r="Q868" s="3">
        <v>0</v>
      </c>
      <c r="R868" s="5">
        <v>0</v>
      </c>
      <c r="S868" s="45">
        <v>0</v>
      </c>
      <c r="T868" s="46">
        <v>0</v>
      </c>
      <c r="U868" s="47">
        <v>0</v>
      </c>
      <c r="V868" s="47">
        <f t="shared" si="122"/>
        <v>0</v>
      </c>
      <c r="W868" s="47">
        <v>0</v>
      </c>
      <c r="X868" s="47">
        <v>0</v>
      </c>
      <c r="Y868" s="47">
        <v>0</v>
      </c>
      <c r="Z868" s="47">
        <v>0</v>
      </c>
      <c r="AA868" s="47">
        <v>0</v>
      </c>
      <c r="AB868" s="5">
        <v>0</v>
      </c>
      <c r="AC868" s="45">
        <f t="shared" si="123"/>
        <v>0</v>
      </c>
      <c r="AD868" s="47">
        <v>0</v>
      </c>
      <c r="AE868" s="47">
        <v>0</v>
      </c>
      <c r="AF868" s="47">
        <v>0</v>
      </c>
      <c r="AG868" s="47">
        <v>0</v>
      </c>
      <c r="AH868" s="47">
        <v>0</v>
      </c>
      <c r="AI868" s="61">
        <v>0</v>
      </c>
      <c r="AJ868" s="45">
        <v>0</v>
      </c>
      <c r="AK868" s="47">
        <v>0</v>
      </c>
      <c r="AL868" s="47">
        <v>0</v>
      </c>
      <c r="AM868" s="47">
        <v>0</v>
      </c>
      <c r="AN868" s="47">
        <v>0</v>
      </c>
      <c r="AO868" s="47">
        <v>0</v>
      </c>
      <c r="AP868" s="61">
        <v>0</v>
      </c>
      <c r="AQ868" s="45">
        <v>0</v>
      </c>
      <c r="AR868" s="47">
        <v>0</v>
      </c>
      <c r="AS868" s="47">
        <f t="shared" si="124"/>
        <v>0</v>
      </c>
      <c r="AT868" s="47">
        <v>0</v>
      </c>
      <c r="AU868" s="47">
        <v>0</v>
      </c>
      <c r="AV868" s="47">
        <v>0</v>
      </c>
      <c r="AW868" s="47">
        <v>0</v>
      </c>
      <c r="AX868" s="47">
        <v>0</v>
      </c>
      <c r="AY868" s="47">
        <v>0</v>
      </c>
      <c r="AZ868" s="61">
        <v>0</v>
      </c>
      <c r="BA868" s="64" t="b">
        <f t="shared" si="118"/>
        <v>1</v>
      </c>
      <c r="BB868" s="45">
        <f t="shared" si="125"/>
        <v>0</v>
      </c>
      <c r="BC868" s="47">
        <v>0</v>
      </c>
      <c r="BD868" s="47">
        <v>0</v>
      </c>
      <c r="BE868" s="47">
        <v>0</v>
      </c>
      <c r="BF868" s="47">
        <v>0</v>
      </c>
      <c r="BG868" s="47">
        <v>0</v>
      </c>
      <c r="BH868" s="61">
        <v>0</v>
      </c>
      <c r="BI868" s="45">
        <v>0</v>
      </c>
      <c r="BJ868" s="47">
        <v>0</v>
      </c>
      <c r="BK868" s="47">
        <v>0</v>
      </c>
      <c r="BL868" s="47">
        <v>0</v>
      </c>
      <c r="BM868" s="47">
        <v>0</v>
      </c>
      <c r="BN868" s="47">
        <v>0</v>
      </c>
      <c r="BO868" s="61">
        <v>0</v>
      </c>
      <c r="BR868" s="95"/>
      <c r="BT868" s="95"/>
    </row>
    <row r="869" spans="2:72" x14ac:dyDescent="0.25">
      <c r="B869" s="4">
        <v>865</v>
      </c>
      <c r="C869" s="31">
        <v>0</v>
      </c>
      <c r="D869" s="31">
        <v>0</v>
      </c>
      <c r="E869" s="3">
        <v>0</v>
      </c>
      <c r="F869" s="5">
        <v>0</v>
      </c>
      <c r="G869" s="32">
        <v>0</v>
      </c>
      <c r="H869" s="33">
        <v>0</v>
      </c>
      <c r="I869" s="36">
        <f t="shared" si="119"/>
        <v>0</v>
      </c>
      <c r="J869" s="5">
        <f t="shared" si="120"/>
        <v>0</v>
      </c>
      <c r="K869" s="12">
        <v>0</v>
      </c>
      <c r="L869" s="3">
        <v>0</v>
      </c>
      <c r="M869" s="3">
        <f t="shared" si="117"/>
        <v>1</v>
      </c>
      <c r="N869" s="5">
        <v>1</v>
      </c>
      <c r="O869" s="12">
        <f t="shared" si="121"/>
        <v>0</v>
      </c>
      <c r="P869" s="3">
        <v>0</v>
      </c>
      <c r="Q869" s="3">
        <v>0</v>
      </c>
      <c r="R869" s="5">
        <v>0</v>
      </c>
      <c r="S869" s="45">
        <v>0</v>
      </c>
      <c r="T869" s="46">
        <v>0</v>
      </c>
      <c r="U869" s="47">
        <v>0</v>
      </c>
      <c r="V869" s="47">
        <f t="shared" si="122"/>
        <v>0</v>
      </c>
      <c r="W869" s="47">
        <v>0</v>
      </c>
      <c r="X869" s="47">
        <v>0</v>
      </c>
      <c r="Y869" s="47">
        <v>0</v>
      </c>
      <c r="Z869" s="47">
        <v>0</v>
      </c>
      <c r="AA869" s="47">
        <v>0</v>
      </c>
      <c r="AB869" s="5">
        <v>0</v>
      </c>
      <c r="AC869" s="45">
        <f t="shared" si="123"/>
        <v>0</v>
      </c>
      <c r="AD869" s="47">
        <v>0</v>
      </c>
      <c r="AE869" s="47">
        <v>0</v>
      </c>
      <c r="AF869" s="47">
        <v>0</v>
      </c>
      <c r="AG869" s="47">
        <v>0</v>
      </c>
      <c r="AH869" s="47">
        <v>0</v>
      </c>
      <c r="AI869" s="61">
        <v>0</v>
      </c>
      <c r="AJ869" s="45">
        <v>0</v>
      </c>
      <c r="AK869" s="47">
        <v>0</v>
      </c>
      <c r="AL869" s="47">
        <v>0</v>
      </c>
      <c r="AM869" s="47">
        <v>0</v>
      </c>
      <c r="AN869" s="47">
        <v>0</v>
      </c>
      <c r="AO869" s="47">
        <v>0</v>
      </c>
      <c r="AP869" s="61">
        <v>0</v>
      </c>
      <c r="AQ869" s="45">
        <v>0</v>
      </c>
      <c r="AR869" s="47">
        <v>0</v>
      </c>
      <c r="AS869" s="47">
        <f t="shared" si="124"/>
        <v>0</v>
      </c>
      <c r="AT869" s="47">
        <v>0</v>
      </c>
      <c r="AU869" s="47">
        <v>0</v>
      </c>
      <c r="AV869" s="47">
        <v>0</v>
      </c>
      <c r="AW869" s="47">
        <v>0</v>
      </c>
      <c r="AX869" s="47">
        <v>0</v>
      </c>
      <c r="AY869" s="47">
        <v>0</v>
      </c>
      <c r="AZ869" s="61">
        <v>0</v>
      </c>
      <c r="BA869" s="64" t="b">
        <f t="shared" si="118"/>
        <v>1</v>
      </c>
      <c r="BB869" s="45">
        <f t="shared" si="125"/>
        <v>0</v>
      </c>
      <c r="BC869" s="47">
        <v>0</v>
      </c>
      <c r="BD869" s="47">
        <v>0</v>
      </c>
      <c r="BE869" s="47">
        <v>0</v>
      </c>
      <c r="BF869" s="47">
        <v>0</v>
      </c>
      <c r="BG869" s="47">
        <v>0</v>
      </c>
      <c r="BH869" s="61">
        <v>0</v>
      </c>
      <c r="BI869" s="45">
        <v>0</v>
      </c>
      <c r="BJ869" s="47">
        <v>0</v>
      </c>
      <c r="BK869" s="47">
        <v>0</v>
      </c>
      <c r="BL869" s="47">
        <v>0</v>
      </c>
      <c r="BM869" s="47">
        <v>0</v>
      </c>
      <c r="BN869" s="47">
        <v>0</v>
      </c>
      <c r="BO869" s="61">
        <v>0</v>
      </c>
      <c r="BR869" s="95"/>
      <c r="BT869" s="95"/>
    </row>
    <row r="870" spans="2:72" x14ac:dyDescent="0.25">
      <c r="B870" s="4">
        <v>866</v>
      </c>
      <c r="C870" s="31">
        <v>0</v>
      </c>
      <c r="D870" s="31">
        <v>0</v>
      </c>
      <c r="E870" s="3">
        <v>0</v>
      </c>
      <c r="F870" s="5">
        <v>0</v>
      </c>
      <c r="G870" s="32">
        <v>0</v>
      </c>
      <c r="H870" s="33">
        <v>0</v>
      </c>
      <c r="I870" s="36">
        <f t="shared" si="119"/>
        <v>0</v>
      </c>
      <c r="J870" s="5">
        <f t="shared" si="120"/>
        <v>0</v>
      </c>
      <c r="K870" s="12">
        <v>0</v>
      </c>
      <c r="L870" s="3">
        <v>0</v>
      </c>
      <c r="M870" s="3">
        <f t="shared" si="117"/>
        <v>1</v>
      </c>
      <c r="N870" s="5">
        <v>1</v>
      </c>
      <c r="O870" s="12">
        <f t="shared" si="121"/>
        <v>0</v>
      </c>
      <c r="P870" s="3">
        <v>0</v>
      </c>
      <c r="Q870" s="3">
        <v>0</v>
      </c>
      <c r="R870" s="5">
        <v>0</v>
      </c>
      <c r="S870" s="45">
        <v>0</v>
      </c>
      <c r="T870" s="46">
        <v>0</v>
      </c>
      <c r="U870" s="47">
        <v>0</v>
      </c>
      <c r="V870" s="47">
        <f t="shared" si="122"/>
        <v>0</v>
      </c>
      <c r="W870" s="47">
        <v>0</v>
      </c>
      <c r="X870" s="47">
        <v>0</v>
      </c>
      <c r="Y870" s="47">
        <v>0</v>
      </c>
      <c r="Z870" s="47">
        <v>0</v>
      </c>
      <c r="AA870" s="47">
        <v>0</v>
      </c>
      <c r="AB870" s="5">
        <v>0</v>
      </c>
      <c r="AC870" s="45">
        <f t="shared" si="123"/>
        <v>0</v>
      </c>
      <c r="AD870" s="47">
        <v>0</v>
      </c>
      <c r="AE870" s="47">
        <v>0</v>
      </c>
      <c r="AF870" s="47">
        <v>0</v>
      </c>
      <c r="AG870" s="47">
        <v>0</v>
      </c>
      <c r="AH870" s="47">
        <v>0</v>
      </c>
      <c r="AI870" s="61">
        <v>0</v>
      </c>
      <c r="AJ870" s="45">
        <v>0</v>
      </c>
      <c r="AK870" s="47">
        <v>0</v>
      </c>
      <c r="AL870" s="47">
        <v>0</v>
      </c>
      <c r="AM870" s="47">
        <v>0</v>
      </c>
      <c r="AN870" s="47">
        <v>0</v>
      </c>
      <c r="AO870" s="47">
        <v>0</v>
      </c>
      <c r="AP870" s="61">
        <v>0</v>
      </c>
      <c r="AQ870" s="45">
        <v>0</v>
      </c>
      <c r="AR870" s="47">
        <v>0</v>
      </c>
      <c r="AS870" s="47">
        <f t="shared" si="124"/>
        <v>0</v>
      </c>
      <c r="AT870" s="47">
        <v>0</v>
      </c>
      <c r="AU870" s="47">
        <v>0</v>
      </c>
      <c r="AV870" s="47">
        <v>0</v>
      </c>
      <c r="AW870" s="47">
        <v>0</v>
      </c>
      <c r="AX870" s="47">
        <v>0</v>
      </c>
      <c r="AY870" s="47">
        <v>0</v>
      </c>
      <c r="AZ870" s="61">
        <v>0</v>
      </c>
      <c r="BA870" s="64" t="b">
        <f t="shared" si="118"/>
        <v>1</v>
      </c>
      <c r="BB870" s="45">
        <f t="shared" si="125"/>
        <v>0</v>
      </c>
      <c r="BC870" s="47">
        <v>0</v>
      </c>
      <c r="BD870" s="47">
        <v>0</v>
      </c>
      <c r="BE870" s="47">
        <v>0</v>
      </c>
      <c r="BF870" s="47">
        <v>0</v>
      </c>
      <c r="BG870" s="47">
        <v>0</v>
      </c>
      <c r="BH870" s="61">
        <v>0</v>
      </c>
      <c r="BI870" s="45">
        <v>0</v>
      </c>
      <c r="BJ870" s="47">
        <v>0</v>
      </c>
      <c r="BK870" s="47">
        <v>0</v>
      </c>
      <c r="BL870" s="47">
        <v>0</v>
      </c>
      <c r="BM870" s="47">
        <v>0</v>
      </c>
      <c r="BN870" s="47">
        <v>0</v>
      </c>
      <c r="BO870" s="61">
        <v>0</v>
      </c>
      <c r="BR870" s="95"/>
      <c r="BT870" s="95"/>
    </row>
    <row r="871" spans="2:72" x14ac:dyDescent="0.25">
      <c r="B871" s="4">
        <v>867</v>
      </c>
      <c r="C871" s="31">
        <v>0</v>
      </c>
      <c r="D871" s="31">
        <v>0</v>
      </c>
      <c r="E871" s="3">
        <v>0</v>
      </c>
      <c r="F871" s="5">
        <v>0</v>
      </c>
      <c r="G871" s="32">
        <v>0</v>
      </c>
      <c r="H871" s="33">
        <v>0</v>
      </c>
      <c r="I871" s="36">
        <f t="shared" si="119"/>
        <v>0</v>
      </c>
      <c r="J871" s="5">
        <f t="shared" si="120"/>
        <v>0</v>
      </c>
      <c r="K871" s="12">
        <v>0</v>
      </c>
      <c r="L871" s="3">
        <v>0</v>
      </c>
      <c r="M871" s="3">
        <f t="shared" si="117"/>
        <v>1</v>
      </c>
      <c r="N871" s="5">
        <v>1</v>
      </c>
      <c r="O871" s="12">
        <f t="shared" si="121"/>
        <v>0</v>
      </c>
      <c r="P871" s="3">
        <v>0</v>
      </c>
      <c r="Q871" s="3">
        <v>0</v>
      </c>
      <c r="R871" s="5">
        <v>0</v>
      </c>
      <c r="S871" s="45">
        <v>0</v>
      </c>
      <c r="T871" s="46">
        <v>0</v>
      </c>
      <c r="U871" s="47">
        <v>0</v>
      </c>
      <c r="V871" s="47">
        <f t="shared" si="122"/>
        <v>0</v>
      </c>
      <c r="W871" s="47">
        <v>0</v>
      </c>
      <c r="X871" s="47">
        <v>0</v>
      </c>
      <c r="Y871" s="47">
        <v>0</v>
      </c>
      <c r="Z871" s="47">
        <v>0</v>
      </c>
      <c r="AA871" s="47">
        <v>0</v>
      </c>
      <c r="AB871" s="5">
        <v>0</v>
      </c>
      <c r="AC871" s="45">
        <f t="shared" si="123"/>
        <v>0</v>
      </c>
      <c r="AD871" s="47">
        <v>0</v>
      </c>
      <c r="AE871" s="47">
        <v>0</v>
      </c>
      <c r="AF871" s="47">
        <v>0</v>
      </c>
      <c r="AG871" s="47">
        <v>0</v>
      </c>
      <c r="AH871" s="47">
        <v>0</v>
      </c>
      <c r="AI871" s="61">
        <v>0</v>
      </c>
      <c r="AJ871" s="45">
        <v>0</v>
      </c>
      <c r="AK871" s="47">
        <v>0</v>
      </c>
      <c r="AL871" s="47">
        <v>0</v>
      </c>
      <c r="AM871" s="47">
        <v>0</v>
      </c>
      <c r="AN871" s="47">
        <v>0</v>
      </c>
      <c r="AO871" s="47">
        <v>0</v>
      </c>
      <c r="AP871" s="61">
        <v>0</v>
      </c>
      <c r="AQ871" s="45">
        <v>0</v>
      </c>
      <c r="AR871" s="47">
        <v>0</v>
      </c>
      <c r="AS871" s="47">
        <f t="shared" si="124"/>
        <v>0</v>
      </c>
      <c r="AT871" s="47">
        <v>0</v>
      </c>
      <c r="AU871" s="47">
        <v>0</v>
      </c>
      <c r="AV871" s="47">
        <v>0</v>
      </c>
      <c r="AW871" s="47">
        <v>0</v>
      </c>
      <c r="AX871" s="47">
        <v>0</v>
      </c>
      <c r="AY871" s="47">
        <v>0</v>
      </c>
      <c r="AZ871" s="61">
        <v>0</v>
      </c>
      <c r="BA871" s="64" t="b">
        <f t="shared" si="118"/>
        <v>1</v>
      </c>
      <c r="BB871" s="45">
        <f t="shared" si="125"/>
        <v>0</v>
      </c>
      <c r="BC871" s="47">
        <v>0</v>
      </c>
      <c r="BD871" s="47">
        <v>0</v>
      </c>
      <c r="BE871" s="47">
        <v>0</v>
      </c>
      <c r="BF871" s="47">
        <v>0</v>
      </c>
      <c r="BG871" s="47">
        <v>0</v>
      </c>
      <c r="BH871" s="61">
        <v>0</v>
      </c>
      <c r="BI871" s="45">
        <v>0</v>
      </c>
      <c r="BJ871" s="47">
        <v>0</v>
      </c>
      <c r="BK871" s="47">
        <v>0</v>
      </c>
      <c r="BL871" s="47">
        <v>0</v>
      </c>
      <c r="BM871" s="47">
        <v>0</v>
      </c>
      <c r="BN871" s="47">
        <v>0</v>
      </c>
      <c r="BO871" s="61">
        <v>0</v>
      </c>
      <c r="BR871" s="95"/>
      <c r="BT871" s="95"/>
    </row>
    <row r="872" spans="2:72" x14ac:dyDescent="0.25">
      <c r="B872" s="4">
        <v>868</v>
      </c>
      <c r="C872" s="31">
        <v>0</v>
      </c>
      <c r="D872" s="31">
        <v>0</v>
      </c>
      <c r="E872" s="3">
        <v>0</v>
      </c>
      <c r="F872" s="5">
        <v>0</v>
      </c>
      <c r="G872" s="32">
        <v>0</v>
      </c>
      <c r="H872" s="33">
        <v>0</v>
      </c>
      <c r="I872" s="36">
        <f t="shared" si="119"/>
        <v>0</v>
      </c>
      <c r="J872" s="5">
        <f t="shared" si="120"/>
        <v>0</v>
      </c>
      <c r="K872" s="12">
        <v>0</v>
      </c>
      <c r="L872" s="3">
        <v>0</v>
      </c>
      <c r="M872" s="3">
        <f t="shared" si="117"/>
        <v>1</v>
      </c>
      <c r="N872" s="5">
        <v>1</v>
      </c>
      <c r="O872" s="12">
        <f t="shared" si="121"/>
        <v>0</v>
      </c>
      <c r="P872" s="3">
        <v>0</v>
      </c>
      <c r="Q872" s="3">
        <v>0</v>
      </c>
      <c r="R872" s="5">
        <v>0</v>
      </c>
      <c r="S872" s="45">
        <v>0</v>
      </c>
      <c r="T872" s="46">
        <v>0</v>
      </c>
      <c r="U872" s="47">
        <v>0</v>
      </c>
      <c r="V872" s="47">
        <f t="shared" si="122"/>
        <v>0</v>
      </c>
      <c r="W872" s="47">
        <v>0</v>
      </c>
      <c r="X872" s="47">
        <v>0</v>
      </c>
      <c r="Y872" s="47">
        <v>0</v>
      </c>
      <c r="Z872" s="47">
        <v>0</v>
      </c>
      <c r="AA872" s="47">
        <v>0</v>
      </c>
      <c r="AB872" s="5">
        <v>0</v>
      </c>
      <c r="AC872" s="45">
        <f t="shared" si="123"/>
        <v>0</v>
      </c>
      <c r="AD872" s="47">
        <v>0</v>
      </c>
      <c r="AE872" s="47">
        <v>0</v>
      </c>
      <c r="AF872" s="47">
        <v>0</v>
      </c>
      <c r="AG872" s="47">
        <v>0</v>
      </c>
      <c r="AH872" s="47">
        <v>0</v>
      </c>
      <c r="AI872" s="61">
        <v>0</v>
      </c>
      <c r="AJ872" s="45">
        <v>0</v>
      </c>
      <c r="AK872" s="47">
        <v>0</v>
      </c>
      <c r="AL872" s="47">
        <v>0</v>
      </c>
      <c r="AM872" s="47">
        <v>0</v>
      </c>
      <c r="AN872" s="47">
        <v>0</v>
      </c>
      <c r="AO872" s="47">
        <v>0</v>
      </c>
      <c r="AP872" s="61">
        <v>0</v>
      </c>
      <c r="AQ872" s="45">
        <v>0</v>
      </c>
      <c r="AR872" s="47">
        <v>0</v>
      </c>
      <c r="AS872" s="47">
        <f t="shared" si="124"/>
        <v>0</v>
      </c>
      <c r="AT872" s="47">
        <v>0</v>
      </c>
      <c r="AU872" s="47">
        <v>0</v>
      </c>
      <c r="AV872" s="47">
        <v>0</v>
      </c>
      <c r="AW872" s="47">
        <v>0</v>
      </c>
      <c r="AX872" s="47">
        <v>0</v>
      </c>
      <c r="AY872" s="47">
        <v>0</v>
      </c>
      <c r="AZ872" s="61">
        <v>0</v>
      </c>
      <c r="BA872" s="64" t="b">
        <f t="shared" si="118"/>
        <v>1</v>
      </c>
      <c r="BB872" s="45">
        <f t="shared" si="125"/>
        <v>0</v>
      </c>
      <c r="BC872" s="47">
        <v>0</v>
      </c>
      <c r="BD872" s="47">
        <v>0</v>
      </c>
      <c r="BE872" s="47">
        <v>0</v>
      </c>
      <c r="BF872" s="47">
        <v>0</v>
      </c>
      <c r="BG872" s="47">
        <v>0</v>
      </c>
      <c r="BH872" s="61">
        <v>0</v>
      </c>
      <c r="BI872" s="45">
        <v>0</v>
      </c>
      <c r="BJ872" s="47">
        <v>0</v>
      </c>
      <c r="BK872" s="47">
        <v>0</v>
      </c>
      <c r="BL872" s="47">
        <v>0</v>
      </c>
      <c r="BM872" s="47">
        <v>0</v>
      </c>
      <c r="BN872" s="47">
        <v>0</v>
      </c>
      <c r="BO872" s="61">
        <v>0</v>
      </c>
      <c r="BR872" s="95"/>
      <c r="BT872" s="95"/>
    </row>
    <row r="873" spans="2:72" x14ac:dyDescent="0.25">
      <c r="B873" s="4">
        <v>869</v>
      </c>
      <c r="C873" s="31">
        <v>0</v>
      </c>
      <c r="D873" s="31">
        <v>0</v>
      </c>
      <c r="E873" s="3">
        <v>0</v>
      </c>
      <c r="F873" s="5">
        <v>0</v>
      </c>
      <c r="G873" s="32">
        <v>0</v>
      </c>
      <c r="H873" s="33">
        <v>0</v>
      </c>
      <c r="I873" s="36">
        <f t="shared" si="119"/>
        <v>0</v>
      </c>
      <c r="J873" s="5">
        <f t="shared" si="120"/>
        <v>0</v>
      </c>
      <c r="K873" s="12">
        <v>0</v>
      </c>
      <c r="L873" s="3">
        <v>0</v>
      </c>
      <c r="M873" s="3">
        <f t="shared" si="117"/>
        <v>1</v>
      </c>
      <c r="N873" s="5">
        <v>1</v>
      </c>
      <c r="O873" s="12">
        <f t="shared" si="121"/>
        <v>0</v>
      </c>
      <c r="P873" s="3">
        <v>0</v>
      </c>
      <c r="Q873" s="3">
        <v>0</v>
      </c>
      <c r="R873" s="5">
        <v>0</v>
      </c>
      <c r="S873" s="45">
        <v>0</v>
      </c>
      <c r="T873" s="46">
        <v>0</v>
      </c>
      <c r="U873" s="47">
        <v>0</v>
      </c>
      <c r="V873" s="47">
        <f t="shared" si="122"/>
        <v>0</v>
      </c>
      <c r="W873" s="47">
        <v>0</v>
      </c>
      <c r="X873" s="47">
        <v>0</v>
      </c>
      <c r="Y873" s="47">
        <v>0</v>
      </c>
      <c r="Z873" s="47">
        <v>0</v>
      </c>
      <c r="AA873" s="47">
        <v>0</v>
      </c>
      <c r="AB873" s="5">
        <v>0</v>
      </c>
      <c r="AC873" s="45">
        <f t="shared" si="123"/>
        <v>0</v>
      </c>
      <c r="AD873" s="47">
        <v>0</v>
      </c>
      <c r="AE873" s="47">
        <v>0</v>
      </c>
      <c r="AF873" s="47">
        <v>0</v>
      </c>
      <c r="AG873" s="47">
        <v>0</v>
      </c>
      <c r="AH873" s="47">
        <v>0</v>
      </c>
      <c r="AI873" s="61">
        <v>0</v>
      </c>
      <c r="AJ873" s="45">
        <v>0</v>
      </c>
      <c r="AK873" s="47">
        <v>0</v>
      </c>
      <c r="AL873" s="47">
        <v>0</v>
      </c>
      <c r="AM873" s="47">
        <v>0</v>
      </c>
      <c r="AN873" s="47">
        <v>0</v>
      </c>
      <c r="AO873" s="47">
        <v>0</v>
      </c>
      <c r="AP873" s="61">
        <v>0</v>
      </c>
      <c r="AQ873" s="45">
        <v>0</v>
      </c>
      <c r="AR873" s="47">
        <v>0</v>
      </c>
      <c r="AS873" s="47">
        <f t="shared" si="124"/>
        <v>0</v>
      </c>
      <c r="AT873" s="47">
        <v>0</v>
      </c>
      <c r="AU873" s="47">
        <v>0</v>
      </c>
      <c r="AV873" s="47">
        <v>0</v>
      </c>
      <c r="AW873" s="47">
        <v>0</v>
      </c>
      <c r="AX873" s="47">
        <v>0</v>
      </c>
      <c r="AY873" s="47">
        <v>0</v>
      </c>
      <c r="AZ873" s="61">
        <v>0</v>
      </c>
      <c r="BA873" s="64" t="b">
        <f t="shared" si="118"/>
        <v>1</v>
      </c>
      <c r="BB873" s="45">
        <f t="shared" si="125"/>
        <v>0</v>
      </c>
      <c r="BC873" s="47">
        <v>0</v>
      </c>
      <c r="BD873" s="47">
        <v>0</v>
      </c>
      <c r="BE873" s="47">
        <v>0</v>
      </c>
      <c r="BF873" s="47">
        <v>0</v>
      </c>
      <c r="BG873" s="47">
        <v>0</v>
      </c>
      <c r="BH873" s="61">
        <v>0</v>
      </c>
      <c r="BI873" s="45">
        <v>0</v>
      </c>
      <c r="BJ873" s="47">
        <v>0</v>
      </c>
      <c r="BK873" s="47">
        <v>0</v>
      </c>
      <c r="BL873" s="47">
        <v>0</v>
      </c>
      <c r="BM873" s="47">
        <v>0</v>
      </c>
      <c r="BN873" s="47">
        <v>0</v>
      </c>
      <c r="BO873" s="61">
        <v>0</v>
      </c>
      <c r="BR873" s="95"/>
      <c r="BT873" s="95"/>
    </row>
    <row r="874" spans="2:72" x14ac:dyDescent="0.25">
      <c r="B874" s="4">
        <v>870</v>
      </c>
      <c r="C874" s="31">
        <v>0</v>
      </c>
      <c r="D874" s="31">
        <v>0</v>
      </c>
      <c r="E874" s="3">
        <v>0</v>
      </c>
      <c r="F874" s="5">
        <v>0</v>
      </c>
      <c r="G874" s="32">
        <v>0</v>
      </c>
      <c r="H874" s="33">
        <v>0</v>
      </c>
      <c r="I874" s="36">
        <f t="shared" si="119"/>
        <v>0</v>
      </c>
      <c r="J874" s="5">
        <f t="shared" si="120"/>
        <v>0</v>
      </c>
      <c r="K874" s="12">
        <v>0</v>
      </c>
      <c r="L874" s="3">
        <v>0</v>
      </c>
      <c r="M874" s="3">
        <f t="shared" si="117"/>
        <v>1</v>
      </c>
      <c r="N874" s="5">
        <v>1</v>
      </c>
      <c r="O874" s="12">
        <f t="shared" si="121"/>
        <v>0</v>
      </c>
      <c r="P874" s="3">
        <v>0</v>
      </c>
      <c r="Q874" s="3">
        <v>0</v>
      </c>
      <c r="R874" s="5">
        <v>0</v>
      </c>
      <c r="S874" s="45">
        <v>0</v>
      </c>
      <c r="T874" s="46">
        <v>0</v>
      </c>
      <c r="U874" s="47">
        <v>0</v>
      </c>
      <c r="V874" s="47">
        <f t="shared" si="122"/>
        <v>0</v>
      </c>
      <c r="W874" s="47">
        <v>0</v>
      </c>
      <c r="X874" s="47">
        <v>0</v>
      </c>
      <c r="Y874" s="47">
        <v>0</v>
      </c>
      <c r="Z874" s="47">
        <v>0</v>
      </c>
      <c r="AA874" s="47">
        <v>0</v>
      </c>
      <c r="AB874" s="5">
        <v>0</v>
      </c>
      <c r="AC874" s="45">
        <f t="shared" si="123"/>
        <v>0</v>
      </c>
      <c r="AD874" s="47">
        <v>0</v>
      </c>
      <c r="AE874" s="47">
        <v>0</v>
      </c>
      <c r="AF874" s="47">
        <v>0</v>
      </c>
      <c r="AG874" s="47">
        <v>0</v>
      </c>
      <c r="AH874" s="47">
        <v>0</v>
      </c>
      <c r="AI874" s="61">
        <v>0</v>
      </c>
      <c r="AJ874" s="45">
        <v>0</v>
      </c>
      <c r="AK874" s="47">
        <v>0</v>
      </c>
      <c r="AL874" s="47">
        <v>0</v>
      </c>
      <c r="AM874" s="47">
        <v>0</v>
      </c>
      <c r="AN874" s="47">
        <v>0</v>
      </c>
      <c r="AO874" s="47">
        <v>0</v>
      </c>
      <c r="AP874" s="61">
        <v>0</v>
      </c>
      <c r="AQ874" s="45">
        <v>0</v>
      </c>
      <c r="AR874" s="47">
        <v>0</v>
      </c>
      <c r="AS874" s="47">
        <f t="shared" si="124"/>
        <v>0</v>
      </c>
      <c r="AT874" s="47">
        <v>0</v>
      </c>
      <c r="AU874" s="47">
        <v>0</v>
      </c>
      <c r="AV874" s="47">
        <v>0</v>
      </c>
      <c r="AW874" s="47">
        <v>0</v>
      </c>
      <c r="AX874" s="47">
        <v>0</v>
      </c>
      <c r="AY874" s="47">
        <v>0</v>
      </c>
      <c r="AZ874" s="61">
        <v>0</v>
      </c>
      <c r="BA874" s="64" t="b">
        <f t="shared" si="118"/>
        <v>1</v>
      </c>
      <c r="BB874" s="45">
        <f t="shared" si="125"/>
        <v>0</v>
      </c>
      <c r="BC874" s="47">
        <v>0</v>
      </c>
      <c r="BD874" s="47">
        <v>0</v>
      </c>
      <c r="BE874" s="47">
        <v>0</v>
      </c>
      <c r="BF874" s="47">
        <v>0</v>
      </c>
      <c r="BG874" s="47">
        <v>0</v>
      </c>
      <c r="BH874" s="61">
        <v>0</v>
      </c>
      <c r="BI874" s="45">
        <v>0</v>
      </c>
      <c r="BJ874" s="47">
        <v>0</v>
      </c>
      <c r="BK874" s="47">
        <v>0</v>
      </c>
      <c r="BL874" s="47">
        <v>0</v>
      </c>
      <c r="BM874" s="47">
        <v>0</v>
      </c>
      <c r="BN874" s="47">
        <v>0</v>
      </c>
      <c r="BO874" s="61">
        <v>0</v>
      </c>
      <c r="BR874" s="95"/>
      <c r="BT874" s="95"/>
    </row>
    <row r="875" spans="2:72" x14ac:dyDescent="0.25">
      <c r="B875" s="4">
        <v>871</v>
      </c>
      <c r="C875" s="31">
        <v>0</v>
      </c>
      <c r="D875" s="31">
        <v>0</v>
      </c>
      <c r="E875" s="3">
        <v>0</v>
      </c>
      <c r="F875" s="5">
        <v>0</v>
      </c>
      <c r="G875" s="32">
        <v>0</v>
      </c>
      <c r="H875" s="33">
        <v>0</v>
      </c>
      <c r="I875" s="36">
        <f t="shared" si="119"/>
        <v>0</v>
      </c>
      <c r="J875" s="5">
        <f t="shared" si="120"/>
        <v>0</v>
      </c>
      <c r="K875" s="12">
        <v>0</v>
      </c>
      <c r="L875" s="3">
        <v>0</v>
      </c>
      <c r="M875" s="3">
        <f t="shared" si="117"/>
        <v>1</v>
      </c>
      <c r="N875" s="5">
        <v>1</v>
      </c>
      <c r="O875" s="12">
        <f t="shared" si="121"/>
        <v>0</v>
      </c>
      <c r="P875" s="3">
        <v>0</v>
      </c>
      <c r="Q875" s="3">
        <v>0</v>
      </c>
      <c r="R875" s="5">
        <v>0</v>
      </c>
      <c r="S875" s="45">
        <v>0</v>
      </c>
      <c r="T875" s="46">
        <v>0</v>
      </c>
      <c r="U875" s="47">
        <v>0</v>
      </c>
      <c r="V875" s="47">
        <f t="shared" si="122"/>
        <v>0</v>
      </c>
      <c r="W875" s="47">
        <v>0</v>
      </c>
      <c r="X875" s="47">
        <v>0</v>
      </c>
      <c r="Y875" s="47">
        <v>0</v>
      </c>
      <c r="Z875" s="47">
        <v>0</v>
      </c>
      <c r="AA875" s="47">
        <v>0</v>
      </c>
      <c r="AB875" s="5">
        <v>0</v>
      </c>
      <c r="AC875" s="45">
        <f t="shared" si="123"/>
        <v>0</v>
      </c>
      <c r="AD875" s="47">
        <v>0</v>
      </c>
      <c r="AE875" s="47">
        <v>0</v>
      </c>
      <c r="AF875" s="47">
        <v>0</v>
      </c>
      <c r="AG875" s="47">
        <v>0</v>
      </c>
      <c r="AH875" s="47">
        <v>0</v>
      </c>
      <c r="AI875" s="61">
        <v>0</v>
      </c>
      <c r="AJ875" s="45">
        <v>0</v>
      </c>
      <c r="AK875" s="47">
        <v>0</v>
      </c>
      <c r="AL875" s="47">
        <v>0</v>
      </c>
      <c r="AM875" s="47">
        <v>0</v>
      </c>
      <c r="AN875" s="47">
        <v>0</v>
      </c>
      <c r="AO875" s="47">
        <v>0</v>
      </c>
      <c r="AP875" s="61">
        <v>0</v>
      </c>
      <c r="AQ875" s="45">
        <v>0</v>
      </c>
      <c r="AR875" s="47">
        <v>0</v>
      </c>
      <c r="AS875" s="47">
        <f t="shared" si="124"/>
        <v>0</v>
      </c>
      <c r="AT875" s="47">
        <v>0</v>
      </c>
      <c r="AU875" s="47">
        <v>0</v>
      </c>
      <c r="AV875" s="47">
        <v>0</v>
      </c>
      <c r="AW875" s="47">
        <v>0</v>
      </c>
      <c r="AX875" s="47">
        <v>0</v>
      </c>
      <c r="AY875" s="47">
        <v>0</v>
      </c>
      <c r="AZ875" s="61">
        <v>0</v>
      </c>
      <c r="BA875" s="64" t="b">
        <f t="shared" si="118"/>
        <v>1</v>
      </c>
      <c r="BB875" s="45">
        <f t="shared" si="125"/>
        <v>0</v>
      </c>
      <c r="BC875" s="47">
        <v>0</v>
      </c>
      <c r="BD875" s="47">
        <v>0</v>
      </c>
      <c r="BE875" s="47">
        <v>0</v>
      </c>
      <c r="BF875" s="47">
        <v>0</v>
      </c>
      <c r="BG875" s="47">
        <v>0</v>
      </c>
      <c r="BH875" s="61">
        <v>0</v>
      </c>
      <c r="BI875" s="45">
        <v>0</v>
      </c>
      <c r="BJ875" s="47">
        <v>0</v>
      </c>
      <c r="BK875" s="47">
        <v>0</v>
      </c>
      <c r="BL875" s="47">
        <v>0</v>
      </c>
      <c r="BM875" s="47">
        <v>0</v>
      </c>
      <c r="BN875" s="47">
        <v>0</v>
      </c>
      <c r="BO875" s="61">
        <v>0</v>
      </c>
      <c r="BR875" s="95"/>
      <c r="BT875" s="95"/>
    </row>
    <row r="876" spans="2:72" x14ac:dyDescent="0.25">
      <c r="B876" s="4">
        <v>872</v>
      </c>
      <c r="C876" s="31">
        <v>0</v>
      </c>
      <c r="D876" s="31">
        <v>0</v>
      </c>
      <c r="E876" s="3">
        <v>0</v>
      </c>
      <c r="F876" s="5">
        <v>0</v>
      </c>
      <c r="G876" s="32">
        <v>0</v>
      </c>
      <c r="H876" s="33">
        <v>0</v>
      </c>
      <c r="I876" s="36">
        <f t="shared" si="119"/>
        <v>0</v>
      </c>
      <c r="J876" s="5">
        <f t="shared" si="120"/>
        <v>0</v>
      </c>
      <c r="K876" s="12">
        <v>0</v>
      </c>
      <c r="L876" s="3">
        <v>0</v>
      </c>
      <c r="M876" s="3">
        <f t="shared" si="117"/>
        <v>1</v>
      </c>
      <c r="N876" s="5">
        <v>1</v>
      </c>
      <c r="O876" s="12">
        <f t="shared" si="121"/>
        <v>0</v>
      </c>
      <c r="P876" s="3">
        <v>0</v>
      </c>
      <c r="Q876" s="3">
        <v>0</v>
      </c>
      <c r="R876" s="5">
        <v>0</v>
      </c>
      <c r="S876" s="45">
        <v>0</v>
      </c>
      <c r="T876" s="46">
        <v>0</v>
      </c>
      <c r="U876" s="47">
        <v>0</v>
      </c>
      <c r="V876" s="47">
        <f t="shared" si="122"/>
        <v>0</v>
      </c>
      <c r="W876" s="47">
        <v>0</v>
      </c>
      <c r="X876" s="47">
        <v>0</v>
      </c>
      <c r="Y876" s="47">
        <v>0</v>
      </c>
      <c r="Z876" s="47">
        <v>0</v>
      </c>
      <c r="AA876" s="47">
        <v>0</v>
      </c>
      <c r="AB876" s="5">
        <v>0</v>
      </c>
      <c r="AC876" s="45">
        <f t="shared" si="123"/>
        <v>0</v>
      </c>
      <c r="AD876" s="47">
        <v>0</v>
      </c>
      <c r="AE876" s="47">
        <v>0</v>
      </c>
      <c r="AF876" s="47">
        <v>0</v>
      </c>
      <c r="AG876" s="47">
        <v>0</v>
      </c>
      <c r="AH876" s="47">
        <v>0</v>
      </c>
      <c r="AI876" s="61">
        <v>0</v>
      </c>
      <c r="AJ876" s="45">
        <v>0</v>
      </c>
      <c r="AK876" s="47">
        <v>0</v>
      </c>
      <c r="AL876" s="47">
        <v>0</v>
      </c>
      <c r="AM876" s="47">
        <v>0</v>
      </c>
      <c r="AN876" s="47">
        <v>0</v>
      </c>
      <c r="AO876" s="47">
        <v>0</v>
      </c>
      <c r="AP876" s="61">
        <v>0</v>
      </c>
      <c r="AQ876" s="45">
        <v>0</v>
      </c>
      <c r="AR876" s="47">
        <v>0</v>
      </c>
      <c r="AS876" s="47">
        <f t="shared" si="124"/>
        <v>0</v>
      </c>
      <c r="AT876" s="47">
        <v>0</v>
      </c>
      <c r="AU876" s="47">
        <v>0</v>
      </c>
      <c r="AV876" s="47">
        <v>0</v>
      </c>
      <c r="AW876" s="47">
        <v>0</v>
      </c>
      <c r="AX876" s="47">
        <v>0</v>
      </c>
      <c r="AY876" s="47">
        <v>0</v>
      </c>
      <c r="AZ876" s="61">
        <v>0</v>
      </c>
      <c r="BA876" s="64" t="b">
        <f t="shared" si="118"/>
        <v>1</v>
      </c>
      <c r="BB876" s="45">
        <f t="shared" si="125"/>
        <v>0</v>
      </c>
      <c r="BC876" s="47">
        <v>0</v>
      </c>
      <c r="BD876" s="47">
        <v>0</v>
      </c>
      <c r="BE876" s="47">
        <v>0</v>
      </c>
      <c r="BF876" s="47">
        <v>0</v>
      </c>
      <c r="BG876" s="47">
        <v>0</v>
      </c>
      <c r="BH876" s="61">
        <v>0</v>
      </c>
      <c r="BI876" s="45">
        <v>0</v>
      </c>
      <c r="BJ876" s="47">
        <v>0</v>
      </c>
      <c r="BK876" s="47">
        <v>0</v>
      </c>
      <c r="BL876" s="47">
        <v>0</v>
      </c>
      <c r="BM876" s="47">
        <v>0</v>
      </c>
      <c r="BN876" s="47">
        <v>0</v>
      </c>
      <c r="BO876" s="61">
        <v>0</v>
      </c>
      <c r="BR876" s="95"/>
      <c r="BT876" s="95"/>
    </row>
    <row r="877" spans="2:72" x14ac:dyDescent="0.25">
      <c r="B877" s="4">
        <v>873</v>
      </c>
      <c r="C877" s="31">
        <v>0</v>
      </c>
      <c r="D877" s="31">
        <v>0</v>
      </c>
      <c r="E877" s="3">
        <v>0</v>
      </c>
      <c r="F877" s="5">
        <v>0</v>
      </c>
      <c r="G877" s="32">
        <v>0</v>
      </c>
      <c r="H877" s="33">
        <v>0</v>
      </c>
      <c r="I877" s="36">
        <f t="shared" si="119"/>
        <v>0</v>
      </c>
      <c r="J877" s="5">
        <f t="shared" si="120"/>
        <v>0</v>
      </c>
      <c r="K877" s="12">
        <v>0</v>
      </c>
      <c r="L877" s="3">
        <v>0</v>
      </c>
      <c r="M877" s="3">
        <f t="shared" si="117"/>
        <v>1</v>
      </c>
      <c r="N877" s="5">
        <v>1</v>
      </c>
      <c r="O877" s="12">
        <f t="shared" si="121"/>
        <v>0</v>
      </c>
      <c r="P877" s="3">
        <v>0</v>
      </c>
      <c r="Q877" s="3">
        <v>0</v>
      </c>
      <c r="R877" s="5">
        <v>0</v>
      </c>
      <c r="S877" s="45">
        <v>0</v>
      </c>
      <c r="T877" s="46">
        <v>0</v>
      </c>
      <c r="U877" s="47">
        <v>0</v>
      </c>
      <c r="V877" s="47">
        <f t="shared" si="122"/>
        <v>0</v>
      </c>
      <c r="W877" s="47">
        <v>0</v>
      </c>
      <c r="X877" s="47">
        <v>0</v>
      </c>
      <c r="Y877" s="47">
        <v>0</v>
      </c>
      <c r="Z877" s="47">
        <v>0</v>
      </c>
      <c r="AA877" s="47">
        <v>0</v>
      </c>
      <c r="AB877" s="5">
        <v>0</v>
      </c>
      <c r="AC877" s="45">
        <f t="shared" si="123"/>
        <v>0</v>
      </c>
      <c r="AD877" s="47">
        <v>0</v>
      </c>
      <c r="AE877" s="47">
        <v>0</v>
      </c>
      <c r="AF877" s="47">
        <v>0</v>
      </c>
      <c r="AG877" s="47">
        <v>0</v>
      </c>
      <c r="AH877" s="47">
        <v>0</v>
      </c>
      <c r="AI877" s="61">
        <v>0</v>
      </c>
      <c r="AJ877" s="45">
        <v>0</v>
      </c>
      <c r="AK877" s="47">
        <v>0</v>
      </c>
      <c r="AL877" s="47">
        <v>0</v>
      </c>
      <c r="AM877" s="47">
        <v>0</v>
      </c>
      <c r="AN877" s="47">
        <v>0</v>
      </c>
      <c r="AO877" s="47">
        <v>0</v>
      </c>
      <c r="AP877" s="61">
        <v>0</v>
      </c>
      <c r="AQ877" s="45">
        <v>0</v>
      </c>
      <c r="AR877" s="47">
        <v>0</v>
      </c>
      <c r="AS877" s="47">
        <f t="shared" si="124"/>
        <v>0</v>
      </c>
      <c r="AT877" s="47">
        <v>0</v>
      </c>
      <c r="AU877" s="47">
        <v>0</v>
      </c>
      <c r="AV877" s="47">
        <v>0</v>
      </c>
      <c r="AW877" s="47">
        <v>0</v>
      </c>
      <c r="AX877" s="47">
        <v>0</v>
      </c>
      <c r="AY877" s="47">
        <v>0</v>
      </c>
      <c r="AZ877" s="61">
        <v>0</v>
      </c>
      <c r="BA877" s="64" t="b">
        <f t="shared" si="118"/>
        <v>1</v>
      </c>
      <c r="BB877" s="45">
        <f t="shared" si="125"/>
        <v>0</v>
      </c>
      <c r="BC877" s="47">
        <v>0</v>
      </c>
      <c r="BD877" s="47">
        <v>0</v>
      </c>
      <c r="BE877" s="47">
        <v>0</v>
      </c>
      <c r="BF877" s="47">
        <v>0</v>
      </c>
      <c r="BG877" s="47">
        <v>0</v>
      </c>
      <c r="BH877" s="61">
        <v>0</v>
      </c>
      <c r="BI877" s="45">
        <v>0</v>
      </c>
      <c r="BJ877" s="47">
        <v>0</v>
      </c>
      <c r="BK877" s="47">
        <v>0</v>
      </c>
      <c r="BL877" s="47">
        <v>0</v>
      </c>
      <c r="BM877" s="47">
        <v>0</v>
      </c>
      <c r="BN877" s="47">
        <v>0</v>
      </c>
      <c r="BO877" s="61">
        <v>0</v>
      </c>
      <c r="BR877" s="95"/>
      <c r="BT877" s="95"/>
    </row>
    <row r="878" spans="2:72" x14ac:dyDescent="0.25">
      <c r="B878" s="4">
        <v>874</v>
      </c>
      <c r="C878" s="31">
        <v>0</v>
      </c>
      <c r="D878" s="31">
        <v>0</v>
      </c>
      <c r="E878" s="3">
        <v>0</v>
      </c>
      <c r="F878" s="5">
        <v>0</v>
      </c>
      <c r="G878" s="32">
        <v>0</v>
      </c>
      <c r="H878" s="33">
        <v>0</v>
      </c>
      <c r="I878" s="36">
        <f t="shared" si="119"/>
        <v>0</v>
      </c>
      <c r="J878" s="5">
        <f t="shared" si="120"/>
        <v>0</v>
      </c>
      <c r="K878" s="12">
        <v>0</v>
      </c>
      <c r="L878" s="3">
        <v>0</v>
      </c>
      <c r="M878" s="3">
        <f t="shared" si="117"/>
        <v>1</v>
      </c>
      <c r="N878" s="5">
        <v>1</v>
      </c>
      <c r="O878" s="12">
        <f t="shared" si="121"/>
        <v>0</v>
      </c>
      <c r="P878" s="3">
        <v>0</v>
      </c>
      <c r="Q878" s="3">
        <v>0</v>
      </c>
      <c r="R878" s="5">
        <v>0</v>
      </c>
      <c r="S878" s="45">
        <v>0</v>
      </c>
      <c r="T878" s="46">
        <v>0</v>
      </c>
      <c r="U878" s="47">
        <v>0</v>
      </c>
      <c r="V878" s="47">
        <f t="shared" si="122"/>
        <v>0</v>
      </c>
      <c r="W878" s="47">
        <v>0</v>
      </c>
      <c r="X878" s="47">
        <v>0</v>
      </c>
      <c r="Y878" s="47">
        <v>0</v>
      </c>
      <c r="Z878" s="47">
        <v>0</v>
      </c>
      <c r="AA878" s="47">
        <v>0</v>
      </c>
      <c r="AB878" s="5">
        <v>0</v>
      </c>
      <c r="AC878" s="45">
        <f t="shared" si="123"/>
        <v>0</v>
      </c>
      <c r="AD878" s="47">
        <v>0</v>
      </c>
      <c r="AE878" s="47">
        <v>0</v>
      </c>
      <c r="AF878" s="47">
        <v>0</v>
      </c>
      <c r="AG878" s="47">
        <v>0</v>
      </c>
      <c r="AH878" s="47">
        <v>0</v>
      </c>
      <c r="AI878" s="61">
        <v>0</v>
      </c>
      <c r="AJ878" s="45">
        <v>0</v>
      </c>
      <c r="AK878" s="47">
        <v>0</v>
      </c>
      <c r="AL878" s="47">
        <v>0</v>
      </c>
      <c r="AM878" s="47">
        <v>0</v>
      </c>
      <c r="AN878" s="47">
        <v>0</v>
      </c>
      <c r="AO878" s="47">
        <v>0</v>
      </c>
      <c r="AP878" s="61">
        <v>0</v>
      </c>
      <c r="AQ878" s="45">
        <v>0</v>
      </c>
      <c r="AR878" s="47">
        <v>0</v>
      </c>
      <c r="AS878" s="47">
        <f t="shared" si="124"/>
        <v>0</v>
      </c>
      <c r="AT878" s="47">
        <v>0</v>
      </c>
      <c r="AU878" s="47">
        <v>0</v>
      </c>
      <c r="AV878" s="47">
        <v>0</v>
      </c>
      <c r="AW878" s="47">
        <v>0</v>
      </c>
      <c r="AX878" s="47">
        <v>0</v>
      </c>
      <c r="AY878" s="47">
        <v>0</v>
      </c>
      <c r="AZ878" s="61">
        <v>0</v>
      </c>
      <c r="BA878" s="64" t="b">
        <f t="shared" si="118"/>
        <v>1</v>
      </c>
      <c r="BB878" s="45">
        <f t="shared" si="125"/>
        <v>0</v>
      </c>
      <c r="BC878" s="47">
        <v>0</v>
      </c>
      <c r="BD878" s="47">
        <v>0</v>
      </c>
      <c r="BE878" s="47">
        <v>0</v>
      </c>
      <c r="BF878" s="47">
        <v>0</v>
      </c>
      <c r="BG878" s="47">
        <v>0</v>
      </c>
      <c r="BH878" s="61">
        <v>0</v>
      </c>
      <c r="BI878" s="45">
        <v>0</v>
      </c>
      <c r="BJ878" s="47">
        <v>0</v>
      </c>
      <c r="BK878" s="47">
        <v>0</v>
      </c>
      <c r="BL878" s="47">
        <v>0</v>
      </c>
      <c r="BM878" s="47">
        <v>0</v>
      </c>
      <c r="BN878" s="47">
        <v>0</v>
      </c>
      <c r="BO878" s="61">
        <v>0</v>
      </c>
      <c r="BR878" s="95"/>
      <c r="BT878" s="95"/>
    </row>
    <row r="879" spans="2:72" x14ac:dyDescent="0.25">
      <c r="B879" s="4">
        <v>875</v>
      </c>
      <c r="C879" s="31">
        <v>0</v>
      </c>
      <c r="D879" s="31">
        <v>0</v>
      </c>
      <c r="E879" s="3">
        <v>0</v>
      </c>
      <c r="F879" s="5">
        <v>0</v>
      </c>
      <c r="G879" s="32">
        <v>0</v>
      </c>
      <c r="H879" s="33">
        <v>0</v>
      </c>
      <c r="I879" s="36">
        <f t="shared" si="119"/>
        <v>0</v>
      </c>
      <c r="J879" s="5">
        <f t="shared" si="120"/>
        <v>0</v>
      </c>
      <c r="K879" s="12">
        <v>0</v>
      </c>
      <c r="L879" s="3">
        <v>0</v>
      </c>
      <c r="M879" s="3">
        <f t="shared" si="117"/>
        <v>1</v>
      </c>
      <c r="N879" s="5">
        <v>1</v>
      </c>
      <c r="O879" s="12">
        <f t="shared" si="121"/>
        <v>0</v>
      </c>
      <c r="P879" s="3">
        <v>0</v>
      </c>
      <c r="Q879" s="3">
        <v>0</v>
      </c>
      <c r="R879" s="5">
        <v>0</v>
      </c>
      <c r="S879" s="45">
        <v>0</v>
      </c>
      <c r="T879" s="46">
        <v>0</v>
      </c>
      <c r="U879" s="47">
        <v>0</v>
      </c>
      <c r="V879" s="47">
        <f t="shared" si="122"/>
        <v>0</v>
      </c>
      <c r="W879" s="47">
        <v>0</v>
      </c>
      <c r="X879" s="47">
        <v>0</v>
      </c>
      <c r="Y879" s="47">
        <v>0</v>
      </c>
      <c r="Z879" s="47">
        <v>0</v>
      </c>
      <c r="AA879" s="47">
        <v>0</v>
      </c>
      <c r="AB879" s="5">
        <v>0</v>
      </c>
      <c r="AC879" s="45">
        <f t="shared" si="123"/>
        <v>0</v>
      </c>
      <c r="AD879" s="47">
        <v>0</v>
      </c>
      <c r="AE879" s="47">
        <v>0</v>
      </c>
      <c r="AF879" s="47">
        <v>0</v>
      </c>
      <c r="AG879" s="47">
        <v>0</v>
      </c>
      <c r="AH879" s="47">
        <v>0</v>
      </c>
      <c r="AI879" s="61">
        <v>0</v>
      </c>
      <c r="AJ879" s="45">
        <v>0</v>
      </c>
      <c r="AK879" s="47">
        <v>0</v>
      </c>
      <c r="AL879" s="47">
        <v>0</v>
      </c>
      <c r="AM879" s="47">
        <v>0</v>
      </c>
      <c r="AN879" s="47">
        <v>0</v>
      </c>
      <c r="AO879" s="47">
        <v>0</v>
      </c>
      <c r="AP879" s="61">
        <v>0</v>
      </c>
      <c r="AQ879" s="45">
        <v>0</v>
      </c>
      <c r="AR879" s="47">
        <v>0</v>
      </c>
      <c r="AS879" s="47">
        <f t="shared" si="124"/>
        <v>0</v>
      </c>
      <c r="AT879" s="47">
        <v>0</v>
      </c>
      <c r="AU879" s="47">
        <v>0</v>
      </c>
      <c r="AV879" s="47">
        <v>0</v>
      </c>
      <c r="AW879" s="47">
        <v>0</v>
      </c>
      <c r="AX879" s="47">
        <v>0</v>
      </c>
      <c r="AY879" s="47">
        <v>0</v>
      </c>
      <c r="AZ879" s="61">
        <v>0</v>
      </c>
      <c r="BA879" s="64" t="b">
        <f t="shared" si="118"/>
        <v>1</v>
      </c>
      <c r="BB879" s="45">
        <f t="shared" si="125"/>
        <v>0</v>
      </c>
      <c r="BC879" s="47">
        <v>0</v>
      </c>
      <c r="BD879" s="47">
        <v>0</v>
      </c>
      <c r="BE879" s="47">
        <v>0</v>
      </c>
      <c r="BF879" s="47">
        <v>0</v>
      </c>
      <c r="BG879" s="47">
        <v>0</v>
      </c>
      <c r="BH879" s="61">
        <v>0</v>
      </c>
      <c r="BI879" s="45">
        <v>0</v>
      </c>
      <c r="BJ879" s="47">
        <v>0</v>
      </c>
      <c r="BK879" s="47">
        <v>0</v>
      </c>
      <c r="BL879" s="47">
        <v>0</v>
      </c>
      <c r="BM879" s="47">
        <v>0</v>
      </c>
      <c r="BN879" s="47">
        <v>0</v>
      </c>
      <c r="BO879" s="61">
        <v>0</v>
      </c>
      <c r="BR879" s="95"/>
      <c r="BT879" s="95"/>
    </row>
    <row r="880" spans="2:72" x14ac:dyDescent="0.25">
      <c r="B880" s="4">
        <v>876</v>
      </c>
      <c r="C880" s="31">
        <v>0</v>
      </c>
      <c r="D880" s="31">
        <v>0</v>
      </c>
      <c r="E880" s="3">
        <v>0</v>
      </c>
      <c r="F880" s="5">
        <v>0</v>
      </c>
      <c r="G880" s="32">
        <v>0</v>
      </c>
      <c r="H880" s="33">
        <v>0</v>
      </c>
      <c r="I880" s="36">
        <f t="shared" si="119"/>
        <v>0</v>
      </c>
      <c r="J880" s="5">
        <f t="shared" si="120"/>
        <v>0</v>
      </c>
      <c r="K880" s="12">
        <v>0</v>
      </c>
      <c r="L880" s="3">
        <v>0</v>
      </c>
      <c r="M880" s="3">
        <f t="shared" si="117"/>
        <v>1</v>
      </c>
      <c r="N880" s="5">
        <v>1</v>
      </c>
      <c r="O880" s="12">
        <f t="shared" si="121"/>
        <v>0</v>
      </c>
      <c r="P880" s="3">
        <v>0</v>
      </c>
      <c r="Q880" s="3">
        <v>0</v>
      </c>
      <c r="R880" s="5">
        <v>0</v>
      </c>
      <c r="S880" s="45">
        <v>0</v>
      </c>
      <c r="T880" s="46">
        <v>0</v>
      </c>
      <c r="U880" s="47">
        <v>0</v>
      </c>
      <c r="V880" s="47">
        <f t="shared" si="122"/>
        <v>0</v>
      </c>
      <c r="W880" s="47">
        <v>0</v>
      </c>
      <c r="X880" s="47">
        <v>0</v>
      </c>
      <c r="Y880" s="47">
        <v>0</v>
      </c>
      <c r="Z880" s="47">
        <v>0</v>
      </c>
      <c r="AA880" s="47">
        <v>0</v>
      </c>
      <c r="AB880" s="5">
        <v>0</v>
      </c>
      <c r="AC880" s="45">
        <f t="shared" si="123"/>
        <v>0</v>
      </c>
      <c r="AD880" s="47">
        <v>0</v>
      </c>
      <c r="AE880" s="47">
        <v>0</v>
      </c>
      <c r="AF880" s="47">
        <v>0</v>
      </c>
      <c r="AG880" s="47">
        <v>0</v>
      </c>
      <c r="AH880" s="47">
        <v>0</v>
      </c>
      <c r="AI880" s="61">
        <v>0</v>
      </c>
      <c r="AJ880" s="45">
        <v>0</v>
      </c>
      <c r="AK880" s="47">
        <v>0</v>
      </c>
      <c r="AL880" s="47">
        <v>0</v>
      </c>
      <c r="AM880" s="47">
        <v>0</v>
      </c>
      <c r="AN880" s="47">
        <v>0</v>
      </c>
      <c r="AO880" s="47">
        <v>0</v>
      </c>
      <c r="AP880" s="61">
        <v>0</v>
      </c>
      <c r="AQ880" s="45">
        <v>0</v>
      </c>
      <c r="AR880" s="47">
        <v>0</v>
      </c>
      <c r="AS880" s="47">
        <f t="shared" si="124"/>
        <v>0</v>
      </c>
      <c r="AT880" s="47">
        <v>0</v>
      </c>
      <c r="AU880" s="47">
        <v>0</v>
      </c>
      <c r="AV880" s="47">
        <v>0</v>
      </c>
      <c r="AW880" s="47">
        <v>0</v>
      </c>
      <c r="AX880" s="47">
        <v>0</v>
      </c>
      <c r="AY880" s="47">
        <v>0</v>
      </c>
      <c r="AZ880" s="61">
        <v>0</v>
      </c>
      <c r="BA880" s="64" t="b">
        <f t="shared" si="118"/>
        <v>1</v>
      </c>
      <c r="BB880" s="45">
        <f t="shared" si="125"/>
        <v>0</v>
      </c>
      <c r="BC880" s="47">
        <v>0</v>
      </c>
      <c r="BD880" s="47">
        <v>0</v>
      </c>
      <c r="BE880" s="47">
        <v>0</v>
      </c>
      <c r="BF880" s="47">
        <v>0</v>
      </c>
      <c r="BG880" s="47">
        <v>0</v>
      </c>
      <c r="BH880" s="61">
        <v>0</v>
      </c>
      <c r="BI880" s="45">
        <v>0</v>
      </c>
      <c r="BJ880" s="47">
        <v>0</v>
      </c>
      <c r="BK880" s="47">
        <v>0</v>
      </c>
      <c r="BL880" s="47">
        <v>0</v>
      </c>
      <c r="BM880" s="47">
        <v>0</v>
      </c>
      <c r="BN880" s="47">
        <v>0</v>
      </c>
      <c r="BO880" s="61">
        <v>0</v>
      </c>
      <c r="BR880" s="95"/>
      <c r="BT880" s="95"/>
    </row>
    <row r="881" spans="2:72" x14ac:dyDescent="0.25">
      <c r="B881" s="4">
        <v>877</v>
      </c>
      <c r="C881" s="31">
        <v>0</v>
      </c>
      <c r="D881" s="31">
        <v>0</v>
      </c>
      <c r="E881" s="3">
        <v>0</v>
      </c>
      <c r="F881" s="5">
        <v>0</v>
      </c>
      <c r="G881" s="32">
        <v>0</v>
      </c>
      <c r="H881" s="33">
        <v>0</v>
      </c>
      <c r="I881" s="36">
        <f t="shared" si="119"/>
        <v>0</v>
      </c>
      <c r="J881" s="5">
        <f t="shared" si="120"/>
        <v>0</v>
      </c>
      <c r="K881" s="12">
        <v>0</v>
      </c>
      <c r="L881" s="3">
        <v>0</v>
      </c>
      <c r="M881" s="3">
        <f t="shared" si="117"/>
        <v>1</v>
      </c>
      <c r="N881" s="5">
        <v>1</v>
      </c>
      <c r="O881" s="12">
        <f t="shared" si="121"/>
        <v>0</v>
      </c>
      <c r="P881" s="3">
        <v>0</v>
      </c>
      <c r="Q881" s="3">
        <v>0</v>
      </c>
      <c r="R881" s="5">
        <v>0</v>
      </c>
      <c r="S881" s="45">
        <v>0</v>
      </c>
      <c r="T881" s="46">
        <v>0</v>
      </c>
      <c r="U881" s="47">
        <v>0</v>
      </c>
      <c r="V881" s="47">
        <f t="shared" si="122"/>
        <v>0</v>
      </c>
      <c r="W881" s="47">
        <v>0</v>
      </c>
      <c r="X881" s="47">
        <v>0</v>
      </c>
      <c r="Y881" s="47">
        <v>0</v>
      </c>
      <c r="Z881" s="47">
        <v>0</v>
      </c>
      <c r="AA881" s="47">
        <v>0</v>
      </c>
      <c r="AB881" s="5">
        <v>0</v>
      </c>
      <c r="AC881" s="45">
        <f t="shared" si="123"/>
        <v>0</v>
      </c>
      <c r="AD881" s="47">
        <v>0</v>
      </c>
      <c r="AE881" s="47">
        <v>0</v>
      </c>
      <c r="AF881" s="47">
        <v>0</v>
      </c>
      <c r="AG881" s="47">
        <v>0</v>
      </c>
      <c r="AH881" s="47">
        <v>0</v>
      </c>
      <c r="AI881" s="61">
        <v>0</v>
      </c>
      <c r="AJ881" s="45">
        <v>0</v>
      </c>
      <c r="AK881" s="47">
        <v>0</v>
      </c>
      <c r="AL881" s="47">
        <v>0</v>
      </c>
      <c r="AM881" s="47">
        <v>0</v>
      </c>
      <c r="AN881" s="47">
        <v>0</v>
      </c>
      <c r="AO881" s="47">
        <v>0</v>
      </c>
      <c r="AP881" s="61">
        <v>0</v>
      </c>
      <c r="AQ881" s="45">
        <v>0</v>
      </c>
      <c r="AR881" s="47">
        <v>0</v>
      </c>
      <c r="AS881" s="47">
        <f t="shared" si="124"/>
        <v>0</v>
      </c>
      <c r="AT881" s="47">
        <v>0</v>
      </c>
      <c r="AU881" s="47">
        <v>0</v>
      </c>
      <c r="AV881" s="47">
        <v>0</v>
      </c>
      <c r="AW881" s="47">
        <v>0</v>
      </c>
      <c r="AX881" s="47">
        <v>0</v>
      </c>
      <c r="AY881" s="47">
        <v>0</v>
      </c>
      <c r="AZ881" s="61">
        <v>0</v>
      </c>
      <c r="BA881" s="64" t="b">
        <f t="shared" si="118"/>
        <v>1</v>
      </c>
      <c r="BB881" s="45">
        <f t="shared" si="125"/>
        <v>0</v>
      </c>
      <c r="BC881" s="47">
        <v>0</v>
      </c>
      <c r="BD881" s="47">
        <v>0</v>
      </c>
      <c r="BE881" s="47">
        <v>0</v>
      </c>
      <c r="BF881" s="47">
        <v>0</v>
      </c>
      <c r="BG881" s="47">
        <v>0</v>
      </c>
      <c r="BH881" s="61">
        <v>0</v>
      </c>
      <c r="BI881" s="45">
        <v>0</v>
      </c>
      <c r="BJ881" s="47">
        <v>0</v>
      </c>
      <c r="BK881" s="47">
        <v>0</v>
      </c>
      <c r="BL881" s="47">
        <v>0</v>
      </c>
      <c r="BM881" s="47">
        <v>0</v>
      </c>
      <c r="BN881" s="47">
        <v>0</v>
      </c>
      <c r="BO881" s="61">
        <v>0</v>
      </c>
      <c r="BR881" s="95"/>
      <c r="BT881" s="95"/>
    </row>
    <row r="882" spans="2:72" x14ac:dyDescent="0.25">
      <c r="B882" s="4">
        <v>878</v>
      </c>
      <c r="C882" s="31">
        <v>0</v>
      </c>
      <c r="D882" s="31">
        <v>0</v>
      </c>
      <c r="E882" s="3">
        <v>0</v>
      </c>
      <c r="F882" s="5">
        <v>0</v>
      </c>
      <c r="G882" s="32">
        <v>0</v>
      </c>
      <c r="H882" s="33">
        <v>0</v>
      </c>
      <c r="I882" s="36">
        <f t="shared" si="119"/>
        <v>0</v>
      </c>
      <c r="J882" s="5">
        <f t="shared" si="120"/>
        <v>0</v>
      </c>
      <c r="K882" s="12">
        <v>0</v>
      </c>
      <c r="L882" s="3">
        <v>0</v>
      </c>
      <c r="M882" s="3">
        <f t="shared" si="117"/>
        <v>1</v>
      </c>
      <c r="N882" s="5">
        <v>1</v>
      </c>
      <c r="O882" s="12">
        <f t="shared" si="121"/>
        <v>0</v>
      </c>
      <c r="P882" s="3">
        <v>0</v>
      </c>
      <c r="Q882" s="3">
        <v>0</v>
      </c>
      <c r="R882" s="5">
        <v>0</v>
      </c>
      <c r="S882" s="45">
        <v>0</v>
      </c>
      <c r="T882" s="46">
        <v>0</v>
      </c>
      <c r="U882" s="47">
        <v>0</v>
      </c>
      <c r="V882" s="47">
        <f t="shared" si="122"/>
        <v>0</v>
      </c>
      <c r="W882" s="47">
        <v>0</v>
      </c>
      <c r="X882" s="47">
        <v>0</v>
      </c>
      <c r="Y882" s="47">
        <v>0</v>
      </c>
      <c r="Z882" s="47">
        <v>0</v>
      </c>
      <c r="AA882" s="47">
        <v>0</v>
      </c>
      <c r="AB882" s="5">
        <v>0</v>
      </c>
      <c r="AC882" s="45">
        <f t="shared" si="123"/>
        <v>0</v>
      </c>
      <c r="AD882" s="47">
        <v>0</v>
      </c>
      <c r="AE882" s="47">
        <v>0</v>
      </c>
      <c r="AF882" s="47">
        <v>0</v>
      </c>
      <c r="AG882" s="47">
        <v>0</v>
      </c>
      <c r="AH882" s="47">
        <v>0</v>
      </c>
      <c r="AI882" s="61">
        <v>0</v>
      </c>
      <c r="AJ882" s="45">
        <v>0</v>
      </c>
      <c r="AK882" s="47">
        <v>0</v>
      </c>
      <c r="AL882" s="47">
        <v>0</v>
      </c>
      <c r="AM882" s="47">
        <v>0</v>
      </c>
      <c r="AN882" s="47">
        <v>0</v>
      </c>
      <c r="AO882" s="47">
        <v>0</v>
      </c>
      <c r="AP882" s="61">
        <v>0</v>
      </c>
      <c r="AQ882" s="45">
        <v>0</v>
      </c>
      <c r="AR882" s="47">
        <v>0</v>
      </c>
      <c r="AS882" s="47">
        <f t="shared" si="124"/>
        <v>0</v>
      </c>
      <c r="AT882" s="47">
        <v>0</v>
      </c>
      <c r="AU882" s="47">
        <v>0</v>
      </c>
      <c r="AV882" s="47">
        <v>0</v>
      </c>
      <c r="AW882" s="47">
        <v>0</v>
      </c>
      <c r="AX882" s="47">
        <v>0</v>
      </c>
      <c r="AY882" s="47">
        <v>0</v>
      </c>
      <c r="AZ882" s="61">
        <v>0</v>
      </c>
      <c r="BA882" s="64" t="b">
        <f t="shared" si="118"/>
        <v>1</v>
      </c>
      <c r="BB882" s="45">
        <f t="shared" si="125"/>
        <v>0</v>
      </c>
      <c r="BC882" s="47">
        <v>0</v>
      </c>
      <c r="BD882" s="47">
        <v>0</v>
      </c>
      <c r="BE882" s="47">
        <v>0</v>
      </c>
      <c r="BF882" s="47">
        <v>0</v>
      </c>
      <c r="BG882" s="47">
        <v>0</v>
      </c>
      <c r="BH882" s="61">
        <v>0</v>
      </c>
      <c r="BI882" s="45">
        <v>0</v>
      </c>
      <c r="BJ882" s="47">
        <v>0</v>
      </c>
      <c r="BK882" s="47">
        <v>0</v>
      </c>
      <c r="BL882" s="47">
        <v>0</v>
      </c>
      <c r="BM882" s="47">
        <v>0</v>
      </c>
      <c r="BN882" s="47">
        <v>0</v>
      </c>
      <c r="BO882" s="61">
        <v>0</v>
      </c>
      <c r="BR882" s="95"/>
      <c r="BT882" s="95"/>
    </row>
    <row r="883" spans="2:72" x14ac:dyDescent="0.25">
      <c r="B883" s="4">
        <v>879</v>
      </c>
      <c r="C883" s="31">
        <v>0</v>
      </c>
      <c r="D883" s="31">
        <v>0</v>
      </c>
      <c r="E883" s="3">
        <v>0</v>
      </c>
      <c r="F883" s="5">
        <v>0</v>
      </c>
      <c r="G883" s="32">
        <v>0</v>
      </c>
      <c r="H883" s="33">
        <v>0</v>
      </c>
      <c r="I883" s="36">
        <f t="shared" si="119"/>
        <v>0</v>
      </c>
      <c r="J883" s="5">
        <f t="shared" si="120"/>
        <v>0</v>
      </c>
      <c r="K883" s="12">
        <v>0</v>
      </c>
      <c r="L883" s="3">
        <v>0</v>
      </c>
      <c r="M883" s="3">
        <f t="shared" si="117"/>
        <v>1</v>
      </c>
      <c r="N883" s="5">
        <v>1</v>
      </c>
      <c r="O883" s="12">
        <f t="shared" si="121"/>
        <v>0</v>
      </c>
      <c r="P883" s="3">
        <v>0</v>
      </c>
      <c r="Q883" s="3">
        <v>0</v>
      </c>
      <c r="R883" s="5">
        <v>0</v>
      </c>
      <c r="S883" s="45">
        <v>0</v>
      </c>
      <c r="T883" s="46">
        <v>0</v>
      </c>
      <c r="U883" s="47">
        <v>0</v>
      </c>
      <c r="V883" s="47">
        <f t="shared" si="122"/>
        <v>0</v>
      </c>
      <c r="W883" s="47">
        <v>0</v>
      </c>
      <c r="X883" s="47">
        <v>0</v>
      </c>
      <c r="Y883" s="47">
        <v>0</v>
      </c>
      <c r="Z883" s="47">
        <v>0</v>
      </c>
      <c r="AA883" s="47">
        <v>0</v>
      </c>
      <c r="AB883" s="5">
        <v>0</v>
      </c>
      <c r="AC883" s="45">
        <f t="shared" si="123"/>
        <v>0</v>
      </c>
      <c r="AD883" s="47">
        <v>0</v>
      </c>
      <c r="AE883" s="47">
        <v>0</v>
      </c>
      <c r="AF883" s="47">
        <v>0</v>
      </c>
      <c r="AG883" s="47">
        <v>0</v>
      </c>
      <c r="AH883" s="47">
        <v>0</v>
      </c>
      <c r="AI883" s="61">
        <v>0</v>
      </c>
      <c r="AJ883" s="45">
        <v>0</v>
      </c>
      <c r="AK883" s="47">
        <v>0</v>
      </c>
      <c r="AL883" s="47">
        <v>0</v>
      </c>
      <c r="AM883" s="47">
        <v>0</v>
      </c>
      <c r="AN883" s="47">
        <v>0</v>
      </c>
      <c r="AO883" s="47">
        <v>0</v>
      </c>
      <c r="AP883" s="61">
        <v>0</v>
      </c>
      <c r="AQ883" s="45">
        <v>0</v>
      </c>
      <c r="AR883" s="47">
        <v>0</v>
      </c>
      <c r="AS883" s="47">
        <f t="shared" si="124"/>
        <v>0</v>
      </c>
      <c r="AT883" s="47">
        <v>0</v>
      </c>
      <c r="AU883" s="47">
        <v>0</v>
      </c>
      <c r="AV883" s="47">
        <v>0</v>
      </c>
      <c r="AW883" s="47">
        <v>0</v>
      </c>
      <c r="AX883" s="47">
        <v>0</v>
      </c>
      <c r="AY883" s="47">
        <v>0</v>
      </c>
      <c r="AZ883" s="61">
        <v>0</v>
      </c>
      <c r="BA883" s="64" t="b">
        <f t="shared" si="118"/>
        <v>1</v>
      </c>
      <c r="BB883" s="45">
        <f t="shared" si="125"/>
        <v>0</v>
      </c>
      <c r="BC883" s="47">
        <v>0</v>
      </c>
      <c r="BD883" s="47">
        <v>0</v>
      </c>
      <c r="BE883" s="47">
        <v>0</v>
      </c>
      <c r="BF883" s="47">
        <v>0</v>
      </c>
      <c r="BG883" s="47">
        <v>0</v>
      </c>
      <c r="BH883" s="61">
        <v>0</v>
      </c>
      <c r="BI883" s="45">
        <v>0</v>
      </c>
      <c r="BJ883" s="47">
        <v>0</v>
      </c>
      <c r="BK883" s="47">
        <v>0</v>
      </c>
      <c r="BL883" s="47">
        <v>0</v>
      </c>
      <c r="BM883" s="47">
        <v>0</v>
      </c>
      <c r="BN883" s="47">
        <v>0</v>
      </c>
      <c r="BO883" s="61">
        <v>0</v>
      </c>
      <c r="BR883" s="95"/>
      <c r="BT883" s="95"/>
    </row>
    <row r="884" spans="2:72" x14ac:dyDescent="0.25">
      <c r="B884" s="4">
        <v>880</v>
      </c>
      <c r="C884" s="31">
        <v>0</v>
      </c>
      <c r="D884" s="31">
        <v>0</v>
      </c>
      <c r="E884" s="3">
        <v>0</v>
      </c>
      <c r="F884" s="5">
        <v>0</v>
      </c>
      <c r="G884" s="32">
        <v>0</v>
      </c>
      <c r="H884" s="33">
        <v>0</v>
      </c>
      <c r="I884" s="36">
        <f t="shared" si="119"/>
        <v>0</v>
      </c>
      <c r="J884" s="5">
        <f t="shared" si="120"/>
        <v>0</v>
      </c>
      <c r="K884" s="12">
        <v>0</v>
      </c>
      <c r="L884" s="3">
        <v>0</v>
      </c>
      <c r="M884" s="3">
        <f t="shared" si="117"/>
        <v>1</v>
      </c>
      <c r="N884" s="5">
        <v>1</v>
      </c>
      <c r="O884" s="12">
        <f t="shared" si="121"/>
        <v>0</v>
      </c>
      <c r="P884" s="3">
        <v>0</v>
      </c>
      <c r="Q884" s="3">
        <v>0</v>
      </c>
      <c r="R884" s="5">
        <v>0</v>
      </c>
      <c r="S884" s="45">
        <v>0</v>
      </c>
      <c r="T884" s="46">
        <v>0</v>
      </c>
      <c r="U884" s="47">
        <v>0</v>
      </c>
      <c r="V884" s="47">
        <f t="shared" si="122"/>
        <v>0</v>
      </c>
      <c r="W884" s="47">
        <v>0</v>
      </c>
      <c r="X884" s="47">
        <v>0</v>
      </c>
      <c r="Y884" s="47">
        <v>0</v>
      </c>
      <c r="Z884" s="47">
        <v>0</v>
      </c>
      <c r="AA884" s="47">
        <v>0</v>
      </c>
      <c r="AB884" s="5">
        <v>0</v>
      </c>
      <c r="AC884" s="45">
        <f t="shared" si="123"/>
        <v>0</v>
      </c>
      <c r="AD884" s="47">
        <v>0</v>
      </c>
      <c r="AE884" s="47">
        <v>0</v>
      </c>
      <c r="AF884" s="47">
        <v>0</v>
      </c>
      <c r="AG884" s="47">
        <v>0</v>
      </c>
      <c r="AH884" s="47">
        <v>0</v>
      </c>
      <c r="AI884" s="61">
        <v>0</v>
      </c>
      <c r="AJ884" s="45">
        <v>0</v>
      </c>
      <c r="AK884" s="47">
        <v>0</v>
      </c>
      <c r="AL884" s="47">
        <v>0</v>
      </c>
      <c r="AM884" s="47">
        <v>0</v>
      </c>
      <c r="AN884" s="47">
        <v>0</v>
      </c>
      <c r="AO884" s="47">
        <v>0</v>
      </c>
      <c r="AP884" s="61">
        <v>0</v>
      </c>
      <c r="AQ884" s="45">
        <v>0</v>
      </c>
      <c r="AR884" s="47">
        <v>0</v>
      </c>
      <c r="AS884" s="47">
        <f t="shared" si="124"/>
        <v>0</v>
      </c>
      <c r="AT884" s="47">
        <v>0</v>
      </c>
      <c r="AU884" s="47">
        <v>0</v>
      </c>
      <c r="AV884" s="47">
        <v>0</v>
      </c>
      <c r="AW884" s="47">
        <v>0</v>
      </c>
      <c r="AX884" s="47">
        <v>0</v>
      </c>
      <c r="AY884" s="47">
        <v>0</v>
      </c>
      <c r="AZ884" s="61">
        <v>0</v>
      </c>
      <c r="BA884" s="64" t="b">
        <f t="shared" si="118"/>
        <v>1</v>
      </c>
      <c r="BB884" s="45">
        <f t="shared" si="125"/>
        <v>0</v>
      </c>
      <c r="BC884" s="47">
        <v>0</v>
      </c>
      <c r="BD884" s="47">
        <v>0</v>
      </c>
      <c r="BE884" s="47">
        <v>0</v>
      </c>
      <c r="BF884" s="47">
        <v>0</v>
      </c>
      <c r="BG884" s="47">
        <v>0</v>
      </c>
      <c r="BH884" s="61">
        <v>0</v>
      </c>
      <c r="BI884" s="45">
        <v>0</v>
      </c>
      <c r="BJ884" s="47">
        <v>0</v>
      </c>
      <c r="BK884" s="47">
        <v>0</v>
      </c>
      <c r="BL884" s="47">
        <v>0</v>
      </c>
      <c r="BM884" s="47">
        <v>0</v>
      </c>
      <c r="BN884" s="47">
        <v>0</v>
      </c>
      <c r="BO884" s="61">
        <v>0</v>
      </c>
      <c r="BR884" s="95"/>
      <c r="BT884" s="95"/>
    </row>
    <row r="885" spans="2:72" x14ac:dyDescent="0.25">
      <c r="B885" s="4">
        <v>881</v>
      </c>
      <c r="C885" s="31">
        <v>0</v>
      </c>
      <c r="D885" s="31">
        <v>0</v>
      </c>
      <c r="E885" s="3">
        <v>0</v>
      </c>
      <c r="F885" s="5">
        <v>0</v>
      </c>
      <c r="G885" s="32">
        <v>0</v>
      </c>
      <c r="H885" s="33">
        <v>0</v>
      </c>
      <c r="I885" s="36">
        <f t="shared" si="119"/>
        <v>0</v>
      </c>
      <c r="J885" s="5">
        <f t="shared" si="120"/>
        <v>0</v>
      </c>
      <c r="K885" s="12">
        <v>0</v>
      </c>
      <c r="L885" s="3">
        <v>0</v>
      </c>
      <c r="M885" s="3">
        <f t="shared" si="117"/>
        <v>1</v>
      </c>
      <c r="N885" s="5">
        <v>1</v>
      </c>
      <c r="O885" s="12">
        <f t="shared" si="121"/>
        <v>0</v>
      </c>
      <c r="P885" s="3">
        <v>0</v>
      </c>
      <c r="Q885" s="3">
        <v>0</v>
      </c>
      <c r="R885" s="5">
        <v>0</v>
      </c>
      <c r="S885" s="45">
        <v>0</v>
      </c>
      <c r="T885" s="46">
        <v>0</v>
      </c>
      <c r="U885" s="47">
        <v>0</v>
      </c>
      <c r="V885" s="47">
        <f t="shared" si="122"/>
        <v>0</v>
      </c>
      <c r="W885" s="47">
        <v>0</v>
      </c>
      <c r="X885" s="47">
        <v>0</v>
      </c>
      <c r="Y885" s="47">
        <v>0</v>
      </c>
      <c r="Z885" s="47">
        <v>0</v>
      </c>
      <c r="AA885" s="47">
        <v>0</v>
      </c>
      <c r="AB885" s="5">
        <v>0</v>
      </c>
      <c r="AC885" s="45">
        <f t="shared" si="123"/>
        <v>0</v>
      </c>
      <c r="AD885" s="47">
        <v>0</v>
      </c>
      <c r="AE885" s="47">
        <v>0</v>
      </c>
      <c r="AF885" s="47">
        <v>0</v>
      </c>
      <c r="AG885" s="47">
        <v>0</v>
      </c>
      <c r="AH885" s="47">
        <v>0</v>
      </c>
      <c r="AI885" s="61">
        <v>0</v>
      </c>
      <c r="AJ885" s="45">
        <v>0</v>
      </c>
      <c r="AK885" s="47">
        <v>0</v>
      </c>
      <c r="AL885" s="47">
        <v>0</v>
      </c>
      <c r="AM885" s="47">
        <v>0</v>
      </c>
      <c r="AN885" s="47">
        <v>0</v>
      </c>
      <c r="AO885" s="47">
        <v>0</v>
      </c>
      <c r="AP885" s="61">
        <v>0</v>
      </c>
      <c r="AQ885" s="45">
        <v>0</v>
      </c>
      <c r="AR885" s="47">
        <v>0</v>
      </c>
      <c r="AS885" s="47">
        <f t="shared" si="124"/>
        <v>0</v>
      </c>
      <c r="AT885" s="47">
        <v>0</v>
      </c>
      <c r="AU885" s="47">
        <v>0</v>
      </c>
      <c r="AV885" s="47">
        <v>0</v>
      </c>
      <c r="AW885" s="47">
        <v>0</v>
      </c>
      <c r="AX885" s="47">
        <v>0</v>
      </c>
      <c r="AY885" s="47">
        <v>0</v>
      </c>
      <c r="AZ885" s="61">
        <v>0</v>
      </c>
      <c r="BA885" s="64" t="b">
        <f t="shared" si="118"/>
        <v>1</v>
      </c>
      <c r="BB885" s="45">
        <f t="shared" si="125"/>
        <v>0</v>
      </c>
      <c r="BC885" s="47">
        <v>0</v>
      </c>
      <c r="BD885" s="47">
        <v>0</v>
      </c>
      <c r="BE885" s="47">
        <v>0</v>
      </c>
      <c r="BF885" s="47">
        <v>0</v>
      </c>
      <c r="BG885" s="47">
        <v>0</v>
      </c>
      <c r="BH885" s="61">
        <v>0</v>
      </c>
      <c r="BI885" s="45">
        <v>0</v>
      </c>
      <c r="BJ885" s="47">
        <v>0</v>
      </c>
      <c r="BK885" s="47">
        <v>0</v>
      </c>
      <c r="BL885" s="47">
        <v>0</v>
      </c>
      <c r="BM885" s="47">
        <v>0</v>
      </c>
      <c r="BN885" s="47">
        <v>0</v>
      </c>
      <c r="BO885" s="61">
        <v>0</v>
      </c>
      <c r="BR885" s="95"/>
      <c r="BT885" s="95"/>
    </row>
    <row r="886" spans="2:72" x14ac:dyDescent="0.25">
      <c r="B886" s="4">
        <v>882</v>
      </c>
      <c r="C886" s="31">
        <v>0</v>
      </c>
      <c r="D886" s="31">
        <v>0</v>
      </c>
      <c r="E886" s="3">
        <v>0</v>
      </c>
      <c r="F886" s="5">
        <v>0</v>
      </c>
      <c r="G886" s="32">
        <v>0</v>
      </c>
      <c r="H886" s="33">
        <v>0</v>
      </c>
      <c r="I886" s="36">
        <f t="shared" si="119"/>
        <v>0</v>
      </c>
      <c r="J886" s="5">
        <f t="shared" si="120"/>
        <v>0</v>
      </c>
      <c r="K886" s="12">
        <v>0</v>
      </c>
      <c r="L886" s="3">
        <v>0</v>
      </c>
      <c r="M886" s="3">
        <f t="shared" si="117"/>
        <v>1</v>
      </c>
      <c r="N886" s="5">
        <v>1</v>
      </c>
      <c r="O886" s="12">
        <f t="shared" si="121"/>
        <v>0</v>
      </c>
      <c r="P886" s="3">
        <v>0</v>
      </c>
      <c r="Q886" s="3">
        <v>0</v>
      </c>
      <c r="R886" s="5">
        <v>0</v>
      </c>
      <c r="S886" s="45">
        <v>0</v>
      </c>
      <c r="T886" s="46">
        <v>0</v>
      </c>
      <c r="U886" s="47">
        <v>0</v>
      </c>
      <c r="V886" s="47">
        <f t="shared" si="122"/>
        <v>0</v>
      </c>
      <c r="W886" s="47">
        <v>0</v>
      </c>
      <c r="X886" s="47">
        <v>0</v>
      </c>
      <c r="Y886" s="47">
        <v>0</v>
      </c>
      <c r="Z886" s="47">
        <v>0</v>
      </c>
      <c r="AA886" s="47">
        <v>0</v>
      </c>
      <c r="AB886" s="5">
        <v>0</v>
      </c>
      <c r="AC886" s="45">
        <f t="shared" si="123"/>
        <v>0</v>
      </c>
      <c r="AD886" s="47">
        <v>0</v>
      </c>
      <c r="AE886" s="47">
        <v>0</v>
      </c>
      <c r="AF886" s="47">
        <v>0</v>
      </c>
      <c r="AG886" s="47">
        <v>0</v>
      </c>
      <c r="AH886" s="47">
        <v>0</v>
      </c>
      <c r="AI886" s="61">
        <v>0</v>
      </c>
      <c r="AJ886" s="45">
        <v>0</v>
      </c>
      <c r="AK886" s="47">
        <v>0</v>
      </c>
      <c r="AL886" s="47">
        <v>0</v>
      </c>
      <c r="AM886" s="47">
        <v>0</v>
      </c>
      <c r="AN886" s="47">
        <v>0</v>
      </c>
      <c r="AO886" s="47">
        <v>0</v>
      </c>
      <c r="AP886" s="61">
        <v>0</v>
      </c>
      <c r="AQ886" s="45">
        <v>0</v>
      </c>
      <c r="AR886" s="47">
        <v>0</v>
      </c>
      <c r="AS886" s="47">
        <f t="shared" si="124"/>
        <v>0</v>
      </c>
      <c r="AT886" s="47">
        <v>0</v>
      </c>
      <c r="AU886" s="47">
        <v>0</v>
      </c>
      <c r="AV886" s="47">
        <v>0</v>
      </c>
      <c r="AW886" s="47">
        <v>0</v>
      </c>
      <c r="AX886" s="47">
        <v>0</v>
      </c>
      <c r="AY886" s="47">
        <v>0</v>
      </c>
      <c r="AZ886" s="61">
        <v>0</v>
      </c>
      <c r="BA886" s="64" t="b">
        <f t="shared" si="118"/>
        <v>1</v>
      </c>
      <c r="BB886" s="45">
        <f t="shared" si="125"/>
        <v>0</v>
      </c>
      <c r="BC886" s="47">
        <v>0</v>
      </c>
      <c r="BD886" s="47">
        <v>0</v>
      </c>
      <c r="BE886" s="47">
        <v>0</v>
      </c>
      <c r="BF886" s="47">
        <v>0</v>
      </c>
      <c r="BG886" s="47">
        <v>0</v>
      </c>
      <c r="BH886" s="61">
        <v>0</v>
      </c>
      <c r="BI886" s="45">
        <v>0</v>
      </c>
      <c r="BJ886" s="47">
        <v>0</v>
      </c>
      <c r="BK886" s="47">
        <v>0</v>
      </c>
      <c r="BL886" s="47">
        <v>0</v>
      </c>
      <c r="BM886" s="47">
        <v>0</v>
      </c>
      <c r="BN886" s="47">
        <v>0</v>
      </c>
      <c r="BO886" s="61">
        <v>0</v>
      </c>
      <c r="BR886" s="95"/>
      <c r="BT886" s="95"/>
    </row>
    <row r="887" spans="2:72" x14ac:dyDescent="0.25">
      <c r="B887" s="4">
        <v>883</v>
      </c>
      <c r="C887" s="31">
        <v>0</v>
      </c>
      <c r="D887" s="31">
        <v>0</v>
      </c>
      <c r="E887" s="3">
        <v>0</v>
      </c>
      <c r="F887" s="5">
        <v>0</v>
      </c>
      <c r="G887" s="32">
        <v>0</v>
      </c>
      <c r="H887" s="33">
        <v>0</v>
      </c>
      <c r="I887" s="36">
        <f t="shared" si="119"/>
        <v>0</v>
      </c>
      <c r="J887" s="5">
        <f t="shared" si="120"/>
        <v>0</v>
      </c>
      <c r="K887" s="12">
        <v>0</v>
      </c>
      <c r="L887" s="3">
        <v>0</v>
      </c>
      <c r="M887" s="3">
        <f t="shared" si="117"/>
        <v>1</v>
      </c>
      <c r="N887" s="5">
        <v>1</v>
      </c>
      <c r="O887" s="12">
        <f t="shared" si="121"/>
        <v>0</v>
      </c>
      <c r="P887" s="3">
        <v>0</v>
      </c>
      <c r="Q887" s="3">
        <v>0</v>
      </c>
      <c r="R887" s="5">
        <v>0</v>
      </c>
      <c r="S887" s="45">
        <v>0</v>
      </c>
      <c r="T887" s="46">
        <v>0</v>
      </c>
      <c r="U887" s="47">
        <v>0</v>
      </c>
      <c r="V887" s="47">
        <f t="shared" si="122"/>
        <v>0</v>
      </c>
      <c r="W887" s="47">
        <v>0</v>
      </c>
      <c r="X887" s="47">
        <v>0</v>
      </c>
      <c r="Y887" s="47">
        <v>0</v>
      </c>
      <c r="Z887" s="47">
        <v>0</v>
      </c>
      <c r="AA887" s="47">
        <v>0</v>
      </c>
      <c r="AB887" s="5">
        <v>0</v>
      </c>
      <c r="AC887" s="45">
        <f t="shared" si="123"/>
        <v>0</v>
      </c>
      <c r="AD887" s="47">
        <v>0</v>
      </c>
      <c r="AE887" s="47">
        <v>0</v>
      </c>
      <c r="AF887" s="47">
        <v>0</v>
      </c>
      <c r="AG887" s="47">
        <v>0</v>
      </c>
      <c r="AH887" s="47">
        <v>0</v>
      </c>
      <c r="AI887" s="61">
        <v>0</v>
      </c>
      <c r="AJ887" s="45">
        <v>0</v>
      </c>
      <c r="AK887" s="47">
        <v>0</v>
      </c>
      <c r="AL887" s="47">
        <v>0</v>
      </c>
      <c r="AM887" s="47">
        <v>0</v>
      </c>
      <c r="AN887" s="47">
        <v>0</v>
      </c>
      <c r="AO887" s="47">
        <v>0</v>
      </c>
      <c r="AP887" s="61">
        <v>0</v>
      </c>
      <c r="AQ887" s="45">
        <v>0</v>
      </c>
      <c r="AR887" s="47">
        <v>0</v>
      </c>
      <c r="AS887" s="47">
        <f t="shared" si="124"/>
        <v>0</v>
      </c>
      <c r="AT887" s="47">
        <v>0</v>
      </c>
      <c r="AU887" s="47">
        <v>0</v>
      </c>
      <c r="AV887" s="47">
        <v>0</v>
      </c>
      <c r="AW887" s="47">
        <v>0</v>
      </c>
      <c r="AX887" s="47">
        <v>0</v>
      </c>
      <c r="AY887" s="47">
        <v>0</v>
      </c>
      <c r="AZ887" s="61">
        <v>0</v>
      </c>
      <c r="BA887" s="64" t="b">
        <f t="shared" si="118"/>
        <v>1</v>
      </c>
      <c r="BB887" s="45">
        <f t="shared" si="125"/>
        <v>0</v>
      </c>
      <c r="BC887" s="47">
        <v>0</v>
      </c>
      <c r="BD887" s="47">
        <v>0</v>
      </c>
      <c r="BE887" s="47">
        <v>0</v>
      </c>
      <c r="BF887" s="47">
        <v>0</v>
      </c>
      <c r="BG887" s="47">
        <v>0</v>
      </c>
      <c r="BH887" s="61">
        <v>0</v>
      </c>
      <c r="BI887" s="45">
        <v>0</v>
      </c>
      <c r="BJ887" s="47">
        <v>0</v>
      </c>
      <c r="BK887" s="47">
        <v>0</v>
      </c>
      <c r="BL887" s="47">
        <v>0</v>
      </c>
      <c r="BM887" s="47">
        <v>0</v>
      </c>
      <c r="BN887" s="47">
        <v>0</v>
      </c>
      <c r="BO887" s="61">
        <v>0</v>
      </c>
      <c r="BR887" s="95"/>
      <c r="BT887" s="95"/>
    </row>
    <row r="888" spans="2:72" x14ac:dyDescent="0.25">
      <c r="B888" s="4">
        <v>884</v>
      </c>
      <c r="C888" s="31">
        <v>0</v>
      </c>
      <c r="D888" s="31">
        <v>0</v>
      </c>
      <c r="E888" s="3">
        <v>0</v>
      </c>
      <c r="F888" s="5">
        <v>0</v>
      </c>
      <c r="G888" s="32">
        <v>0</v>
      </c>
      <c r="H888" s="33">
        <v>0</v>
      </c>
      <c r="I888" s="36">
        <f t="shared" si="119"/>
        <v>0</v>
      </c>
      <c r="J888" s="5">
        <f t="shared" si="120"/>
        <v>0</v>
      </c>
      <c r="K888" s="12">
        <v>0</v>
      </c>
      <c r="L888" s="3">
        <v>0</v>
      </c>
      <c r="M888" s="3">
        <f t="shared" si="117"/>
        <v>1</v>
      </c>
      <c r="N888" s="5">
        <v>1</v>
      </c>
      <c r="O888" s="12">
        <f t="shared" si="121"/>
        <v>0</v>
      </c>
      <c r="P888" s="3">
        <v>0</v>
      </c>
      <c r="Q888" s="3">
        <v>0</v>
      </c>
      <c r="R888" s="5">
        <v>0</v>
      </c>
      <c r="S888" s="45">
        <v>0</v>
      </c>
      <c r="T888" s="46">
        <v>0</v>
      </c>
      <c r="U888" s="47">
        <v>0</v>
      </c>
      <c r="V888" s="47">
        <f t="shared" si="122"/>
        <v>0</v>
      </c>
      <c r="W888" s="47">
        <v>0</v>
      </c>
      <c r="X888" s="47">
        <v>0</v>
      </c>
      <c r="Y888" s="47">
        <v>0</v>
      </c>
      <c r="Z888" s="47">
        <v>0</v>
      </c>
      <c r="AA888" s="47">
        <v>0</v>
      </c>
      <c r="AB888" s="5">
        <v>0</v>
      </c>
      <c r="AC888" s="45">
        <f t="shared" si="123"/>
        <v>0</v>
      </c>
      <c r="AD888" s="47">
        <v>0</v>
      </c>
      <c r="AE888" s="47">
        <v>0</v>
      </c>
      <c r="AF888" s="47">
        <v>0</v>
      </c>
      <c r="AG888" s="47">
        <v>0</v>
      </c>
      <c r="AH888" s="47">
        <v>0</v>
      </c>
      <c r="AI888" s="61">
        <v>0</v>
      </c>
      <c r="AJ888" s="45">
        <v>0</v>
      </c>
      <c r="AK888" s="47">
        <v>0</v>
      </c>
      <c r="AL888" s="47">
        <v>0</v>
      </c>
      <c r="AM888" s="47">
        <v>0</v>
      </c>
      <c r="AN888" s="47">
        <v>0</v>
      </c>
      <c r="AO888" s="47">
        <v>0</v>
      </c>
      <c r="AP888" s="61">
        <v>0</v>
      </c>
      <c r="AQ888" s="45">
        <v>0</v>
      </c>
      <c r="AR888" s="47">
        <v>0</v>
      </c>
      <c r="AS888" s="47">
        <f t="shared" si="124"/>
        <v>0</v>
      </c>
      <c r="AT888" s="47">
        <v>0</v>
      </c>
      <c r="AU888" s="47">
        <v>0</v>
      </c>
      <c r="AV888" s="47">
        <v>0</v>
      </c>
      <c r="AW888" s="47">
        <v>0</v>
      </c>
      <c r="AX888" s="47">
        <v>0</v>
      </c>
      <c r="AY888" s="47">
        <v>0</v>
      </c>
      <c r="AZ888" s="61">
        <v>0</v>
      </c>
      <c r="BA888" s="64" t="b">
        <f t="shared" si="118"/>
        <v>1</v>
      </c>
      <c r="BB888" s="45">
        <f t="shared" si="125"/>
        <v>0</v>
      </c>
      <c r="BC888" s="47">
        <v>0</v>
      </c>
      <c r="BD888" s="47">
        <v>0</v>
      </c>
      <c r="BE888" s="47">
        <v>0</v>
      </c>
      <c r="BF888" s="47">
        <v>0</v>
      </c>
      <c r="BG888" s="47">
        <v>0</v>
      </c>
      <c r="BH888" s="61">
        <v>0</v>
      </c>
      <c r="BI888" s="45">
        <v>0</v>
      </c>
      <c r="BJ888" s="47">
        <v>0</v>
      </c>
      <c r="BK888" s="47">
        <v>0</v>
      </c>
      <c r="BL888" s="47">
        <v>0</v>
      </c>
      <c r="BM888" s="47">
        <v>0</v>
      </c>
      <c r="BN888" s="47">
        <v>0</v>
      </c>
      <c r="BO888" s="61">
        <v>0</v>
      </c>
      <c r="BR888" s="95"/>
      <c r="BT888" s="95"/>
    </row>
    <row r="889" spans="2:72" x14ac:dyDescent="0.25">
      <c r="B889" s="4">
        <v>885</v>
      </c>
      <c r="C889" s="31">
        <v>0</v>
      </c>
      <c r="D889" s="31">
        <v>0</v>
      </c>
      <c r="E889" s="3">
        <v>0</v>
      </c>
      <c r="F889" s="5">
        <v>0</v>
      </c>
      <c r="G889" s="32">
        <v>0</v>
      </c>
      <c r="H889" s="33">
        <v>0</v>
      </c>
      <c r="I889" s="36">
        <f t="shared" si="119"/>
        <v>0</v>
      </c>
      <c r="J889" s="5">
        <f t="shared" si="120"/>
        <v>0</v>
      </c>
      <c r="K889" s="12">
        <v>0</v>
      </c>
      <c r="L889" s="3">
        <v>0</v>
      </c>
      <c r="M889" s="3">
        <f t="shared" si="117"/>
        <v>1</v>
      </c>
      <c r="N889" s="5">
        <v>1</v>
      </c>
      <c r="O889" s="12">
        <f t="shared" si="121"/>
        <v>0</v>
      </c>
      <c r="P889" s="3">
        <v>0</v>
      </c>
      <c r="Q889" s="3">
        <v>0</v>
      </c>
      <c r="R889" s="5">
        <v>0</v>
      </c>
      <c r="S889" s="45">
        <v>0</v>
      </c>
      <c r="T889" s="46">
        <v>0</v>
      </c>
      <c r="U889" s="47">
        <v>0</v>
      </c>
      <c r="V889" s="47">
        <f t="shared" si="122"/>
        <v>0</v>
      </c>
      <c r="W889" s="47">
        <v>0</v>
      </c>
      <c r="X889" s="47">
        <v>0</v>
      </c>
      <c r="Y889" s="47">
        <v>0</v>
      </c>
      <c r="Z889" s="47">
        <v>0</v>
      </c>
      <c r="AA889" s="47">
        <v>0</v>
      </c>
      <c r="AB889" s="5">
        <v>0</v>
      </c>
      <c r="AC889" s="45">
        <f t="shared" si="123"/>
        <v>0</v>
      </c>
      <c r="AD889" s="47">
        <v>0</v>
      </c>
      <c r="AE889" s="47">
        <v>0</v>
      </c>
      <c r="AF889" s="47">
        <v>0</v>
      </c>
      <c r="AG889" s="47">
        <v>0</v>
      </c>
      <c r="AH889" s="47">
        <v>0</v>
      </c>
      <c r="AI889" s="61">
        <v>0</v>
      </c>
      <c r="AJ889" s="45">
        <v>0</v>
      </c>
      <c r="AK889" s="47">
        <v>0</v>
      </c>
      <c r="AL889" s="47">
        <v>0</v>
      </c>
      <c r="AM889" s="47">
        <v>0</v>
      </c>
      <c r="AN889" s="47">
        <v>0</v>
      </c>
      <c r="AO889" s="47">
        <v>0</v>
      </c>
      <c r="AP889" s="61">
        <v>0</v>
      </c>
      <c r="AQ889" s="45">
        <v>0</v>
      </c>
      <c r="AR889" s="47">
        <v>0</v>
      </c>
      <c r="AS889" s="47">
        <f t="shared" si="124"/>
        <v>0</v>
      </c>
      <c r="AT889" s="47">
        <v>0</v>
      </c>
      <c r="AU889" s="47">
        <v>0</v>
      </c>
      <c r="AV889" s="47">
        <v>0</v>
      </c>
      <c r="AW889" s="47">
        <v>0</v>
      </c>
      <c r="AX889" s="47">
        <v>0</v>
      </c>
      <c r="AY889" s="47">
        <v>0</v>
      </c>
      <c r="AZ889" s="61">
        <v>0</v>
      </c>
      <c r="BA889" s="64" t="b">
        <f t="shared" si="118"/>
        <v>1</v>
      </c>
      <c r="BB889" s="45">
        <f t="shared" si="125"/>
        <v>0</v>
      </c>
      <c r="BC889" s="47">
        <v>0</v>
      </c>
      <c r="BD889" s="47">
        <v>0</v>
      </c>
      <c r="BE889" s="47">
        <v>0</v>
      </c>
      <c r="BF889" s="47">
        <v>0</v>
      </c>
      <c r="BG889" s="47">
        <v>0</v>
      </c>
      <c r="BH889" s="61">
        <v>0</v>
      </c>
      <c r="BI889" s="45">
        <v>0</v>
      </c>
      <c r="BJ889" s="47">
        <v>0</v>
      </c>
      <c r="BK889" s="47">
        <v>0</v>
      </c>
      <c r="BL889" s="47">
        <v>0</v>
      </c>
      <c r="BM889" s="47">
        <v>0</v>
      </c>
      <c r="BN889" s="47">
        <v>0</v>
      </c>
      <c r="BO889" s="61">
        <v>0</v>
      </c>
      <c r="BR889" s="95"/>
      <c r="BT889" s="95"/>
    </row>
    <row r="890" spans="2:72" x14ac:dyDescent="0.25">
      <c r="B890" s="4">
        <v>886</v>
      </c>
      <c r="C890" s="31">
        <v>0</v>
      </c>
      <c r="D890" s="31">
        <v>0</v>
      </c>
      <c r="E890" s="3">
        <v>0</v>
      </c>
      <c r="F890" s="5">
        <v>0</v>
      </c>
      <c r="G890" s="32">
        <v>0</v>
      </c>
      <c r="H890" s="33">
        <v>0</v>
      </c>
      <c r="I890" s="36">
        <f t="shared" si="119"/>
        <v>0</v>
      </c>
      <c r="J890" s="5">
        <f t="shared" si="120"/>
        <v>0</v>
      </c>
      <c r="K890" s="12">
        <v>0</v>
      </c>
      <c r="L890" s="3">
        <v>0</v>
      </c>
      <c r="M890" s="3">
        <f t="shared" si="117"/>
        <v>1</v>
      </c>
      <c r="N890" s="5">
        <v>1</v>
      </c>
      <c r="O890" s="12">
        <f t="shared" si="121"/>
        <v>0</v>
      </c>
      <c r="P890" s="3">
        <v>0</v>
      </c>
      <c r="Q890" s="3">
        <v>0</v>
      </c>
      <c r="R890" s="5">
        <v>0</v>
      </c>
      <c r="S890" s="45">
        <v>0</v>
      </c>
      <c r="T890" s="46">
        <v>0</v>
      </c>
      <c r="U890" s="47">
        <v>0</v>
      </c>
      <c r="V890" s="47">
        <f t="shared" si="122"/>
        <v>0</v>
      </c>
      <c r="W890" s="47">
        <v>0</v>
      </c>
      <c r="X890" s="47">
        <v>0</v>
      </c>
      <c r="Y890" s="47">
        <v>0</v>
      </c>
      <c r="Z890" s="47">
        <v>0</v>
      </c>
      <c r="AA890" s="47">
        <v>0</v>
      </c>
      <c r="AB890" s="5">
        <v>0</v>
      </c>
      <c r="AC890" s="45">
        <f t="shared" si="123"/>
        <v>0</v>
      </c>
      <c r="AD890" s="47">
        <v>0</v>
      </c>
      <c r="AE890" s="47">
        <v>0</v>
      </c>
      <c r="AF890" s="47">
        <v>0</v>
      </c>
      <c r="AG890" s="47">
        <v>0</v>
      </c>
      <c r="AH890" s="47">
        <v>0</v>
      </c>
      <c r="AI890" s="61">
        <v>0</v>
      </c>
      <c r="AJ890" s="45">
        <v>0</v>
      </c>
      <c r="AK890" s="47">
        <v>0</v>
      </c>
      <c r="AL890" s="47">
        <v>0</v>
      </c>
      <c r="AM890" s="47">
        <v>0</v>
      </c>
      <c r="AN890" s="47">
        <v>0</v>
      </c>
      <c r="AO890" s="47">
        <v>0</v>
      </c>
      <c r="AP890" s="61">
        <v>0</v>
      </c>
      <c r="AQ890" s="45">
        <v>0</v>
      </c>
      <c r="AR890" s="47">
        <v>0</v>
      </c>
      <c r="AS890" s="47">
        <f t="shared" si="124"/>
        <v>0</v>
      </c>
      <c r="AT890" s="47">
        <v>0</v>
      </c>
      <c r="AU890" s="47">
        <v>0</v>
      </c>
      <c r="AV890" s="47">
        <v>0</v>
      </c>
      <c r="AW890" s="47">
        <v>0</v>
      </c>
      <c r="AX890" s="47">
        <v>0</v>
      </c>
      <c r="AY890" s="47">
        <v>0</v>
      </c>
      <c r="AZ890" s="61">
        <v>0</v>
      </c>
      <c r="BA890" s="64" t="b">
        <f t="shared" si="118"/>
        <v>1</v>
      </c>
      <c r="BB890" s="45">
        <f t="shared" si="125"/>
        <v>0</v>
      </c>
      <c r="BC890" s="47">
        <v>0</v>
      </c>
      <c r="BD890" s="47">
        <v>0</v>
      </c>
      <c r="BE890" s="47">
        <v>0</v>
      </c>
      <c r="BF890" s="47">
        <v>0</v>
      </c>
      <c r="BG890" s="47">
        <v>0</v>
      </c>
      <c r="BH890" s="61">
        <v>0</v>
      </c>
      <c r="BI890" s="45">
        <v>0</v>
      </c>
      <c r="BJ890" s="47">
        <v>0</v>
      </c>
      <c r="BK890" s="47">
        <v>0</v>
      </c>
      <c r="BL890" s="47">
        <v>0</v>
      </c>
      <c r="BM890" s="47">
        <v>0</v>
      </c>
      <c r="BN890" s="47">
        <v>0</v>
      </c>
      <c r="BO890" s="61">
        <v>0</v>
      </c>
      <c r="BR890" s="95"/>
      <c r="BT890" s="95"/>
    </row>
    <row r="891" spans="2:72" x14ac:dyDescent="0.25">
      <c r="B891" s="4">
        <v>887</v>
      </c>
      <c r="C891" s="31">
        <v>0</v>
      </c>
      <c r="D891" s="31">
        <v>0</v>
      </c>
      <c r="E891" s="3">
        <v>0</v>
      </c>
      <c r="F891" s="5">
        <v>0</v>
      </c>
      <c r="G891" s="32">
        <v>0</v>
      </c>
      <c r="H891" s="33">
        <v>0</v>
      </c>
      <c r="I891" s="36">
        <f t="shared" si="119"/>
        <v>0</v>
      </c>
      <c r="J891" s="5">
        <f t="shared" si="120"/>
        <v>0</v>
      </c>
      <c r="K891" s="12">
        <v>0</v>
      </c>
      <c r="L891" s="3">
        <v>0</v>
      </c>
      <c r="M891" s="3">
        <f t="shared" si="117"/>
        <v>1</v>
      </c>
      <c r="N891" s="5">
        <v>1</v>
      </c>
      <c r="O891" s="12">
        <f t="shared" si="121"/>
        <v>0</v>
      </c>
      <c r="P891" s="3">
        <v>0</v>
      </c>
      <c r="Q891" s="3">
        <v>0</v>
      </c>
      <c r="R891" s="5">
        <v>0</v>
      </c>
      <c r="S891" s="45">
        <v>0</v>
      </c>
      <c r="T891" s="46">
        <v>0</v>
      </c>
      <c r="U891" s="47">
        <v>0</v>
      </c>
      <c r="V891" s="47">
        <f t="shared" si="122"/>
        <v>0</v>
      </c>
      <c r="W891" s="47">
        <v>0</v>
      </c>
      <c r="X891" s="47">
        <v>0</v>
      </c>
      <c r="Y891" s="47">
        <v>0</v>
      </c>
      <c r="Z891" s="47">
        <v>0</v>
      </c>
      <c r="AA891" s="47">
        <v>0</v>
      </c>
      <c r="AB891" s="5">
        <v>0</v>
      </c>
      <c r="AC891" s="45">
        <f t="shared" si="123"/>
        <v>0</v>
      </c>
      <c r="AD891" s="47">
        <v>0</v>
      </c>
      <c r="AE891" s="47">
        <v>0</v>
      </c>
      <c r="AF891" s="47">
        <v>0</v>
      </c>
      <c r="AG891" s="47">
        <v>0</v>
      </c>
      <c r="AH891" s="47">
        <v>0</v>
      </c>
      <c r="AI891" s="61">
        <v>0</v>
      </c>
      <c r="AJ891" s="45">
        <v>0</v>
      </c>
      <c r="AK891" s="47">
        <v>0</v>
      </c>
      <c r="AL891" s="47">
        <v>0</v>
      </c>
      <c r="AM891" s="47">
        <v>0</v>
      </c>
      <c r="AN891" s="47">
        <v>0</v>
      </c>
      <c r="AO891" s="47">
        <v>0</v>
      </c>
      <c r="AP891" s="61">
        <v>0</v>
      </c>
      <c r="AQ891" s="45">
        <v>0</v>
      </c>
      <c r="AR891" s="47">
        <v>0</v>
      </c>
      <c r="AS891" s="47">
        <f t="shared" si="124"/>
        <v>0</v>
      </c>
      <c r="AT891" s="47">
        <v>0</v>
      </c>
      <c r="AU891" s="47">
        <v>0</v>
      </c>
      <c r="AV891" s="47">
        <v>0</v>
      </c>
      <c r="AW891" s="47">
        <v>0</v>
      </c>
      <c r="AX891" s="47">
        <v>0</v>
      </c>
      <c r="AY891" s="47">
        <v>0</v>
      </c>
      <c r="AZ891" s="61">
        <v>0</v>
      </c>
      <c r="BA891" s="64" t="b">
        <f t="shared" si="118"/>
        <v>1</v>
      </c>
      <c r="BB891" s="45">
        <f t="shared" si="125"/>
        <v>0</v>
      </c>
      <c r="BC891" s="47">
        <v>0</v>
      </c>
      <c r="BD891" s="47">
        <v>0</v>
      </c>
      <c r="BE891" s="47">
        <v>0</v>
      </c>
      <c r="BF891" s="47">
        <v>0</v>
      </c>
      <c r="BG891" s="47">
        <v>0</v>
      </c>
      <c r="BH891" s="61">
        <v>0</v>
      </c>
      <c r="BI891" s="45">
        <v>0</v>
      </c>
      <c r="BJ891" s="47">
        <v>0</v>
      </c>
      <c r="BK891" s="47">
        <v>0</v>
      </c>
      <c r="BL891" s="47">
        <v>0</v>
      </c>
      <c r="BM891" s="47">
        <v>0</v>
      </c>
      <c r="BN891" s="47">
        <v>0</v>
      </c>
      <c r="BO891" s="61">
        <v>0</v>
      </c>
      <c r="BR891" s="95"/>
      <c r="BT891" s="95"/>
    </row>
    <row r="892" spans="2:72" x14ac:dyDescent="0.25">
      <c r="B892" s="4">
        <v>888</v>
      </c>
      <c r="C892" s="31">
        <v>0</v>
      </c>
      <c r="D892" s="31">
        <v>0</v>
      </c>
      <c r="E892" s="3">
        <v>0</v>
      </c>
      <c r="F892" s="5">
        <v>0</v>
      </c>
      <c r="G892" s="32">
        <v>0</v>
      </c>
      <c r="H892" s="33">
        <v>0</v>
      </c>
      <c r="I892" s="36">
        <f t="shared" si="119"/>
        <v>0</v>
      </c>
      <c r="J892" s="5">
        <f t="shared" si="120"/>
        <v>0</v>
      </c>
      <c r="K892" s="12">
        <v>0</v>
      </c>
      <c r="L892" s="3">
        <v>0</v>
      </c>
      <c r="M892" s="3">
        <f t="shared" si="117"/>
        <v>1</v>
      </c>
      <c r="N892" s="5">
        <v>1</v>
      </c>
      <c r="O892" s="12">
        <f t="shared" si="121"/>
        <v>0</v>
      </c>
      <c r="P892" s="3">
        <v>0</v>
      </c>
      <c r="Q892" s="3">
        <v>0</v>
      </c>
      <c r="R892" s="5">
        <v>0</v>
      </c>
      <c r="S892" s="45">
        <v>0</v>
      </c>
      <c r="T892" s="46">
        <v>0</v>
      </c>
      <c r="U892" s="47">
        <v>0</v>
      </c>
      <c r="V892" s="47">
        <f t="shared" si="122"/>
        <v>0</v>
      </c>
      <c r="W892" s="47">
        <v>0</v>
      </c>
      <c r="X892" s="47">
        <v>0</v>
      </c>
      <c r="Y892" s="47">
        <v>0</v>
      </c>
      <c r="Z892" s="47">
        <v>0</v>
      </c>
      <c r="AA892" s="47">
        <v>0</v>
      </c>
      <c r="AB892" s="5">
        <v>0</v>
      </c>
      <c r="AC892" s="45">
        <f t="shared" si="123"/>
        <v>0</v>
      </c>
      <c r="AD892" s="47">
        <v>0</v>
      </c>
      <c r="AE892" s="47">
        <v>0</v>
      </c>
      <c r="AF892" s="47">
        <v>0</v>
      </c>
      <c r="AG892" s="47">
        <v>0</v>
      </c>
      <c r="AH892" s="47">
        <v>0</v>
      </c>
      <c r="AI892" s="61">
        <v>0</v>
      </c>
      <c r="AJ892" s="45">
        <v>0</v>
      </c>
      <c r="AK892" s="47">
        <v>0</v>
      </c>
      <c r="AL892" s="47">
        <v>0</v>
      </c>
      <c r="AM892" s="47">
        <v>0</v>
      </c>
      <c r="AN892" s="47">
        <v>0</v>
      </c>
      <c r="AO892" s="47">
        <v>0</v>
      </c>
      <c r="AP892" s="61">
        <v>0</v>
      </c>
      <c r="AQ892" s="45">
        <v>0</v>
      </c>
      <c r="AR892" s="47">
        <v>0</v>
      </c>
      <c r="AS892" s="47">
        <f t="shared" si="124"/>
        <v>0</v>
      </c>
      <c r="AT892" s="47">
        <v>0</v>
      </c>
      <c r="AU892" s="47">
        <v>0</v>
      </c>
      <c r="AV892" s="47">
        <v>0</v>
      </c>
      <c r="AW892" s="47">
        <v>0</v>
      </c>
      <c r="AX892" s="47">
        <v>0</v>
      </c>
      <c r="AY892" s="47">
        <v>0</v>
      </c>
      <c r="AZ892" s="61">
        <v>0</v>
      </c>
      <c r="BA892" s="64" t="b">
        <f t="shared" si="118"/>
        <v>1</v>
      </c>
      <c r="BB892" s="45">
        <f t="shared" si="125"/>
        <v>0</v>
      </c>
      <c r="BC892" s="47">
        <v>0</v>
      </c>
      <c r="BD892" s="47">
        <v>0</v>
      </c>
      <c r="BE892" s="47">
        <v>0</v>
      </c>
      <c r="BF892" s="47">
        <v>0</v>
      </c>
      <c r="BG892" s="47">
        <v>0</v>
      </c>
      <c r="BH892" s="61">
        <v>0</v>
      </c>
      <c r="BI892" s="45">
        <v>0</v>
      </c>
      <c r="BJ892" s="47">
        <v>0</v>
      </c>
      <c r="BK892" s="47">
        <v>0</v>
      </c>
      <c r="BL892" s="47">
        <v>0</v>
      </c>
      <c r="BM892" s="47">
        <v>0</v>
      </c>
      <c r="BN892" s="47">
        <v>0</v>
      </c>
      <c r="BO892" s="61">
        <v>0</v>
      </c>
      <c r="BR892" s="95"/>
      <c r="BT892" s="95"/>
    </row>
    <row r="893" spans="2:72" x14ac:dyDescent="0.25">
      <c r="B893" s="4">
        <v>889</v>
      </c>
      <c r="C893" s="31">
        <v>0</v>
      </c>
      <c r="D893" s="31">
        <v>0</v>
      </c>
      <c r="E893" s="3">
        <v>0</v>
      </c>
      <c r="F893" s="5">
        <v>0</v>
      </c>
      <c r="G893" s="32">
        <v>0</v>
      </c>
      <c r="H893" s="33">
        <v>0</v>
      </c>
      <c r="I893" s="36">
        <f t="shared" si="119"/>
        <v>0</v>
      </c>
      <c r="J893" s="5">
        <f t="shared" si="120"/>
        <v>0</v>
      </c>
      <c r="K893" s="12">
        <v>0</v>
      </c>
      <c r="L893" s="3">
        <v>0</v>
      </c>
      <c r="M893" s="3">
        <f t="shared" si="117"/>
        <v>1</v>
      </c>
      <c r="N893" s="5">
        <v>1</v>
      </c>
      <c r="O893" s="12">
        <f t="shared" si="121"/>
        <v>0</v>
      </c>
      <c r="P893" s="3">
        <v>0</v>
      </c>
      <c r="Q893" s="3">
        <v>0</v>
      </c>
      <c r="R893" s="5">
        <v>0</v>
      </c>
      <c r="S893" s="45">
        <v>0</v>
      </c>
      <c r="T893" s="46">
        <v>0</v>
      </c>
      <c r="U893" s="47">
        <v>0</v>
      </c>
      <c r="V893" s="47">
        <f t="shared" si="122"/>
        <v>0</v>
      </c>
      <c r="W893" s="47">
        <v>0</v>
      </c>
      <c r="X893" s="47">
        <v>0</v>
      </c>
      <c r="Y893" s="47">
        <v>0</v>
      </c>
      <c r="Z893" s="47">
        <v>0</v>
      </c>
      <c r="AA893" s="47">
        <v>0</v>
      </c>
      <c r="AB893" s="5">
        <v>0</v>
      </c>
      <c r="AC893" s="45">
        <f t="shared" si="123"/>
        <v>0</v>
      </c>
      <c r="AD893" s="47">
        <v>0</v>
      </c>
      <c r="AE893" s="47">
        <v>0</v>
      </c>
      <c r="AF893" s="47">
        <v>0</v>
      </c>
      <c r="AG893" s="47">
        <v>0</v>
      </c>
      <c r="AH893" s="47">
        <v>0</v>
      </c>
      <c r="AI893" s="61">
        <v>0</v>
      </c>
      <c r="AJ893" s="45">
        <v>0</v>
      </c>
      <c r="AK893" s="47">
        <v>0</v>
      </c>
      <c r="AL893" s="47">
        <v>0</v>
      </c>
      <c r="AM893" s="47">
        <v>0</v>
      </c>
      <c r="AN893" s="47">
        <v>0</v>
      </c>
      <c r="AO893" s="47">
        <v>0</v>
      </c>
      <c r="AP893" s="61">
        <v>0</v>
      </c>
      <c r="AQ893" s="45">
        <v>0</v>
      </c>
      <c r="AR893" s="47">
        <v>0</v>
      </c>
      <c r="AS893" s="47">
        <f t="shared" si="124"/>
        <v>0</v>
      </c>
      <c r="AT893" s="47">
        <v>0</v>
      </c>
      <c r="AU893" s="47">
        <v>0</v>
      </c>
      <c r="AV893" s="47">
        <v>0</v>
      </c>
      <c r="AW893" s="47">
        <v>0</v>
      </c>
      <c r="AX893" s="47">
        <v>0</v>
      </c>
      <c r="AY893" s="47">
        <v>0</v>
      </c>
      <c r="AZ893" s="61">
        <v>0</v>
      </c>
      <c r="BA893" s="64" t="b">
        <f t="shared" si="118"/>
        <v>1</v>
      </c>
      <c r="BB893" s="45">
        <f t="shared" si="125"/>
        <v>0</v>
      </c>
      <c r="BC893" s="47">
        <v>0</v>
      </c>
      <c r="BD893" s="47">
        <v>0</v>
      </c>
      <c r="BE893" s="47">
        <v>0</v>
      </c>
      <c r="BF893" s="47">
        <v>0</v>
      </c>
      <c r="BG893" s="47">
        <v>0</v>
      </c>
      <c r="BH893" s="61">
        <v>0</v>
      </c>
      <c r="BI893" s="45">
        <v>0</v>
      </c>
      <c r="BJ893" s="47">
        <v>0</v>
      </c>
      <c r="BK893" s="47">
        <v>0</v>
      </c>
      <c r="BL893" s="47">
        <v>0</v>
      </c>
      <c r="BM893" s="47">
        <v>0</v>
      </c>
      <c r="BN893" s="47">
        <v>0</v>
      </c>
      <c r="BO893" s="61">
        <v>0</v>
      </c>
      <c r="BR893" s="95"/>
      <c r="BT893" s="95"/>
    </row>
    <row r="894" spans="2:72" x14ac:dyDescent="0.25">
      <c r="B894" s="4">
        <v>890</v>
      </c>
      <c r="C894" s="31">
        <v>0</v>
      </c>
      <c r="D894" s="31">
        <v>0</v>
      </c>
      <c r="E894" s="3">
        <v>0</v>
      </c>
      <c r="F894" s="5">
        <v>0</v>
      </c>
      <c r="G894" s="32">
        <v>0</v>
      </c>
      <c r="H894" s="33">
        <v>0</v>
      </c>
      <c r="I894" s="36">
        <f t="shared" si="119"/>
        <v>0</v>
      </c>
      <c r="J894" s="5">
        <f t="shared" si="120"/>
        <v>0</v>
      </c>
      <c r="K894" s="12">
        <v>0</v>
      </c>
      <c r="L894" s="3">
        <v>0</v>
      </c>
      <c r="M894" s="3">
        <f t="shared" si="117"/>
        <v>1</v>
      </c>
      <c r="N894" s="5">
        <v>1</v>
      </c>
      <c r="O894" s="12">
        <f t="shared" si="121"/>
        <v>0</v>
      </c>
      <c r="P894" s="3">
        <v>0</v>
      </c>
      <c r="Q894" s="3">
        <v>0</v>
      </c>
      <c r="R894" s="5">
        <v>0</v>
      </c>
      <c r="S894" s="45">
        <v>0</v>
      </c>
      <c r="T894" s="46">
        <v>0</v>
      </c>
      <c r="U894" s="47">
        <v>0</v>
      </c>
      <c r="V894" s="47">
        <f t="shared" si="122"/>
        <v>0</v>
      </c>
      <c r="W894" s="47">
        <v>0</v>
      </c>
      <c r="X894" s="47">
        <v>0</v>
      </c>
      <c r="Y894" s="47">
        <v>0</v>
      </c>
      <c r="Z894" s="47">
        <v>0</v>
      </c>
      <c r="AA894" s="47">
        <v>0</v>
      </c>
      <c r="AB894" s="5">
        <v>0</v>
      </c>
      <c r="AC894" s="45">
        <f t="shared" si="123"/>
        <v>0</v>
      </c>
      <c r="AD894" s="47">
        <v>0</v>
      </c>
      <c r="AE894" s="47">
        <v>0</v>
      </c>
      <c r="AF894" s="47">
        <v>0</v>
      </c>
      <c r="AG894" s="47">
        <v>0</v>
      </c>
      <c r="AH894" s="47">
        <v>0</v>
      </c>
      <c r="AI894" s="61">
        <v>0</v>
      </c>
      <c r="AJ894" s="45">
        <v>0</v>
      </c>
      <c r="AK894" s="47">
        <v>0</v>
      </c>
      <c r="AL894" s="47">
        <v>0</v>
      </c>
      <c r="AM894" s="47">
        <v>0</v>
      </c>
      <c r="AN894" s="47">
        <v>0</v>
      </c>
      <c r="AO894" s="47">
        <v>0</v>
      </c>
      <c r="AP894" s="61">
        <v>0</v>
      </c>
      <c r="AQ894" s="45">
        <v>0</v>
      </c>
      <c r="AR894" s="47">
        <v>0</v>
      </c>
      <c r="AS894" s="47">
        <f t="shared" si="124"/>
        <v>0</v>
      </c>
      <c r="AT894" s="47">
        <v>0</v>
      </c>
      <c r="AU894" s="47">
        <v>0</v>
      </c>
      <c r="AV894" s="47">
        <v>0</v>
      </c>
      <c r="AW894" s="47">
        <v>0</v>
      </c>
      <c r="AX894" s="47">
        <v>0</v>
      </c>
      <c r="AY894" s="47">
        <v>0</v>
      </c>
      <c r="AZ894" s="61">
        <v>0</v>
      </c>
      <c r="BA894" s="64" t="b">
        <f t="shared" si="118"/>
        <v>1</v>
      </c>
      <c r="BB894" s="45">
        <f t="shared" si="125"/>
        <v>0</v>
      </c>
      <c r="BC894" s="47">
        <v>0</v>
      </c>
      <c r="BD894" s="47">
        <v>0</v>
      </c>
      <c r="BE894" s="47">
        <v>0</v>
      </c>
      <c r="BF894" s="47">
        <v>0</v>
      </c>
      <c r="BG894" s="47">
        <v>0</v>
      </c>
      <c r="BH894" s="61">
        <v>0</v>
      </c>
      <c r="BI894" s="45">
        <v>0</v>
      </c>
      <c r="BJ894" s="47">
        <v>0</v>
      </c>
      <c r="BK894" s="47">
        <v>0</v>
      </c>
      <c r="BL894" s="47">
        <v>0</v>
      </c>
      <c r="BM894" s="47">
        <v>0</v>
      </c>
      <c r="BN894" s="47">
        <v>0</v>
      </c>
      <c r="BO894" s="61">
        <v>0</v>
      </c>
      <c r="BR894" s="95"/>
      <c r="BT894" s="95"/>
    </row>
    <row r="895" spans="2:72" x14ac:dyDescent="0.25">
      <c r="B895" s="4">
        <v>891</v>
      </c>
      <c r="C895" s="31">
        <v>0</v>
      </c>
      <c r="D895" s="31">
        <v>0</v>
      </c>
      <c r="E895" s="3">
        <v>0</v>
      </c>
      <c r="F895" s="5">
        <v>0</v>
      </c>
      <c r="G895" s="32">
        <v>0</v>
      </c>
      <c r="H895" s="33">
        <v>0</v>
      </c>
      <c r="I895" s="36">
        <f t="shared" si="119"/>
        <v>0</v>
      </c>
      <c r="J895" s="5">
        <f t="shared" si="120"/>
        <v>0</v>
      </c>
      <c r="K895" s="12">
        <v>0</v>
      </c>
      <c r="L895" s="3">
        <v>0</v>
      </c>
      <c r="M895" s="3">
        <f t="shared" si="117"/>
        <v>1</v>
      </c>
      <c r="N895" s="5">
        <v>1</v>
      </c>
      <c r="O895" s="12">
        <f t="shared" si="121"/>
        <v>0</v>
      </c>
      <c r="P895" s="3">
        <v>0</v>
      </c>
      <c r="Q895" s="3">
        <v>0</v>
      </c>
      <c r="R895" s="5">
        <v>0</v>
      </c>
      <c r="S895" s="45">
        <v>0</v>
      </c>
      <c r="T895" s="46">
        <v>0</v>
      </c>
      <c r="U895" s="47">
        <v>0</v>
      </c>
      <c r="V895" s="47">
        <f t="shared" si="122"/>
        <v>0</v>
      </c>
      <c r="W895" s="47">
        <v>0</v>
      </c>
      <c r="X895" s="47">
        <v>0</v>
      </c>
      <c r="Y895" s="47">
        <v>0</v>
      </c>
      <c r="Z895" s="47">
        <v>0</v>
      </c>
      <c r="AA895" s="47">
        <v>0</v>
      </c>
      <c r="AB895" s="5">
        <v>0</v>
      </c>
      <c r="AC895" s="45">
        <f t="shared" si="123"/>
        <v>0</v>
      </c>
      <c r="AD895" s="47">
        <v>0</v>
      </c>
      <c r="AE895" s="47">
        <v>0</v>
      </c>
      <c r="AF895" s="47">
        <v>0</v>
      </c>
      <c r="AG895" s="47">
        <v>0</v>
      </c>
      <c r="AH895" s="47">
        <v>0</v>
      </c>
      <c r="AI895" s="61">
        <v>0</v>
      </c>
      <c r="AJ895" s="45">
        <v>0</v>
      </c>
      <c r="AK895" s="47">
        <v>0</v>
      </c>
      <c r="AL895" s="47">
        <v>0</v>
      </c>
      <c r="AM895" s="47">
        <v>0</v>
      </c>
      <c r="AN895" s="47">
        <v>0</v>
      </c>
      <c r="AO895" s="47">
        <v>0</v>
      </c>
      <c r="AP895" s="61">
        <v>0</v>
      </c>
      <c r="AQ895" s="45">
        <v>0</v>
      </c>
      <c r="AR895" s="47">
        <v>0</v>
      </c>
      <c r="AS895" s="47">
        <f t="shared" si="124"/>
        <v>0</v>
      </c>
      <c r="AT895" s="47">
        <v>0</v>
      </c>
      <c r="AU895" s="47">
        <v>0</v>
      </c>
      <c r="AV895" s="47">
        <v>0</v>
      </c>
      <c r="AW895" s="47">
        <v>0</v>
      </c>
      <c r="AX895" s="47">
        <v>0</v>
      </c>
      <c r="AY895" s="47">
        <v>0</v>
      </c>
      <c r="AZ895" s="61">
        <v>0</v>
      </c>
      <c r="BA895" s="64" t="b">
        <f t="shared" si="118"/>
        <v>1</v>
      </c>
      <c r="BB895" s="45">
        <f t="shared" si="125"/>
        <v>0</v>
      </c>
      <c r="BC895" s="47">
        <v>0</v>
      </c>
      <c r="BD895" s="47">
        <v>0</v>
      </c>
      <c r="BE895" s="47">
        <v>0</v>
      </c>
      <c r="BF895" s="47">
        <v>0</v>
      </c>
      <c r="BG895" s="47">
        <v>0</v>
      </c>
      <c r="BH895" s="61">
        <v>0</v>
      </c>
      <c r="BI895" s="45">
        <v>0</v>
      </c>
      <c r="BJ895" s="47">
        <v>0</v>
      </c>
      <c r="BK895" s="47">
        <v>0</v>
      </c>
      <c r="BL895" s="47">
        <v>0</v>
      </c>
      <c r="BM895" s="47">
        <v>0</v>
      </c>
      <c r="BN895" s="47">
        <v>0</v>
      </c>
      <c r="BO895" s="61">
        <v>0</v>
      </c>
      <c r="BR895" s="95"/>
      <c r="BT895" s="95"/>
    </row>
    <row r="896" spans="2:72" x14ac:dyDescent="0.25">
      <c r="B896" s="4">
        <v>892</v>
      </c>
      <c r="C896" s="31">
        <v>0</v>
      </c>
      <c r="D896" s="31">
        <v>0</v>
      </c>
      <c r="E896" s="3">
        <v>0</v>
      </c>
      <c r="F896" s="5">
        <v>0</v>
      </c>
      <c r="G896" s="32">
        <v>0</v>
      </c>
      <c r="H896" s="33">
        <v>0</v>
      </c>
      <c r="I896" s="36">
        <f t="shared" si="119"/>
        <v>0</v>
      </c>
      <c r="J896" s="5">
        <f t="shared" si="120"/>
        <v>0</v>
      </c>
      <c r="K896" s="12">
        <v>0</v>
      </c>
      <c r="L896" s="3">
        <v>0</v>
      </c>
      <c r="M896" s="3">
        <f t="shared" si="117"/>
        <v>1</v>
      </c>
      <c r="N896" s="5">
        <v>1</v>
      </c>
      <c r="O896" s="12">
        <f t="shared" si="121"/>
        <v>0</v>
      </c>
      <c r="P896" s="3">
        <v>0</v>
      </c>
      <c r="Q896" s="3">
        <v>0</v>
      </c>
      <c r="R896" s="5">
        <v>0</v>
      </c>
      <c r="S896" s="45">
        <v>0</v>
      </c>
      <c r="T896" s="46">
        <v>0</v>
      </c>
      <c r="U896" s="47">
        <v>0</v>
      </c>
      <c r="V896" s="47">
        <f t="shared" si="122"/>
        <v>0</v>
      </c>
      <c r="W896" s="47">
        <v>0</v>
      </c>
      <c r="X896" s="47">
        <v>0</v>
      </c>
      <c r="Y896" s="47">
        <v>0</v>
      </c>
      <c r="Z896" s="47">
        <v>0</v>
      </c>
      <c r="AA896" s="47">
        <v>0</v>
      </c>
      <c r="AB896" s="5">
        <v>0</v>
      </c>
      <c r="AC896" s="45">
        <f t="shared" si="123"/>
        <v>0</v>
      </c>
      <c r="AD896" s="47">
        <v>0</v>
      </c>
      <c r="AE896" s="47">
        <v>0</v>
      </c>
      <c r="AF896" s="47">
        <v>0</v>
      </c>
      <c r="AG896" s="47">
        <v>0</v>
      </c>
      <c r="AH896" s="47">
        <v>0</v>
      </c>
      <c r="AI896" s="61">
        <v>0</v>
      </c>
      <c r="AJ896" s="45">
        <v>0</v>
      </c>
      <c r="AK896" s="47">
        <v>0</v>
      </c>
      <c r="AL896" s="47">
        <v>0</v>
      </c>
      <c r="AM896" s="47">
        <v>0</v>
      </c>
      <c r="AN896" s="47">
        <v>0</v>
      </c>
      <c r="AO896" s="47">
        <v>0</v>
      </c>
      <c r="AP896" s="61">
        <v>0</v>
      </c>
      <c r="AQ896" s="45">
        <v>0</v>
      </c>
      <c r="AR896" s="47">
        <v>0</v>
      </c>
      <c r="AS896" s="47">
        <f t="shared" si="124"/>
        <v>0</v>
      </c>
      <c r="AT896" s="47">
        <v>0</v>
      </c>
      <c r="AU896" s="47">
        <v>0</v>
      </c>
      <c r="AV896" s="47">
        <v>0</v>
      </c>
      <c r="AW896" s="47">
        <v>0</v>
      </c>
      <c r="AX896" s="47">
        <v>0</v>
      </c>
      <c r="AY896" s="47">
        <v>0</v>
      </c>
      <c r="AZ896" s="61">
        <v>0</v>
      </c>
      <c r="BA896" s="64" t="b">
        <f t="shared" si="118"/>
        <v>1</v>
      </c>
      <c r="BB896" s="45">
        <f t="shared" si="125"/>
        <v>0</v>
      </c>
      <c r="BC896" s="47">
        <v>0</v>
      </c>
      <c r="BD896" s="47">
        <v>0</v>
      </c>
      <c r="BE896" s="47">
        <v>0</v>
      </c>
      <c r="BF896" s="47">
        <v>0</v>
      </c>
      <c r="BG896" s="47">
        <v>0</v>
      </c>
      <c r="BH896" s="61">
        <v>0</v>
      </c>
      <c r="BI896" s="45">
        <v>0</v>
      </c>
      <c r="BJ896" s="47">
        <v>0</v>
      </c>
      <c r="BK896" s="47">
        <v>0</v>
      </c>
      <c r="BL896" s="47">
        <v>0</v>
      </c>
      <c r="BM896" s="47">
        <v>0</v>
      </c>
      <c r="BN896" s="47">
        <v>0</v>
      </c>
      <c r="BO896" s="61">
        <v>0</v>
      </c>
      <c r="BR896" s="95"/>
      <c r="BT896" s="95"/>
    </row>
    <row r="897" spans="2:72" x14ac:dyDescent="0.25">
      <c r="B897" s="4">
        <v>893</v>
      </c>
      <c r="C897" s="31">
        <v>0</v>
      </c>
      <c r="D897" s="31">
        <v>0</v>
      </c>
      <c r="E897" s="3">
        <v>0</v>
      </c>
      <c r="F897" s="5">
        <v>0</v>
      </c>
      <c r="G897" s="32">
        <v>0</v>
      </c>
      <c r="H897" s="33">
        <v>0</v>
      </c>
      <c r="I897" s="36">
        <f t="shared" si="119"/>
        <v>0</v>
      </c>
      <c r="J897" s="5">
        <f t="shared" si="120"/>
        <v>0</v>
      </c>
      <c r="K897" s="12">
        <v>0</v>
      </c>
      <c r="L897" s="3">
        <v>0</v>
      </c>
      <c r="M897" s="3">
        <f t="shared" si="117"/>
        <v>1</v>
      </c>
      <c r="N897" s="5">
        <v>1</v>
      </c>
      <c r="O897" s="12">
        <f t="shared" si="121"/>
        <v>0</v>
      </c>
      <c r="P897" s="3">
        <v>0</v>
      </c>
      <c r="Q897" s="3">
        <v>0</v>
      </c>
      <c r="R897" s="5">
        <v>0</v>
      </c>
      <c r="S897" s="45">
        <v>0</v>
      </c>
      <c r="T897" s="46">
        <v>0</v>
      </c>
      <c r="U897" s="47">
        <v>0</v>
      </c>
      <c r="V897" s="47">
        <f t="shared" si="122"/>
        <v>0</v>
      </c>
      <c r="W897" s="47">
        <v>0</v>
      </c>
      <c r="X897" s="47">
        <v>0</v>
      </c>
      <c r="Y897" s="47">
        <v>0</v>
      </c>
      <c r="Z897" s="47">
        <v>0</v>
      </c>
      <c r="AA897" s="47">
        <v>0</v>
      </c>
      <c r="AB897" s="5">
        <v>0</v>
      </c>
      <c r="AC897" s="45">
        <f t="shared" si="123"/>
        <v>0</v>
      </c>
      <c r="AD897" s="47">
        <v>0</v>
      </c>
      <c r="AE897" s="47">
        <v>0</v>
      </c>
      <c r="AF897" s="47">
        <v>0</v>
      </c>
      <c r="AG897" s="47">
        <v>0</v>
      </c>
      <c r="AH897" s="47">
        <v>0</v>
      </c>
      <c r="AI897" s="61">
        <v>0</v>
      </c>
      <c r="AJ897" s="45">
        <v>0</v>
      </c>
      <c r="AK897" s="47">
        <v>0</v>
      </c>
      <c r="AL897" s="47">
        <v>0</v>
      </c>
      <c r="AM897" s="47">
        <v>0</v>
      </c>
      <c r="AN897" s="47">
        <v>0</v>
      </c>
      <c r="AO897" s="47">
        <v>0</v>
      </c>
      <c r="AP897" s="61">
        <v>0</v>
      </c>
      <c r="AQ897" s="45">
        <v>0</v>
      </c>
      <c r="AR897" s="47">
        <v>0</v>
      </c>
      <c r="AS897" s="47">
        <f t="shared" si="124"/>
        <v>0</v>
      </c>
      <c r="AT897" s="47">
        <v>0</v>
      </c>
      <c r="AU897" s="47">
        <v>0</v>
      </c>
      <c r="AV897" s="47">
        <v>0</v>
      </c>
      <c r="AW897" s="47">
        <v>0</v>
      </c>
      <c r="AX897" s="47">
        <v>0</v>
      </c>
      <c r="AY897" s="47">
        <v>0</v>
      </c>
      <c r="AZ897" s="61">
        <v>0</v>
      </c>
      <c r="BA897" s="64" t="b">
        <f t="shared" si="118"/>
        <v>1</v>
      </c>
      <c r="BB897" s="45">
        <f t="shared" si="125"/>
        <v>0</v>
      </c>
      <c r="BC897" s="47">
        <v>0</v>
      </c>
      <c r="BD897" s="47">
        <v>0</v>
      </c>
      <c r="BE897" s="47">
        <v>0</v>
      </c>
      <c r="BF897" s="47">
        <v>0</v>
      </c>
      <c r="BG897" s="47">
        <v>0</v>
      </c>
      <c r="BH897" s="61">
        <v>0</v>
      </c>
      <c r="BI897" s="45">
        <v>0</v>
      </c>
      <c r="BJ897" s="47">
        <v>0</v>
      </c>
      <c r="BK897" s="47">
        <v>0</v>
      </c>
      <c r="BL897" s="47">
        <v>0</v>
      </c>
      <c r="BM897" s="47">
        <v>0</v>
      </c>
      <c r="BN897" s="47">
        <v>0</v>
      </c>
      <c r="BO897" s="61">
        <v>0</v>
      </c>
      <c r="BR897" s="95"/>
      <c r="BT897" s="95"/>
    </row>
    <row r="898" spans="2:72" x14ac:dyDescent="0.25">
      <c r="B898" s="4">
        <v>894</v>
      </c>
      <c r="C898" s="31">
        <v>0</v>
      </c>
      <c r="D898" s="31">
        <v>0</v>
      </c>
      <c r="E898" s="3">
        <v>0</v>
      </c>
      <c r="F898" s="5">
        <v>0</v>
      </c>
      <c r="G898" s="32">
        <v>0</v>
      </c>
      <c r="H898" s="33">
        <v>0</v>
      </c>
      <c r="I898" s="36">
        <f t="shared" si="119"/>
        <v>0</v>
      </c>
      <c r="J898" s="5">
        <f t="shared" si="120"/>
        <v>0</v>
      </c>
      <c r="K898" s="12">
        <v>0</v>
      </c>
      <c r="L898" s="3">
        <v>0</v>
      </c>
      <c r="M898" s="3">
        <f t="shared" si="117"/>
        <v>1</v>
      </c>
      <c r="N898" s="5">
        <v>1</v>
      </c>
      <c r="O898" s="12">
        <f t="shared" si="121"/>
        <v>0</v>
      </c>
      <c r="P898" s="3">
        <v>0</v>
      </c>
      <c r="Q898" s="3">
        <v>0</v>
      </c>
      <c r="R898" s="5">
        <v>0</v>
      </c>
      <c r="S898" s="45">
        <v>0</v>
      </c>
      <c r="T898" s="46">
        <v>0</v>
      </c>
      <c r="U898" s="47">
        <v>0</v>
      </c>
      <c r="V898" s="47">
        <f t="shared" si="122"/>
        <v>0</v>
      </c>
      <c r="W898" s="47">
        <v>0</v>
      </c>
      <c r="X898" s="47">
        <v>0</v>
      </c>
      <c r="Y898" s="47">
        <v>0</v>
      </c>
      <c r="Z898" s="47">
        <v>0</v>
      </c>
      <c r="AA898" s="47">
        <v>0</v>
      </c>
      <c r="AB898" s="5">
        <v>0</v>
      </c>
      <c r="AC898" s="45">
        <f t="shared" si="123"/>
        <v>0</v>
      </c>
      <c r="AD898" s="47">
        <v>0</v>
      </c>
      <c r="AE898" s="47">
        <v>0</v>
      </c>
      <c r="AF898" s="47">
        <v>0</v>
      </c>
      <c r="AG898" s="47">
        <v>0</v>
      </c>
      <c r="AH898" s="47">
        <v>0</v>
      </c>
      <c r="AI898" s="61">
        <v>0</v>
      </c>
      <c r="AJ898" s="45">
        <v>0</v>
      </c>
      <c r="AK898" s="47">
        <v>0</v>
      </c>
      <c r="AL898" s="47">
        <v>0</v>
      </c>
      <c r="AM898" s="47">
        <v>0</v>
      </c>
      <c r="AN898" s="47">
        <v>0</v>
      </c>
      <c r="AO898" s="47">
        <v>0</v>
      </c>
      <c r="AP898" s="61">
        <v>0</v>
      </c>
      <c r="AQ898" s="45">
        <v>0</v>
      </c>
      <c r="AR898" s="47">
        <v>0</v>
      </c>
      <c r="AS898" s="47">
        <f t="shared" si="124"/>
        <v>0</v>
      </c>
      <c r="AT898" s="47">
        <v>0</v>
      </c>
      <c r="AU898" s="47">
        <v>0</v>
      </c>
      <c r="AV898" s="47">
        <v>0</v>
      </c>
      <c r="AW898" s="47">
        <v>0</v>
      </c>
      <c r="AX898" s="47">
        <v>0</v>
      </c>
      <c r="AY898" s="47">
        <v>0</v>
      </c>
      <c r="AZ898" s="61">
        <v>0</v>
      </c>
      <c r="BA898" s="64" t="b">
        <f t="shared" si="118"/>
        <v>1</v>
      </c>
      <c r="BB898" s="45">
        <f t="shared" si="125"/>
        <v>0</v>
      </c>
      <c r="BC898" s="47">
        <v>0</v>
      </c>
      <c r="BD898" s="47">
        <v>0</v>
      </c>
      <c r="BE898" s="47">
        <v>0</v>
      </c>
      <c r="BF898" s="47">
        <v>0</v>
      </c>
      <c r="BG898" s="47">
        <v>0</v>
      </c>
      <c r="BH898" s="61">
        <v>0</v>
      </c>
      <c r="BI898" s="45">
        <v>0</v>
      </c>
      <c r="BJ898" s="47">
        <v>0</v>
      </c>
      <c r="BK898" s="47">
        <v>0</v>
      </c>
      <c r="BL898" s="47">
        <v>0</v>
      </c>
      <c r="BM898" s="47">
        <v>0</v>
      </c>
      <c r="BN898" s="47">
        <v>0</v>
      </c>
      <c r="BO898" s="61">
        <v>0</v>
      </c>
      <c r="BR898" s="95"/>
      <c r="BT898" s="95"/>
    </row>
    <row r="899" spans="2:72" x14ac:dyDescent="0.25">
      <c r="B899" s="4">
        <v>895</v>
      </c>
      <c r="C899" s="31">
        <v>0</v>
      </c>
      <c r="D899" s="31">
        <v>0</v>
      </c>
      <c r="E899" s="3">
        <v>0</v>
      </c>
      <c r="F899" s="5">
        <v>0</v>
      </c>
      <c r="G899" s="32">
        <v>0</v>
      </c>
      <c r="H899" s="33">
        <v>0</v>
      </c>
      <c r="I899" s="36">
        <f t="shared" si="119"/>
        <v>0</v>
      </c>
      <c r="J899" s="5">
        <f t="shared" si="120"/>
        <v>0</v>
      </c>
      <c r="K899" s="12">
        <v>0</v>
      </c>
      <c r="L899" s="3">
        <v>0</v>
      </c>
      <c r="M899" s="3">
        <f t="shared" si="117"/>
        <v>1</v>
      </c>
      <c r="N899" s="5">
        <v>1</v>
      </c>
      <c r="O899" s="12">
        <f t="shared" si="121"/>
        <v>0</v>
      </c>
      <c r="P899" s="3">
        <v>0</v>
      </c>
      <c r="Q899" s="3">
        <v>0</v>
      </c>
      <c r="R899" s="5">
        <v>0</v>
      </c>
      <c r="S899" s="45">
        <v>0</v>
      </c>
      <c r="T899" s="46">
        <v>0</v>
      </c>
      <c r="U899" s="47">
        <v>0</v>
      </c>
      <c r="V899" s="47">
        <f t="shared" si="122"/>
        <v>0</v>
      </c>
      <c r="W899" s="47">
        <v>0</v>
      </c>
      <c r="X899" s="47">
        <v>0</v>
      </c>
      <c r="Y899" s="47">
        <v>0</v>
      </c>
      <c r="Z899" s="47">
        <v>0</v>
      </c>
      <c r="AA899" s="47">
        <v>0</v>
      </c>
      <c r="AB899" s="5">
        <v>0</v>
      </c>
      <c r="AC899" s="45">
        <f t="shared" si="123"/>
        <v>0</v>
      </c>
      <c r="AD899" s="47">
        <v>0</v>
      </c>
      <c r="AE899" s="47">
        <v>0</v>
      </c>
      <c r="AF899" s="47">
        <v>0</v>
      </c>
      <c r="AG899" s="47">
        <v>0</v>
      </c>
      <c r="AH899" s="47">
        <v>0</v>
      </c>
      <c r="AI899" s="61">
        <v>0</v>
      </c>
      <c r="AJ899" s="45">
        <v>0</v>
      </c>
      <c r="AK899" s="47">
        <v>0</v>
      </c>
      <c r="AL899" s="47">
        <v>0</v>
      </c>
      <c r="AM899" s="47">
        <v>0</v>
      </c>
      <c r="AN899" s="47">
        <v>0</v>
      </c>
      <c r="AO899" s="47">
        <v>0</v>
      </c>
      <c r="AP899" s="61">
        <v>0</v>
      </c>
      <c r="AQ899" s="45">
        <v>0</v>
      </c>
      <c r="AR899" s="47">
        <v>0</v>
      </c>
      <c r="AS899" s="47">
        <f t="shared" si="124"/>
        <v>0</v>
      </c>
      <c r="AT899" s="47">
        <v>0</v>
      </c>
      <c r="AU899" s="47">
        <v>0</v>
      </c>
      <c r="AV899" s="47">
        <v>0</v>
      </c>
      <c r="AW899" s="47">
        <v>0</v>
      </c>
      <c r="AX899" s="47">
        <v>0</v>
      </c>
      <c r="AY899" s="47">
        <v>0</v>
      </c>
      <c r="AZ899" s="61">
        <v>0</v>
      </c>
      <c r="BA899" s="64" t="b">
        <f t="shared" si="118"/>
        <v>1</v>
      </c>
      <c r="BB899" s="45">
        <f t="shared" si="125"/>
        <v>0</v>
      </c>
      <c r="BC899" s="47">
        <v>0</v>
      </c>
      <c r="BD899" s="47">
        <v>0</v>
      </c>
      <c r="BE899" s="47">
        <v>0</v>
      </c>
      <c r="BF899" s="47">
        <v>0</v>
      </c>
      <c r="BG899" s="47">
        <v>0</v>
      </c>
      <c r="BH899" s="61">
        <v>0</v>
      </c>
      <c r="BI899" s="45">
        <v>0</v>
      </c>
      <c r="BJ899" s="47">
        <v>0</v>
      </c>
      <c r="BK899" s="47">
        <v>0</v>
      </c>
      <c r="BL899" s="47">
        <v>0</v>
      </c>
      <c r="BM899" s="47">
        <v>0</v>
      </c>
      <c r="BN899" s="47">
        <v>0</v>
      </c>
      <c r="BO899" s="61">
        <v>0</v>
      </c>
      <c r="BR899" s="95"/>
      <c r="BT899" s="95"/>
    </row>
    <row r="900" spans="2:72" x14ac:dyDescent="0.25">
      <c r="B900" s="4">
        <v>896</v>
      </c>
      <c r="C900" s="31">
        <v>0</v>
      </c>
      <c r="D900" s="31">
        <v>0</v>
      </c>
      <c r="E900" s="3">
        <v>0</v>
      </c>
      <c r="F900" s="5">
        <v>0</v>
      </c>
      <c r="G900" s="32">
        <v>0</v>
      </c>
      <c r="H900" s="33">
        <v>0</v>
      </c>
      <c r="I900" s="36">
        <f t="shared" si="119"/>
        <v>0</v>
      </c>
      <c r="J900" s="5">
        <f t="shared" si="120"/>
        <v>0</v>
      </c>
      <c r="K900" s="12">
        <v>0</v>
      </c>
      <c r="L900" s="3">
        <v>0</v>
      </c>
      <c r="M900" s="3">
        <f t="shared" si="117"/>
        <v>1</v>
      </c>
      <c r="N900" s="5">
        <v>1</v>
      </c>
      <c r="O900" s="12">
        <f t="shared" si="121"/>
        <v>0</v>
      </c>
      <c r="P900" s="3">
        <v>0</v>
      </c>
      <c r="Q900" s="3">
        <v>0</v>
      </c>
      <c r="R900" s="5">
        <v>0</v>
      </c>
      <c r="S900" s="45">
        <v>0</v>
      </c>
      <c r="T900" s="46">
        <v>0</v>
      </c>
      <c r="U900" s="47">
        <v>0</v>
      </c>
      <c r="V900" s="47">
        <f t="shared" si="122"/>
        <v>0</v>
      </c>
      <c r="W900" s="47">
        <v>0</v>
      </c>
      <c r="X900" s="47">
        <v>0</v>
      </c>
      <c r="Y900" s="47">
        <v>0</v>
      </c>
      <c r="Z900" s="47">
        <v>0</v>
      </c>
      <c r="AA900" s="47">
        <v>0</v>
      </c>
      <c r="AB900" s="5">
        <v>0</v>
      </c>
      <c r="AC900" s="45">
        <f t="shared" si="123"/>
        <v>0</v>
      </c>
      <c r="AD900" s="47">
        <v>0</v>
      </c>
      <c r="AE900" s="47">
        <v>0</v>
      </c>
      <c r="AF900" s="47">
        <v>0</v>
      </c>
      <c r="AG900" s="47">
        <v>0</v>
      </c>
      <c r="AH900" s="47">
        <v>0</v>
      </c>
      <c r="AI900" s="61">
        <v>0</v>
      </c>
      <c r="AJ900" s="45">
        <v>0</v>
      </c>
      <c r="AK900" s="47">
        <v>0</v>
      </c>
      <c r="AL900" s="47">
        <v>0</v>
      </c>
      <c r="AM900" s="47">
        <v>0</v>
      </c>
      <c r="AN900" s="47">
        <v>0</v>
      </c>
      <c r="AO900" s="47">
        <v>0</v>
      </c>
      <c r="AP900" s="61">
        <v>0</v>
      </c>
      <c r="AQ900" s="45">
        <v>0</v>
      </c>
      <c r="AR900" s="47">
        <v>0</v>
      </c>
      <c r="AS900" s="47">
        <f t="shared" si="124"/>
        <v>0</v>
      </c>
      <c r="AT900" s="47">
        <v>0</v>
      </c>
      <c r="AU900" s="47">
        <v>0</v>
      </c>
      <c r="AV900" s="47">
        <v>0</v>
      </c>
      <c r="AW900" s="47">
        <v>0</v>
      </c>
      <c r="AX900" s="47">
        <v>0</v>
      </c>
      <c r="AY900" s="47">
        <v>0</v>
      </c>
      <c r="AZ900" s="61">
        <v>0</v>
      </c>
      <c r="BA900" s="64" t="b">
        <f t="shared" si="118"/>
        <v>1</v>
      </c>
      <c r="BB900" s="45">
        <f t="shared" si="125"/>
        <v>0</v>
      </c>
      <c r="BC900" s="47">
        <v>0</v>
      </c>
      <c r="BD900" s="47">
        <v>0</v>
      </c>
      <c r="BE900" s="47">
        <v>0</v>
      </c>
      <c r="BF900" s="47">
        <v>0</v>
      </c>
      <c r="BG900" s="47">
        <v>0</v>
      </c>
      <c r="BH900" s="61">
        <v>0</v>
      </c>
      <c r="BI900" s="45">
        <v>0</v>
      </c>
      <c r="BJ900" s="47">
        <v>0</v>
      </c>
      <c r="BK900" s="47">
        <v>0</v>
      </c>
      <c r="BL900" s="47">
        <v>0</v>
      </c>
      <c r="BM900" s="47">
        <v>0</v>
      </c>
      <c r="BN900" s="47">
        <v>0</v>
      </c>
      <c r="BO900" s="61">
        <v>0</v>
      </c>
      <c r="BR900" s="95"/>
      <c r="BT900" s="95"/>
    </row>
    <row r="901" spans="2:72" x14ac:dyDescent="0.25">
      <c r="B901" s="4">
        <v>897</v>
      </c>
      <c r="C901" s="31">
        <v>0</v>
      </c>
      <c r="D901" s="31">
        <v>0</v>
      </c>
      <c r="E901" s="3">
        <v>0</v>
      </c>
      <c r="F901" s="5">
        <v>0</v>
      </c>
      <c r="G901" s="32">
        <v>0</v>
      </c>
      <c r="H901" s="33">
        <v>0</v>
      </c>
      <c r="I901" s="36">
        <f t="shared" si="119"/>
        <v>0</v>
      </c>
      <c r="J901" s="5">
        <f t="shared" si="120"/>
        <v>0</v>
      </c>
      <c r="K901" s="12">
        <v>0</v>
      </c>
      <c r="L901" s="3">
        <v>0</v>
      </c>
      <c r="M901" s="3">
        <f t="shared" ref="M901:M964" si="126">IF(OR(D901=Pol_Year*12,AB901=0),1,_xlfn.XLOOKUP(E901,Arr.LapseTable.Year,Arr.LapseTable.Rates,0,-1)/100)</f>
        <v>1</v>
      </c>
      <c r="N901" s="5">
        <v>1</v>
      </c>
      <c r="O901" s="12">
        <f t="shared" si="121"/>
        <v>0</v>
      </c>
      <c r="P901" s="3">
        <v>0</v>
      </c>
      <c r="Q901" s="3">
        <v>0</v>
      </c>
      <c r="R901" s="5">
        <v>0</v>
      </c>
      <c r="S901" s="45">
        <v>0</v>
      </c>
      <c r="T901" s="46">
        <v>0</v>
      </c>
      <c r="U901" s="47">
        <v>0</v>
      </c>
      <c r="V901" s="47">
        <f t="shared" si="122"/>
        <v>0</v>
      </c>
      <c r="W901" s="47">
        <v>0</v>
      </c>
      <c r="X901" s="47">
        <v>0</v>
      </c>
      <c r="Y901" s="47">
        <v>0</v>
      </c>
      <c r="Z901" s="47">
        <v>0</v>
      </c>
      <c r="AA901" s="47">
        <v>0</v>
      </c>
      <c r="AB901" s="5">
        <v>0</v>
      </c>
      <c r="AC901" s="45">
        <f t="shared" si="123"/>
        <v>0</v>
      </c>
      <c r="AD901" s="47">
        <v>0</v>
      </c>
      <c r="AE901" s="47">
        <v>0</v>
      </c>
      <c r="AF901" s="47">
        <v>0</v>
      </c>
      <c r="AG901" s="47">
        <v>0</v>
      </c>
      <c r="AH901" s="47">
        <v>0</v>
      </c>
      <c r="AI901" s="61">
        <v>0</v>
      </c>
      <c r="AJ901" s="45">
        <v>0</v>
      </c>
      <c r="AK901" s="47">
        <v>0</v>
      </c>
      <c r="AL901" s="47">
        <v>0</v>
      </c>
      <c r="AM901" s="47">
        <v>0</v>
      </c>
      <c r="AN901" s="47">
        <v>0</v>
      </c>
      <c r="AO901" s="47">
        <v>0</v>
      </c>
      <c r="AP901" s="61">
        <v>0</v>
      </c>
      <c r="AQ901" s="45">
        <v>0</v>
      </c>
      <c r="AR901" s="47">
        <v>0</v>
      </c>
      <c r="AS901" s="47">
        <f t="shared" si="124"/>
        <v>0</v>
      </c>
      <c r="AT901" s="47">
        <v>0</v>
      </c>
      <c r="AU901" s="47">
        <v>0</v>
      </c>
      <c r="AV901" s="47">
        <v>0</v>
      </c>
      <c r="AW901" s="47">
        <v>0</v>
      </c>
      <c r="AX901" s="47">
        <v>0</v>
      </c>
      <c r="AY901" s="47">
        <v>0</v>
      </c>
      <c r="AZ901" s="61">
        <v>0</v>
      </c>
      <c r="BA901" s="64" t="b">
        <f t="shared" si="118"/>
        <v>1</v>
      </c>
      <c r="BB901" s="45">
        <f t="shared" si="125"/>
        <v>0</v>
      </c>
      <c r="BC901" s="47">
        <v>0</v>
      </c>
      <c r="BD901" s="47">
        <v>0</v>
      </c>
      <c r="BE901" s="47">
        <v>0</v>
      </c>
      <c r="BF901" s="47">
        <v>0</v>
      </c>
      <c r="BG901" s="47">
        <v>0</v>
      </c>
      <c r="BH901" s="61">
        <v>0</v>
      </c>
      <c r="BI901" s="45">
        <v>0</v>
      </c>
      <c r="BJ901" s="47">
        <v>0</v>
      </c>
      <c r="BK901" s="47">
        <v>0</v>
      </c>
      <c r="BL901" s="47">
        <v>0</v>
      </c>
      <c r="BM901" s="47">
        <v>0</v>
      </c>
      <c r="BN901" s="47">
        <v>0</v>
      </c>
      <c r="BO901" s="61">
        <v>0</v>
      </c>
      <c r="BR901" s="95"/>
      <c r="BT901" s="95"/>
    </row>
    <row r="902" spans="2:72" x14ac:dyDescent="0.25">
      <c r="B902" s="4">
        <v>898</v>
      </c>
      <c r="C902" s="31">
        <v>0</v>
      </c>
      <c r="D902" s="31">
        <v>0</v>
      </c>
      <c r="E902" s="3">
        <v>0</v>
      </c>
      <c r="F902" s="5">
        <v>0</v>
      </c>
      <c r="G902" s="32">
        <v>0</v>
      </c>
      <c r="H902" s="33">
        <v>0</v>
      </c>
      <c r="I902" s="36">
        <f t="shared" si="119"/>
        <v>0</v>
      </c>
      <c r="J902" s="5">
        <f t="shared" si="120"/>
        <v>0</v>
      </c>
      <c r="K902" s="12">
        <v>0</v>
      </c>
      <c r="L902" s="3">
        <v>0</v>
      </c>
      <c r="M902" s="3">
        <f t="shared" si="126"/>
        <v>1</v>
      </c>
      <c r="N902" s="5">
        <v>1</v>
      </c>
      <c r="O902" s="12">
        <f t="shared" si="121"/>
        <v>0</v>
      </c>
      <c r="P902" s="3">
        <v>0</v>
      </c>
      <c r="Q902" s="3">
        <v>0</v>
      </c>
      <c r="R902" s="5">
        <v>0</v>
      </c>
      <c r="S902" s="45">
        <v>0</v>
      </c>
      <c r="T902" s="46">
        <v>0</v>
      </c>
      <c r="U902" s="47">
        <v>0</v>
      </c>
      <c r="V902" s="47">
        <f t="shared" si="122"/>
        <v>0</v>
      </c>
      <c r="W902" s="47">
        <v>0</v>
      </c>
      <c r="X902" s="47">
        <v>0</v>
      </c>
      <c r="Y902" s="47">
        <v>0</v>
      </c>
      <c r="Z902" s="47">
        <v>0</v>
      </c>
      <c r="AA902" s="47">
        <v>0</v>
      </c>
      <c r="AB902" s="5">
        <v>0</v>
      </c>
      <c r="AC902" s="45">
        <f t="shared" si="123"/>
        <v>0</v>
      </c>
      <c r="AD902" s="47">
        <v>0</v>
      </c>
      <c r="AE902" s="47">
        <v>0</v>
      </c>
      <c r="AF902" s="47">
        <v>0</v>
      </c>
      <c r="AG902" s="47">
        <v>0</v>
      </c>
      <c r="AH902" s="47">
        <v>0</v>
      </c>
      <c r="AI902" s="61">
        <v>0</v>
      </c>
      <c r="AJ902" s="45">
        <v>0</v>
      </c>
      <c r="AK902" s="47">
        <v>0</v>
      </c>
      <c r="AL902" s="47">
        <v>0</v>
      </c>
      <c r="AM902" s="47">
        <v>0</v>
      </c>
      <c r="AN902" s="47">
        <v>0</v>
      </c>
      <c r="AO902" s="47">
        <v>0</v>
      </c>
      <c r="AP902" s="61">
        <v>0</v>
      </c>
      <c r="AQ902" s="45">
        <v>0</v>
      </c>
      <c r="AR902" s="47">
        <v>0</v>
      </c>
      <c r="AS902" s="47">
        <f t="shared" si="124"/>
        <v>0</v>
      </c>
      <c r="AT902" s="47">
        <v>0</v>
      </c>
      <c r="AU902" s="47">
        <v>0</v>
      </c>
      <c r="AV902" s="47">
        <v>0</v>
      </c>
      <c r="AW902" s="47">
        <v>0</v>
      </c>
      <c r="AX902" s="47">
        <v>0</v>
      </c>
      <c r="AY902" s="47">
        <v>0</v>
      </c>
      <c r="AZ902" s="61">
        <v>0</v>
      </c>
      <c r="BA902" s="64" t="b">
        <f t="shared" ref="BA902:BA965" si="127">ROUND(AA902*R902-AZ902,5)=0</f>
        <v>1</v>
      </c>
      <c r="BB902" s="45">
        <f t="shared" si="125"/>
        <v>0</v>
      </c>
      <c r="BC902" s="47">
        <v>0</v>
      </c>
      <c r="BD902" s="47">
        <v>0</v>
      </c>
      <c r="BE902" s="47">
        <v>0</v>
      </c>
      <c r="BF902" s="47">
        <v>0</v>
      </c>
      <c r="BG902" s="47">
        <v>0</v>
      </c>
      <c r="BH902" s="61">
        <v>0</v>
      </c>
      <c r="BI902" s="45">
        <v>0</v>
      </c>
      <c r="BJ902" s="47">
        <v>0</v>
      </c>
      <c r="BK902" s="47">
        <v>0</v>
      </c>
      <c r="BL902" s="47">
        <v>0</v>
      </c>
      <c r="BM902" s="47">
        <v>0</v>
      </c>
      <c r="BN902" s="47">
        <v>0</v>
      </c>
      <c r="BO902" s="61">
        <v>0</v>
      </c>
      <c r="BR902" s="95"/>
      <c r="BT902" s="95"/>
    </row>
    <row r="903" spans="2:72" x14ac:dyDescent="0.25">
      <c r="B903" s="4">
        <v>899</v>
      </c>
      <c r="C903" s="31">
        <v>0</v>
      </c>
      <c r="D903" s="31">
        <v>0</v>
      </c>
      <c r="E903" s="3">
        <v>0</v>
      </c>
      <c r="F903" s="5">
        <v>0</v>
      </c>
      <c r="G903" s="32">
        <v>0</v>
      </c>
      <c r="H903" s="33">
        <v>0</v>
      </c>
      <c r="I903" s="36">
        <f t="shared" ref="I903:I966" si="128">I902/(1+H902)*C903</f>
        <v>0</v>
      </c>
      <c r="J903" s="5">
        <f t="shared" ref="J903:J966" si="129">J902/(1+H903)*C903</f>
        <v>0</v>
      </c>
      <c r="K903" s="12">
        <v>0</v>
      </c>
      <c r="L903" s="3">
        <v>0</v>
      </c>
      <c r="M903" s="3">
        <f t="shared" si="126"/>
        <v>1</v>
      </c>
      <c r="N903" s="5">
        <v>1</v>
      </c>
      <c r="O903" s="12">
        <f t="shared" ref="O903:O966" si="130">R902</f>
        <v>0</v>
      </c>
      <c r="P903" s="3">
        <v>0</v>
      </c>
      <c r="Q903" s="3">
        <v>0</v>
      </c>
      <c r="R903" s="5">
        <v>0</v>
      </c>
      <c r="S903" s="45">
        <v>0</v>
      </c>
      <c r="T903" s="46">
        <v>0</v>
      </c>
      <c r="U903" s="47">
        <v>0</v>
      </c>
      <c r="V903" s="47">
        <f t="shared" ref="V903:V966" si="131">AA902*C903</f>
        <v>0</v>
      </c>
      <c r="W903" s="47">
        <v>0</v>
      </c>
      <c r="X903" s="47">
        <v>0</v>
      </c>
      <c r="Y903" s="47">
        <v>0</v>
      </c>
      <c r="Z903" s="47">
        <v>0</v>
      </c>
      <c r="AA903" s="47">
        <v>0</v>
      </c>
      <c r="AB903" s="5">
        <v>0</v>
      </c>
      <c r="AC903" s="45">
        <f t="shared" ref="AC903:AC966" si="132">AI902</f>
        <v>0</v>
      </c>
      <c r="AD903" s="47">
        <v>0</v>
      </c>
      <c r="AE903" s="47">
        <v>0</v>
      </c>
      <c r="AF903" s="47">
        <v>0</v>
      </c>
      <c r="AG903" s="47">
        <v>0</v>
      </c>
      <c r="AH903" s="47">
        <v>0</v>
      </c>
      <c r="AI903" s="61">
        <v>0</v>
      </c>
      <c r="AJ903" s="45">
        <v>0</v>
      </c>
      <c r="AK903" s="47">
        <v>0</v>
      </c>
      <c r="AL903" s="47">
        <v>0</v>
      </c>
      <c r="AM903" s="47">
        <v>0</v>
      </c>
      <c r="AN903" s="47">
        <v>0</v>
      </c>
      <c r="AO903" s="47">
        <v>0</v>
      </c>
      <c r="AP903" s="61">
        <v>0</v>
      </c>
      <c r="AQ903" s="45">
        <v>0</v>
      </c>
      <c r="AR903" s="47">
        <v>0</v>
      </c>
      <c r="AS903" s="47">
        <f t="shared" ref="AS903:AS966" si="133">AZ902</f>
        <v>0</v>
      </c>
      <c r="AT903" s="47">
        <v>0</v>
      </c>
      <c r="AU903" s="47">
        <v>0</v>
      </c>
      <c r="AV903" s="47">
        <v>0</v>
      </c>
      <c r="AW903" s="47">
        <v>0</v>
      </c>
      <c r="AX903" s="47">
        <v>0</v>
      </c>
      <c r="AY903" s="47">
        <v>0</v>
      </c>
      <c r="AZ903" s="61">
        <v>0</v>
      </c>
      <c r="BA903" s="64" t="b">
        <f t="shared" si="127"/>
        <v>1</v>
      </c>
      <c r="BB903" s="45">
        <f t="shared" ref="BB903:BB966" si="134">BH902</f>
        <v>0</v>
      </c>
      <c r="BC903" s="47">
        <v>0</v>
      </c>
      <c r="BD903" s="47">
        <v>0</v>
      </c>
      <c r="BE903" s="47">
        <v>0</v>
      </c>
      <c r="BF903" s="47">
        <v>0</v>
      </c>
      <c r="BG903" s="47">
        <v>0</v>
      </c>
      <c r="BH903" s="61">
        <v>0</v>
      </c>
      <c r="BI903" s="45">
        <v>0</v>
      </c>
      <c r="BJ903" s="47">
        <v>0</v>
      </c>
      <c r="BK903" s="47">
        <v>0</v>
      </c>
      <c r="BL903" s="47">
        <v>0</v>
      </c>
      <c r="BM903" s="47">
        <v>0</v>
      </c>
      <c r="BN903" s="47">
        <v>0</v>
      </c>
      <c r="BO903" s="61">
        <v>0</v>
      </c>
      <c r="BR903" s="95"/>
      <c r="BT903" s="95"/>
    </row>
    <row r="904" spans="2:72" x14ac:dyDescent="0.25">
      <c r="B904" s="4">
        <v>900</v>
      </c>
      <c r="C904" s="31">
        <v>0</v>
      </c>
      <c r="D904" s="31">
        <v>0</v>
      </c>
      <c r="E904" s="3">
        <v>0</v>
      </c>
      <c r="F904" s="5">
        <v>0</v>
      </c>
      <c r="G904" s="32">
        <v>0</v>
      </c>
      <c r="H904" s="33">
        <v>0</v>
      </c>
      <c r="I904" s="36">
        <f t="shared" si="128"/>
        <v>0</v>
      </c>
      <c r="J904" s="5">
        <f t="shared" si="129"/>
        <v>0</v>
      </c>
      <c r="K904" s="12">
        <v>0</v>
      </c>
      <c r="L904" s="3">
        <v>0</v>
      </c>
      <c r="M904" s="3">
        <f t="shared" si="126"/>
        <v>1</v>
      </c>
      <c r="N904" s="5">
        <v>1</v>
      </c>
      <c r="O904" s="12">
        <f t="shared" si="130"/>
        <v>0</v>
      </c>
      <c r="P904" s="3">
        <v>0</v>
      </c>
      <c r="Q904" s="3">
        <v>0</v>
      </c>
      <c r="R904" s="5">
        <v>0</v>
      </c>
      <c r="S904" s="45">
        <v>0</v>
      </c>
      <c r="T904" s="46">
        <v>0</v>
      </c>
      <c r="U904" s="47">
        <v>0</v>
      </c>
      <c r="V904" s="47">
        <f t="shared" si="131"/>
        <v>0</v>
      </c>
      <c r="W904" s="47">
        <v>0</v>
      </c>
      <c r="X904" s="47">
        <v>0</v>
      </c>
      <c r="Y904" s="47">
        <v>0</v>
      </c>
      <c r="Z904" s="47">
        <v>0</v>
      </c>
      <c r="AA904" s="47">
        <v>0</v>
      </c>
      <c r="AB904" s="5">
        <v>0</v>
      </c>
      <c r="AC904" s="45">
        <f t="shared" si="132"/>
        <v>0</v>
      </c>
      <c r="AD904" s="47">
        <v>0</v>
      </c>
      <c r="AE904" s="47">
        <v>0</v>
      </c>
      <c r="AF904" s="47">
        <v>0</v>
      </c>
      <c r="AG904" s="47">
        <v>0</v>
      </c>
      <c r="AH904" s="47">
        <v>0</v>
      </c>
      <c r="AI904" s="61">
        <v>0</v>
      </c>
      <c r="AJ904" s="45">
        <v>0</v>
      </c>
      <c r="AK904" s="47">
        <v>0</v>
      </c>
      <c r="AL904" s="47">
        <v>0</v>
      </c>
      <c r="AM904" s="47">
        <v>0</v>
      </c>
      <c r="AN904" s="47">
        <v>0</v>
      </c>
      <c r="AO904" s="47">
        <v>0</v>
      </c>
      <c r="AP904" s="61">
        <v>0</v>
      </c>
      <c r="AQ904" s="45">
        <v>0</v>
      </c>
      <c r="AR904" s="47">
        <v>0</v>
      </c>
      <c r="AS904" s="47">
        <f t="shared" si="133"/>
        <v>0</v>
      </c>
      <c r="AT904" s="47">
        <v>0</v>
      </c>
      <c r="AU904" s="47">
        <v>0</v>
      </c>
      <c r="AV904" s="47">
        <v>0</v>
      </c>
      <c r="AW904" s="47">
        <v>0</v>
      </c>
      <c r="AX904" s="47">
        <v>0</v>
      </c>
      <c r="AY904" s="47">
        <v>0</v>
      </c>
      <c r="AZ904" s="61">
        <v>0</v>
      </c>
      <c r="BA904" s="64" t="b">
        <f t="shared" si="127"/>
        <v>1</v>
      </c>
      <c r="BB904" s="45">
        <f t="shared" si="134"/>
        <v>0</v>
      </c>
      <c r="BC904" s="47">
        <v>0</v>
      </c>
      <c r="BD904" s="47">
        <v>0</v>
      </c>
      <c r="BE904" s="47">
        <v>0</v>
      </c>
      <c r="BF904" s="47">
        <v>0</v>
      </c>
      <c r="BG904" s="47">
        <v>0</v>
      </c>
      <c r="BH904" s="61">
        <v>0</v>
      </c>
      <c r="BI904" s="45">
        <v>0</v>
      </c>
      <c r="BJ904" s="47">
        <v>0</v>
      </c>
      <c r="BK904" s="47">
        <v>0</v>
      </c>
      <c r="BL904" s="47">
        <v>0</v>
      </c>
      <c r="BM904" s="47">
        <v>0</v>
      </c>
      <c r="BN904" s="47">
        <v>0</v>
      </c>
      <c r="BO904" s="61">
        <v>0</v>
      </c>
      <c r="BR904" s="95"/>
      <c r="BT904" s="95"/>
    </row>
    <row r="905" spans="2:72" x14ac:dyDescent="0.25">
      <c r="B905" s="4">
        <v>901</v>
      </c>
      <c r="C905" s="31">
        <v>0</v>
      </c>
      <c r="D905" s="31">
        <v>0</v>
      </c>
      <c r="E905" s="3">
        <v>0</v>
      </c>
      <c r="F905" s="5">
        <v>0</v>
      </c>
      <c r="G905" s="32">
        <v>0</v>
      </c>
      <c r="H905" s="33">
        <v>0</v>
      </c>
      <c r="I905" s="36">
        <f t="shared" si="128"/>
        <v>0</v>
      </c>
      <c r="J905" s="5">
        <f t="shared" si="129"/>
        <v>0</v>
      </c>
      <c r="K905" s="12">
        <v>0</v>
      </c>
      <c r="L905" s="3">
        <v>0</v>
      </c>
      <c r="M905" s="3">
        <f t="shared" si="126"/>
        <v>1</v>
      </c>
      <c r="N905" s="5">
        <v>1</v>
      </c>
      <c r="O905" s="12">
        <f t="shared" si="130"/>
        <v>0</v>
      </c>
      <c r="P905" s="3">
        <v>0</v>
      </c>
      <c r="Q905" s="3">
        <v>0</v>
      </c>
      <c r="R905" s="5">
        <v>0</v>
      </c>
      <c r="S905" s="45">
        <v>0</v>
      </c>
      <c r="T905" s="46">
        <v>0</v>
      </c>
      <c r="U905" s="47">
        <v>0</v>
      </c>
      <c r="V905" s="47">
        <f t="shared" si="131"/>
        <v>0</v>
      </c>
      <c r="W905" s="47">
        <v>0</v>
      </c>
      <c r="X905" s="47">
        <v>0</v>
      </c>
      <c r="Y905" s="47">
        <v>0</v>
      </c>
      <c r="Z905" s="47">
        <v>0</v>
      </c>
      <c r="AA905" s="47">
        <v>0</v>
      </c>
      <c r="AB905" s="5">
        <v>0</v>
      </c>
      <c r="AC905" s="45">
        <f t="shared" si="132"/>
        <v>0</v>
      </c>
      <c r="AD905" s="47">
        <v>0</v>
      </c>
      <c r="AE905" s="47">
        <v>0</v>
      </c>
      <c r="AF905" s="47">
        <v>0</v>
      </c>
      <c r="AG905" s="47">
        <v>0</v>
      </c>
      <c r="AH905" s="47">
        <v>0</v>
      </c>
      <c r="AI905" s="61">
        <v>0</v>
      </c>
      <c r="AJ905" s="45">
        <v>0</v>
      </c>
      <c r="AK905" s="47">
        <v>0</v>
      </c>
      <c r="AL905" s="47">
        <v>0</v>
      </c>
      <c r="AM905" s="47">
        <v>0</v>
      </c>
      <c r="AN905" s="47">
        <v>0</v>
      </c>
      <c r="AO905" s="47">
        <v>0</v>
      </c>
      <c r="AP905" s="61">
        <v>0</v>
      </c>
      <c r="AQ905" s="45">
        <v>0</v>
      </c>
      <c r="AR905" s="47">
        <v>0</v>
      </c>
      <c r="AS905" s="47">
        <f t="shared" si="133"/>
        <v>0</v>
      </c>
      <c r="AT905" s="47">
        <v>0</v>
      </c>
      <c r="AU905" s="47">
        <v>0</v>
      </c>
      <c r="AV905" s="47">
        <v>0</v>
      </c>
      <c r="AW905" s="47">
        <v>0</v>
      </c>
      <c r="AX905" s="47">
        <v>0</v>
      </c>
      <c r="AY905" s="47">
        <v>0</v>
      </c>
      <c r="AZ905" s="61">
        <v>0</v>
      </c>
      <c r="BA905" s="64" t="b">
        <f t="shared" si="127"/>
        <v>1</v>
      </c>
      <c r="BB905" s="45">
        <f t="shared" si="134"/>
        <v>0</v>
      </c>
      <c r="BC905" s="47">
        <v>0</v>
      </c>
      <c r="BD905" s="47">
        <v>0</v>
      </c>
      <c r="BE905" s="47">
        <v>0</v>
      </c>
      <c r="BF905" s="47">
        <v>0</v>
      </c>
      <c r="BG905" s="47">
        <v>0</v>
      </c>
      <c r="BH905" s="61">
        <v>0</v>
      </c>
      <c r="BI905" s="45">
        <v>0</v>
      </c>
      <c r="BJ905" s="47">
        <v>0</v>
      </c>
      <c r="BK905" s="47">
        <v>0</v>
      </c>
      <c r="BL905" s="47">
        <v>0</v>
      </c>
      <c r="BM905" s="47">
        <v>0</v>
      </c>
      <c r="BN905" s="47">
        <v>0</v>
      </c>
      <c r="BO905" s="61">
        <v>0</v>
      </c>
      <c r="BR905" s="95"/>
      <c r="BT905" s="95"/>
    </row>
    <row r="906" spans="2:72" x14ac:dyDescent="0.25">
      <c r="B906" s="4">
        <v>902</v>
      </c>
      <c r="C906" s="31">
        <v>0</v>
      </c>
      <c r="D906" s="31">
        <v>0</v>
      </c>
      <c r="E906" s="3">
        <v>0</v>
      </c>
      <c r="F906" s="5">
        <v>0</v>
      </c>
      <c r="G906" s="32">
        <v>0</v>
      </c>
      <c r="H906" s="33">
        <v>0</v>
      </c>
      <c r="I906" s="36">
        <f t="shared" si="128"/>
        <v>0</v>
      </c>
      <c r="J906" s="5">
        <f t="shared" si="129"/>
        <v>0</v>
      </c>
      <c r="K906" s="12">
        <v>0</v>
      </c>
      <c r="L906" s="3">
        <v>0</v>
      </c>
      <c r="M906" s="3">
        <f t="shared" si="126"/>
        <v>1</v>
      </c>
      <c r="N906" s="5">
        <v>1</v>
      </c>
      <c r="O906" s="12">
        <f t="shared" si="130"/>
        <v>0</v>
      </c>
      <c r="P906" s="3">
        <v>0</v>
      </c>
      <c r="Q906" s="3">
        <v>0</v>
      </c>
      <c r="R906" s="5">
        <v>0</v>
      </c>
      <c r="S906" s="45">
        <v>0</v>
      </c>
      <c r="T906" s="46">
        <v>0</v>
      </c>
      <c r="U906" s="47">
        <v>0</v>
      </c>
      <c r="V906" s="47">
        <f t="shared" si="131"/>
        <v>0</v>
      </c>
      <c r="W906" s="47">
        <v>0</v>
      </c>
      <c r="X906" s="47">
        <v>0</v>
      </c>
      <c r="Y906" s="47">
        <v>0</v>
      </c>
      <c r="Z906" s="47">
        <v>0</v>
      </c>
      <c r="AA906" s="47">
        <v>0</v>
      </c>
      <c r="AB906" s="5">
        <v>0</v>
      </c>
      <c r="AC906" s="45">
        <f t="shared" si="132"/>
        <v>0</v>
      </c>
      <c r="AD906" s="47">
        <v>0</v>
      </c>
      <c r="AE906" s="47">
        <v>0</v>
      </c>
      <c r="AF906" s="47">
        <v>0</v>
      </c>
      <c r="AG906" s="47">
        <v>0</v>
      </c>
      <c r="AH906" s="47">
        <v>0</v>
      </c>
      <c r="AI906" s="61">
        <v>0</v>
      </c>
      <c r="AJ906" s="45">
        <v>0</v>
      </c>
      <c r="AK906" s="47">
        <v>0</v>
      </c>
      <c r="AL906" s="47">
        <v>0</v>
      </c>
      <c r="AM906" s="47">
        <v>0</v>
      </c>
      <c r="AN906" s="47">
        <v>0</v>
      </c>
      <c r="AO906" s="47">
        <v>0</v>
      </c>
      <c r="AP906" s="61">
        <v>0</v>
      </c>
      <c r="AQ906" s="45">
        <v>0</v>
      </c>
      <c r="AR906" s="47">
        <v>0</v>
      </c>
      <c r="AS906" s="47">
        <f t="shared" si="133"/>
        <v>0</v>
      </c>
      <c r="AT906" s="47">
        <v>0</v>
      </c>
      <c r="AU906" s="47">
        <v>0</v>
      </c>
      <c r="AV906" s="47">
        <v>0</v>
      </c>
      <c r="AW906" s="47">
        <v>0</v>
      </c>
      <c r="AX906" s="47">
        <v>0</v>
      </c>
      <c r="AY906" s="47">
        <v>0</v>
      </c>
      <c r="AZ906" s="61">
        <v>0</v>
      </c>
      <c r="BA906" s="64" t="b">
        <f t="shared" si="127"/>
        <v>1</v>
      </c>
      <c r="BB906" s="45">
        <f t="shared" si="134"/>
        <v>0</v>
      </c>
      <c r="BC906" s="47">
        <v>0</v>
      </c>
      <c r="BD906" s="47">
        <v>0</v>
      </c>
      <c r="BE906" s="47">
        <v>0</v>
      </c>
      <c r="BF906" s="47">
        <v>0</v>
      </c>
      <c r="BG906" s="47">
        <v>0</v>
      </c>
      <c r="BH906" s="61">
        <v>0</v>
      </c>
      <c r="BI906" s="45">
        <v>0</v>
      </c>
      <c r="BJ906" s="47">
        <v>0</v>
      </c>
      <c r="BK906" s="47">
        <v>0</v>
      </c>
      <c r="BL906" s="47">
        <v>0</v>
      </c>
      <c r="BM906" s="47">
        <v>0</v>
      </c>
      <c r="BN906" s="47">
        <v>0</v>
      </c>
      <c r="BO906" s="61">
        <v>0</v>
      </c>
      <c r="BR906" s="95"/>
      <c r="BT906" s="95"/>
    </row>
    <row r="907" spans="2:72" x14ac:dyDescent="0.25">
      <c r="B907" s="4">
        <v>903</v>
      </c>
      <c r="C907" s="31">
        <v>0</v>
      </c>
      <c r="D907" s="31">
        <v>0</v>
      </c>
      <c r="E907" s="3">
        <v>0</v>
      </c>
      <c r="F907" s="5">
        <v>0</v>
      </c>
      <c r="G907" s="32">
        <v>0</v>
      </c>
      <c r="H907" s="33">
        <v>0</v>
      </c>
      <c r="I907" s="36">
        <f t="shared" si="128"/>
        <v>0</v>
      </c>
      <c r="J907" s="5">
        <f t="shared" si="129"/>
        <v>0</v>
      </c>
      <c r="K907" s="12">
        <v>0</v>
      </c>
      <c r="L907" s="3">
        <v>0</v>
      </c>
      <c r="M907" s="3">
        <f t="shared" si="126"/>
        <v>1</v>
      </c>
      <c r="N907" s="5">
        <v>1</v>
      </c>
      <c r="O907" s="12">
        <f t="shared" si="130"/>
        <v>0</v>
      </c>
      <c r="P907" s="3">
        <v>0</v>
      </c>
      <c r="Q907" s="3">
        <v>0</v>
      </c>
      <c r="R907" s="5">
        <v>0</v>
      </c>
      <c r="S907" s="45">
        <v>0</v>
      </c>
      <c r="T907" s="46">
        <v>0</v>
      </c>
      <c r="U907" s="47">
        <v>0</v>
      </c>
      <c r="V907" s="47">
        <f t="shared" si="131"/>
        <v>0</v>
      </c>
      <c r="W907" s="47">
        <v>0</v>
      </c>
      <c r="X907" s="47">
        <v>0</v>
      </c>
      <c r="Y907" s="47">
        <v>0</v>
      </c>
      <c r="Z907" s="47">
        <v>0</v>
      </c>
      <c r="AA907" s="47">
        <v>0</v>
      </c>
      <c r="AB907" s="5">
        <v>0</v>
      </c>
      <c r="AC907" s="45">
        <f t="shared" si="132"/>
        <v>0</v>
      </c>
      <c r="AD907" s="47">
        <v>0</v>
      </c>
      <c r="AE907" s="47">
        <v>0</v>
      </c>
      <c r="AF907" s="47">
        <v>0</v>
      </c>
      <c r="AG907" s="47">
        <v>0</v>
      </c>
      <c r="AH907" s="47">
        <v>0</v>
      </c>
      <c r="AI907" s="61">
        <v>0</v>
      </c>
      <c r="AJ907" s="45">
        <v>0</v>
      </c>
      <c r="AK907" s="47">
        <v>0</v>
      </c>
      <c r="AL907" s="47">
        <v>0</v>
      </c>
      <c r="AM907" s="47">
        <v>0</v>
      </c>
      <c r="AN907" s="47">
        <v>0</v>
      </c>
      <c r="AO907" s="47">
        <v>0</v>
      </c>
      <c r="AP907" s="61">
        <v>0</v>
      </c>
      <c r="AQ907" s="45">
        <v>0</v>
      </c>
      <c r="AR907" s="47">
        <v>0</v>
      </c>
      <c r="AS907" s="47">
        <f t="shared" si="133"/>
        <v>0</v>
      </c>
      <c r="AT907" s="47">
        <v>0</v>
      </c>
      <c r="AU907" s="47">
        <v>0</v>
      </c>
      <c r="AV907" s="47">
        <v>0</v>
      </c>
      <c r="AW907" s="47">
        <v>0</v>
      </c>
      <c r="AX907" s="47">
        <v>0</v>
      </c>
      <c r="AY907" s="47">
        <v>0</v>
      </c>
      <c r="AZ907" s="61">
        <v>0</v>
      </c>
      <c r="BA907" s="64" t="b">
        <f t="shared" si="127"/>
        <v>1</v>
      </c>
      <c r="BB907" s="45">
        <f t="shared" si="134"/>
        <v>0</v>
      </c>
      <c r="BC907" s="47">
        <v>0</v>
      </c>
      <c r="BD907" s="47">
        <v>0</v>
      </c>
      <c r="BE907" s="47">
        <v>0</v>
      </c>
      <c r="BF907" s="47">
        <v>0</v>
      </c>
      <c r="BG907" s="47">
        <v>0</v>
      </c>
      <c r="BH907" s="61">
        <v>0</v>
      </c>
      <c r="BI907" s="45">
        <v>0</v>
      </c>
      <c r="BJ907" s="47">
        <v>0</v>
      </c>
      <c r="BK907" s="47">
        <v>0</v>
      </c>
      <c r="BL907" s="47">
        <v>0</v>
      </c>
      <c r="BM907" s="47">
        <v>0</v>
      </c>
      <c r="BN907" s="47">
        <v>0</v>
      </c>
      <c r="BO907" s="61">
        <v>0</v>
      </c>
      <c r="BR907" s="95"/>
      <c r="BT907" s="95"/>
    </row>
    <row r="908" spans="2:72" x14ac:dyDescent="0.25">
      <c r="B908" s="4">
        <v>904</v>
      </c>
      <c r="C908" s="31">
        <v>0</v>
      </c>
      <c r="D908" s="31">
        <v>0</v>
      </c>
      <c r="E908" s="3">
        <v>0</v>
      </c>
      <c r="F908" s="5">
        <v>0</v>
      </c>
      <c r="G908" s="32">
        <v>0</v>
      </c>
      <c r="H908" s="33">
        <v>0</v>
      </c>
      <c r="I908" s="36">
        <f t="shared" si="128"/>
        <v>0</v>
      </c>
      <c r="J908" s="5">
        <f t="shared" si="129"/>
        <v>0</v>
      </c>
      <c r="K908" s="12">
        <v>0</v>
      </c>
      <c r="L908" s="3">
        <v>0</v>
      </c>
      <c r="M908" s="3">
        <f t="shared" si="126"/>
        <v>1</v>
      </c>
      <c r="N908" s="5">
        <v>1</v>
      </c>
      <c r="O908" s="12">
        <f t="shared" si="130"/>
        <v>0</v>
      </c>
      <c r="P908" s="3">
        <v>0</v>
      </c>
      <c r="Q908" s="3">
        <v>0</v>
      </c>
      <c r="R908" s="5">
        <v>0</v>
      </c>
      <c r="S908" s="45">
        <v>0</v>
      </c>
      <c r="T908" s="46">
        <v>0</v>
      </c>
      <c r="U908" s="47">
        <v>0</v>
      </c>
      <c r="V908" s="47">
        <f t="shared" si="131"/>
        <v>0</v>
      </c>
      <c r="W908" s="47">
        <v>0</v>
      </c>
      <c r="X908" s="47">
        <v>0</v>
      </c>
      <c r="Y908" s="47">
        <v>0</v>
      </c>
      <c r="Z908" s="47">
        <v>0</v>
      </c>
      <c r="AA908" s="47">
        <v>0</v>
      </c>
      <c r="AB908" s="5">
        <v>0</v>
      </c>
      <c r="AC908" s="45">
        <f t="shared" si="132"/>
        <v>0</v>
      </c>
      <c r="AD908" s="47">
        <v>0</v>
      </c>
      <c r="AE908" s="47">
        <v>0</v>
      </c>
      <c r="AF908" s="47">
        <v>0</v>
      </c>
      <c r="AG908" s="47">
        <v>0</v>
      </c>
      <c r="AH908" s="47">
        <v>0</v>
      </c>
      <c r="AI908" s="61">
        <v>0</v>
      </c>
      <c r="AJ908" s="45">
        <v>0</v>
      </c>
      <c r="AK908" s="47">
        <v>0</v>
      </c>
      <c r="AL908" s="47">
        <v>0</v>
      </c>
      <c r="AM908" s="47">
        <v>0</v>
      </c>
      <c r="AN908" s="47">
        <v>0</v>
      </c>
      <c r="AO908" s="47">
        <v>0</v>
      </c>
      <c r="AP908" s="61">
        <v>0</v>
      </c>
      <c r="AQ908" s="45">
        <v>0</v>
      </c>
      <c r="AR908" s="47">
        <v>0</v>
      </c>
      <c r="AS908" s="47">
        <f t="shared" si="133"/>
        <v>0</v>
      </c>
      <c r="AT908" s="47">
        <v>0</v>
      </c>
      <c r="AU908" s="47">
        <v>0</v>
      </c>
      <c r="AV908" s="47">
        <v>0</v>
      </c>
      <c r="AW908" s="47">
        <v>0</v>
      </c>
      <c r="AX908" s="47">
        <v>0</v>
      </c>
      <c r="AY908" s="47">
        <v>0</v>
      </c>
      <c r="AZ908" s="61">
        <v>0</v>
      </c>
      <c r="BA908" s="64" t="b">
        <f t="shared" si="127"/>
        <v>1</v>
      </c>
      <c r="BB908" s="45">
        <f t="shared" si="134"/>
        <v>0</v>
      </c>
      <c r="BC908" s="47">
        <v>0</v>
      </c>
      <c r="BD908" s="47">
        <v>0</v>
      </c>
      <c r="BE908" s="47">
        <v>0</v>
      </c>
      <c r="BF908" s="47">
        <v>0</v>
      </c>
      <c r="BG908" s="47">
        <v>0</v>
      </c>
      <c r="BH908" s="61">
        <v>0</v>
      </c>
      <c r="BI908" s="45">
        <v>0</v>
      </c>
      <c r="BJ908" s="47">
        <v>0</v>
      </c>
      <c r="BK908" s="47">
        <v>0</v>
      </c>
      <c r="BL908" s="47">
        <v>0</v>
      </c>
      <c r="BM908" s="47">
        <v>0</v>
      </c>
      <c r="BN908" s="47">
        <v>0</v>
      </c>
      <c r="BO908" s="61">
        <v>0</v>
      </c>
      <c r="BR908" s="95"/>
      <c r="BT908" s="95"/>
    </row>
    <row r="909" spans="2:72" x14ac:dyDescent="0.25">
      <c r="B909" s="4">
        <v>905</v>
      </c>
      <c r="C909" s="31">
        <v>0</v>
      </c>
      <c r="D909" s="31">
        <v>0</v>
      </c>
      <c r="E909" s="3">
        <v>0</v>
      </c>
      <c r="F909" s="5">
        <v>0</v>
      </c>
      <c r="G909" s="32">
        <v>0</v>
      </c>
      <c r="H909" s="33">
        <v>0</v>
      </c>
      <c r="I909" s="36">
        <f t="shared" si="128"/>
        <v>0</v>
      </c>
      <c r="J909" s="5">
        <f t="shared" si="129"/>
        <v>0</v>
      </c>
      <c r="K909" s="12">
        <v>0</v>
      </c>
      <c r="L909" s="3">
        <v>0</v>
      </c>
      <c r="M909" s="3">
        <f t="shared" si="126"/>
        <v>1</v>
      </c>
      <c r="N909" s="5">
        <v>1</v>
      </c>
      <c r="O909" s="12">
        <f t="shared" si="130"/>
        <v>0</v>
      </c>
      <c r="P909" s="3">
        <v>0</v>
      </c>
      <c r="Q909" s="3">
        <v>0</v>
      </c>
      <c r="R909" s="5">
        <v>0</v>
      </c>
      <c r="S909" s="45">
        <v>0</v>
      </c>
      <c r="T909" s="46">
        <v>0</v>
      </c>
      <c r="U909" s="47">
        <v>0</v>
      </c>
      <c r="V909" s="47">
        <f t="shared" si="131"/>
        <v>0</v>
      </c>
      <c r="W909" s="47">
        <v>0</v>
      </c>
      <c r="X909" s="47">
        <v>0</v>
      </c>
      <c r="Y909" s="47">
        <v>0</v>
      </c>
      <c r="Z909" s="47">
        <v>0</v>
      </c>
      <c r="AA909" s="47">
        <v>0</v>
      </c>
      <c r="AB909" s="5">
        <v>0</v>
      </c>
      <c r="AC909" s="45">
        <f t="shared" si="132"/>
        <v>0</v>
      </c>
      <c r="AD909" s="47">
        <v>0</v>
      </c>
      <c r="AE909" s="47">
        <v>0</v>
      </c>
      <c r="AF909" s="47">
        <v>0</v>
      </c>
      <c r="AG909" s="47">
        <v>0</v>
      </c>
      <c r="AH909" s="47">
        <v>0</v>
      </c>
      <c r="AI909" s="61">
        <v>0</v>
      </c>
      <c r="AJ909" s="45">
        <v>0</v>
      </c>
      <c r="AK909" s="47">
        <v>0</v>
      </c>
      <c r="AL909" s="47">
        <v>0</v>
      </c>
      <c r="AM909" s="47">
        <v>0</v>
      </c>
      <c r="AN909" s="47">
        <v>0</v>
      </c>
      <c r="AO909" s="47">
        <v>0</v>
      </c>
      <c r="AP909" s="61">
        <v>0</v>
      </c>
      <c r="AQ909" s="45">
        <v>0</v>
      </c>
      <c r="AR909" s="47">
        <v>0</v>
      </c>
      <c r="AS909" s="47">
        <f t="shared" si="133"/>
        <v>0</v>
      </c>
      <c r="AT909" s="47">
        <v>0</v>
      </c>
      <c r="AU909" s="47">
        <v>0</v>
      </c>
      <c r="AV909" s="47">
        <v>0</v>
      </c>
      <c r="AW909" s="47">
        <v>0</v>
      </c>
      <c r="AX909" s="47">
        <v>0</v>
      </c>
      <c r="AY909" s="47">
        <v>0</v>
      </c>
      <c r="AZ909" s="61">
        <v>0</v>
      </c>
      <c r="BA909" s="64" t="b">
        <f t="shared" si="127"/>
        <v>1</v>
      </c>
      <c r="BB909" s="45">
        <f t="shared" si="134"/>
        <v>0</v>
      </c>
      <c r="BC909" s="47">
        <v>0</v>
      </c>
      <c r="BD909" s="47">
        <v>0</v>
      </c>
      <c r="BE909" s="47">
        <v>0</v>
      </c>
      <c r="BF909" s="47">
        <v>0</v>
      </c>
      <c r="BG909" s="47">
        <v>0</v>
      </c>
      <c r="BH909" s="61">
        <v>0</v>
      </c>
      <c r="BI909" s="45">
        <v>0</v>
      </c>
      <c r="BJ909" s="47">
        <v>0</v>
      </c>
      <c r="BK909" s="47">
        <v>0</v>
      </c>
      <c r="BL909" s="47">
        <v>0</v>
      </c>
      <c r="BM909" s="47">
        <v>0</v>
      </c>
      <c r="BN909" s="47">
        <v>0</v>
      </c>
      <c r="BO909" s="61">
        <v>0</v>
      </c>
      <c r="BR909" s="95"/>
      <c r="BT909" s="95"/>
    </row>
    <row r="910" spans="2:72" x14ac:dyDescent="0.25">
      <c r="B910" s="4">
        <v>906</v>
      </c>
      <c r="C910" s="31">
        <v>0</v>
      </c>
      <c r="D910" s="31">
        <v>0</v>
      </c>
      <c r="E910" s="3">
        <v>0</v>
      </c>
      <c r="F910" s="5">
        <v>0</v>
      </c>
      <c r="G910" s="32">
        <v>0</v>
      </c>
      <c r="H910" s="33">
        <v>0</v>
      </c>
      <c r="I910" s="36">
        <f t="shared" si="128"/>
        <v>0</v>
      </c>
      <c r="J910" s="5">
        <f t="shared" si="129"/>
        <v>0</v>
      </c>
      <c r="K910" s="12">
        <v>0</v>
      </c>
      <c r="L910" s="3">
        <v>0</v>
      </c>
      <c r="M910" s="3">
        <f t="shared" si="126"/>
        <v>1</v>
      </c>
      <c r="N910" s="5">
        <v>1</v>
      </c>
      <c r="O910" s="12">
        <f t="shared" si="130"/>
        <v>0</v>
      </c>
      <c r="P910" s="3">
        <v>0</v>
      </c>
      <c r="Q910" s="3">
        <v>0</v>
      </c>
      <c r="R910" s="5">
        <v>0</v>
      </c>
      <c r="S910" s="45">
        <v>0</v>
      </c>
      <c r="T910" s="46">
        <v>0</v>
      </c>
      <c r="U910" s="47">
        <v>0</v>
      </c>
      <c r="V910" s="47">
        <f t="shared" si="131"/>
        <v>0</v>
      </c>
      <c r="W910" s="47">
        <v>0</v>
      </c>
      <c r="X910" s="47">
        <v>0</v>
      </c>
      <c r="Y910" s="47">
        <v>0</v>
      </c>
      <c r="Z910" s="47">
        <v>0</v>
      </c>
      <c r="AA910" s="47">
        <v>0</v>
      </c>
      <c r="AB910" s="5">
        <v>0</v>
      </c>
      <c r="AC910" s="45">
        <f t="shared" si="132"/>
        <v>0</v>
      </c>
      <c r="AD910" s="47">
        <v>0</v>
      </c>
      <c r="AE910" s="47">
        <v>0</v>
      </c>
      <c r="AF910" s="47">
        <v>0</v>
      </c>
      <c r="AG910" s="47">
        <v>0</v>
      </c>
      <c r="AH910" s="47">
        <v>0</v>
      </c>
      <c r="AI910" s="61">
        <v>0</v>
      </c>
      <c r="AJ910" s="45">
        <v>0</v>
      </c>
      <c r="AK910" s="47">
        <v>0</v>
      </c>
      <c r="AL910" s="47">
        <v>0</v>
      </c>
      <c r="AM910" s="47">
        <v>0</v>
      </c>
      <c r="AN910" s="47">
        <v>0</v>
      </c>
      <c r="AO910" s="47">
        <v>0</v>
      </c>
      <c r="AP910" s="61">
        <v>0</v>
      </c>
      <c r="AQ910" s="45">
        <v>0</v>
      </c>
      <c r="AR910" s="47">
        <v>0</v>
      </c>
      <c r="AS910" s="47">
        <f t="shared" si="133"/>
        <v>0</v>
      </c>
      <c r="AT910" s="47">
        <v>0</v>
      </c>
      <c r="AU910" s="47">
        <v>0</v>
      </c>
      <c r="AV910" s="47">
        <v>0</v>
      </c>
      <c r="AW910" s="47">
        <v>0</v>
      </c>
      <c r="AX910" s="47">
        <v>0</v>
      </c>
      <c r="AY910" s="47">
        <v>0</v>
      </c>
      <c r="AZ910" s="61">
        <v>0</v>
      </c>
      <c r="BA910" s="64" t="b">
        <f t="shared" si="127"/>
        <v>1</v>
      </c>
      <c r="BB910" s="45">
        <f t="shared" si="134"/>
        <v>0</v>
      </c>
      <c r="BC910" s="47">
        <v>0</v>
      </c>
      <c r="BD910" s="47">
        <v>0</v>
      </c>
      <c r="BE910" s="47">
        <v>0</v>
      </c>
      <c r="BF910" s="47">
        <v>0</v>
      </c>
      <c r="BG910" s="47">
        <v>0</v>
      </c>
      <c r="BH910" s="61">
        <v>0</v>
      </c>
      <c r="BI910" s="45">
        <v>0</v>
      </c>
      <c r="BJ910" s="47">
        <v>0</v>
      </c>
      <c r="BK910" s="47">
        <v>0</v>
      </c>
      <c r="BL910" s="47">
        <v>0</v>
      </c>
      <c r="BM910" s="47">
        <v>0</v>
      </c>
      <c r="BN910" s="47">
        <v>0</v>
      </c>
      <c r="BO910" s="61">
        <v>0</v>
      </c>
      <c r="BR910" s="95"/>
      <c r="BT910" s="95"/>
    </row>
    <row r="911" spans="2:72" x14ac:dyDescent="0.25">
      <c r="B911" s="4">
        <v>907</v>
      </c>
      <c r="C911" s="31">
        <v>0</v>
      </c>
      <c r="D911" s="31">
        <v>0</v>
      </c>
      <c r="E911" s="3">
        <v>0</v>
      </c>
      <c r="F911" s="5">
        <v>0</v>
      </c>
      <c r="G911" s="32">
        <v>0</v>
      </c>
      <c r="H911" s="33">
        <v>0</v>
      </c>
      <c r="I911" s="36">
        <f t="shared" si="128"/>
        <v>0</v>
      </c>
      <c r="J911" s="5">
        <f t="shared" si="129"/>
        <v>0</v>
      </c>
      <c r="K911" s="12">
        <v>0</v>
      </c>
      <c r="L911" s="3">
        <v>0</v>
      </c>
      <c r="M911" s="3">
        <f t="shared" si="126"/>
        <v>1</v>
      </c>
      <c r="N911" s="5">
        <v>1</v>
      </c>
      <c r="O911" s="12">
        <f t="shared" si="130"/>
        <v>0</v>
      </c>
      <c r="P911" s="3">
        <v>0</v>
      </c>
      <c r="Q911" s="3">
        <v>0</v>
      </c>
      <c r="R911" s="5">
        <v>0</v>
      </c>
      <c r="S911" s="45">
        <v>0</v>
      </c>
      <c r="T911" s="46">
        <v>0</v>
      </c>
      <c r="U911" s="47">
        <v>0</v>
      </c>
      <c r="V911" s="47">
        <f t="shared" si="131"/>
        <v>0</v>
      </c>
      <c r="W911" s="47">
        <v>0</v>
      </c>
      <c r="X911" s="47">
        <v>0</v>
      </c>
      <c r="Y911" s="47">
        <v>0</v>
      </c>
      <c r="Z911" s="47">
        <v>0</v>
      </c>
      <c r="AA911" s="47">
        <v>0</v>
      </c>
      <c r="AB911" s="5">
        <v>0</v>
      </c>
      <c r="AC911" s="45">
        <f t="shared" si="132"/>
        <v>0</v>
      </c>
      <c r="AD911" s="47">
        <v>0</v>
      </c>
      <c r="AE911" s="47">
        <v>0</v>
      </c>
      <c r="AF911" s="47">
        <v>0</v>
      </c>
      <c r="AG911" s="47">
        <v>0</v>
      </c>
      <c r="AH911" s="47">
        <v>0</v>
      </c>
      <c r="AI911" s="61">
        <v>0</v>
      </c>
      <c r="AJ911" s="45">
        <v>0</v>
      </c>
      <c r="AK911" s="47">
        <v>0</v>
      </c>
      <c r="AL911" s="47">
        <v>0</v>
      </c>
      <c r="AM911" s="47">
        <v>0</v>
      </c>
      <c r="AN911" s="47">
        <v>0</v>
      </c>
      <c r="AO911" s="47">
        <v>0</v>
      </c>
      <c r="AP911" s="61">
        <v>0</v>
      </c>
      <c r="AQ911" s="45">
        <v>0</v>
      </c>
      <c r="AR911" s="47">
        <v>0</v>
      </c>
      <c r="AS911" s="47">
        <f t="shared" si="133"/>
        <v>0</v>
      </c>
      <c r="AT911" s="47">
        <v>0</v>
      </c>
      <c r="AU911" s="47">
        <v>0</v>
      </c>
      <c r="AV911" s="47">
        <v>0</v>
      </c>
      <c r="AW911" s="47">
        <v>0</v>
      </c>
      <c r="AX911" s="47">
        <v>0</v>
      </c>
      <c r="AY911" s="47">
        <v>0</v>
      </c>
      <c r="AZ911" s="61">
        <v>0</v>
      </c>
      <c r="BA911" s="64" t="b">
        <f t="shared" si="127"/>
        <v>1</v>
      </c>
      <c r="BB911" s="45">
        <f t="shared" si="134"/>
        <v>0</v>
      </c>
      <c r="BC911" s="47">
        <v>0</v>
      </c>
      <c r="BD911" s="47">
        <v>0</v>
      </c>
      <c r="BE911" s="47">
        <v>0</v>
      </c>
      <c r="BF911" s="47">
        <v>0</v>
      </c>
      <c r="BG911" s="47">
        <v>0</v>
      </c>
      <c r="BH911" s="61">
        <v>0</v>
      </c>
      <c r="BI911" s="45">
        <v>0</v>
      </c>
      <c r="BJ911" s="47">
        <v>0</v>
      </c>
      <c r="BK911" s="47">
        <v>0</v>
      </c>
      <c r="BL911" s="47">
        <v>0</v>
      </c>
      <c r="BM911" s="47">
        <v>0</v>
      </c>
      <c r="BN911" s="47">
        <v>0</v>
      </c>
      <c r="BO911" s="61">
        <v>0</v>
      </c>
      <c r="BR911" s="95"/>
      <c r="BT911" s="95"/>
    </row>
    <row r="912" spans="2:72" x14ac:dyDescent="0.25">
      <c r="B912" s="4">
        <v>908</v>
      </c>
      <c r="C912" s="31">
        <v>0</v>
      </c>
      <c r="D912" s="31">
        <v>0</v>
      </c>
      <c r="E912" s="3">
        <v>0</v>
      </c>
      <c r="F912" s="5">
        <v>0</v>
      </c>
      <c r="G912" s="32">
        <v>0</v>
      </c>
      <c r="H912" s="33">
        <v>0</v>
      </c>
      <c r="I912" s="36">
        <f t="shared" si="128"/>
        <v>0</v>
      </c>
      <c r="J912" s="5">
        <f t="shared" si="129"/>
        <v>0</v>
      </c>
      <c r="K912" s="12">
        <v>0</v>
      </c>
      <c r="L912" s="3">
        <v>0</v>
      </c>
      <c r="M912" s="3">
        <f t="shared" si="126"/>
        <v>1</v>
      </c>
      <c r="N912" s="5">
        <v>1</v>
      </c>
      <c r="O912" s="12">
        <f t="shared" si="130"/>
        <v>0</v>
      </c>
      <c r="P912" s="3">
        <v>0</v>
      </c>
      <c r="Q912" s="3">
        <v>0</v>
      </c>
      <c r="R912" s="5">
        <v>0</v>
      </c>
      <c r="S912" s="45">
        <v>0</v>
      </c>
      <c r="T912" s="46">
        <v>0</v>
      </c>
      <c r="U912" s="47">
        <v>0</v>
      </c>
      <c r="V912" s="47">
        <f t="shared" si="131"/>
        <v>0</v>
      </c>
      <c r="W912" s="47">
        <v>0</v>
      </c>
      <c r="X912" s="47">
        <v>0</v>
      </c>
      <c r="Y912" s="47">
        <v>0</v>
      </c>
      <c r="Z912" s="47">
        <v>0</v>
      </c>
      <c r="AA912" s="47">
        <v>0</v>
      </c>
      <c r="AB912" s="5">
        <v>0</v>
      </c>
      <c r="AC912" s="45">
        <f t="shared" si="132"/>
        <v>0</v>
      </c>
      <c r="AD912" s="47">
        <v>0</v>
      </c>
      <c r="AE912" s="47">
        <v>0</v>
      </c>
      <c r="AF912" s="47">
        <v>0</v>
      </c>
      <c r="AG912" s="47">
        <v>0</v>
      </c>
      <c r="AH912" s="47">
        <v>0</v>
      </c>
      <c r="AI912" s="61">
        <v>0</v>
      </c>
      <c r="AJ912" s="45">
        <v>0</v>
      </c>
      <c r="AK912" s="47">
        <v>0</v>
      </c>
      <c r="AL912" s="47">
        <v>0</v>
      </c>
      <c r="AM912" s="47">
        <v>0</v>
      </c>
      <c r="AN912" s="47">
        <v>0</v>
      </c>
      <c r="AO912" s="47">
        <v>0</v>
      </c>
      <c r="AP912" s="61">
        <v>0</v>
      </c>
      <c r="AQ912" s="45">
        <v>0</v>
      </c>
      <c r="AR912" s="47">
        <v>0</v>
      </c>
      <c r="AS912" s="47">
        <f t="shared" si="133"/>
        <v>0</v>
      </c>
      <c r="AT912" s="47">
        <v>0</v>
      </c>
      <c r="AU912" s="47">
        <v>0</v>
      </c>
      <c r="AV912" s="47">
        <v>0</v>
      </c>
      <c r="AW912" s="47">
        <v>0</v>
      </c>
      <c r="AX912" s="47">
        <v>0</v>
      </c>
      <c r="AY912" s="47">
        <v>0</v>
      </c>
      <c r="AZ912" s="61">
        <v>0</v>
      </c>
      <c r="BA912" s="64" t="b">
        <f t="shared" si="127"/>
        <v>1</v>
      </c>
      <c r="BB912" s="45">
        <f t="shared" si="134"/>
        <v>0</v>
      </c>
      <c r="BC912" s="47">
        <v>0</v>
      </c>
      <c r="BD912" s="47">
        <v>0</v>
      </c>
      <c r="BE912" s="47">
        <v>0</v>
      </c>
      <c r="BF912" s="47">
        <v>0</v>
      </c>
      <c r="BG912" s="47">
        <v>0</v>
      </c>
      <c r="BH912" s="61">
        <v>0</v>
      </c>
      <c r="BI912" s="45">
        <v>0</v>
      </c>
      <c r="BJ912" s="47">
        <v>0</v>
      </c>
      <c r="BK912" s="47">
        <v>0</v>
      </c>
      <c r="BL912" s="47">
        <v>0</v>
      </c>
      <c r="BM912" s="47">
        <v>0</v>
      </c>
      <c r="BN912" s="47">
        <v>0</v>
      </c>
      <c r="BO912" s="61">
        <v>0</v>
      </c>
      <c r="BR912" s="95"/>
      <c r="BT912" s="95"/>
    </row>
    <row r="913" spans="2:72" x14ac:dyDescent="0.25">
      <c r="B913" s="4">
        <v>909</v>
      </c>
      <c r="C913" s="31">
        <v>0</v>
      </c>
      <c r="D913" s="31">
        <v>0</v>
      </c>
      <c r="E913" s="3">
        <v>0</v>
      </c>
      <c r="F913" s="5">
        <v>0</v>
      </c>
      <c r="G913" s="32">
        <v>0</v>
      </c>
      <c r="H913" s="33">
        <v>0</v>
      </c>
      <c r="I913" s="36">
        <f t="shared" si="128"/>
        <v>0</v>
      </c>
      <c r="J913" s="5">
        <f t="shared" si="129"/>
        <v>0</v>
      </c>
      <c r="K913" s="12">
        <v>0</v>
      </c>
      <c r="L913" s="3">
        <v>0</v>
      </c>
      <c r="M913" s="3">
        <f t="shared" si="126"/>
        <v>1</v>
      </c>
      <c r="N913" s="5">
        <v>1</v>
      </c>
      <c r="O913" s="12">
        <f t="shared" si="130"/>
        <v>0</v>
      </c>
      <c r="P913" s="3">
        <v>0</v>
      </c>
      <c r="Q913" s="3">
        <v>0</v>
      </c>
      <c r="R913" s="5">
        <v>0</v>
      </c>
      <c r="S913" s="45">
        <v>0</v>
      </c>
      <c r="T913" s="46">
        <v>0</v>
      </c>
      <c r="U913" s="47">
        <v>0</v>
      </c>
      <c r="V913" s="47">
        <f t="shared" si="131"/>
        <v>0</v>
      </c>
      <c r="W913" s="47">
        <v>0</v>
      </c>
      <c r="X913" s="47">
        <v>0</v>
      </c>
      <c r="Y913" s="47">
        <v>0</v>
      </c>
      <c r="Z913" s="47">
        <v>0</v>
      </c>
      <c r="AA913" s="47">
        <v>0</v>
      </c>
      <c r="AB913" s="5">
        <v>0</v>
      </c>
      <c r="AC913" s="45">
        <f t="shared" si="132"/>
        <v>0</v>
      </c>
      <c r="AD913" s="47">
        <v>0</v>
      </c>
      <c r="AE913" s="47">
        <v>0</v>
      </c>
      <c r="AF913" s="47">
        <v>0</v>
      </c>
      <c r="AG913" s="47">
        <v>0</v>
      </c>
      <c r="AH913" s="47">
        <v>0</v>
      </c>
      <c r="AI913" s="61">
        <v>0</v>
      </c>
      <c r="AJ913" s="45">
        <v>0</v>
      </c>
      <c r="AK913" s="47">
        <v>0</v>
      </c>
      <c r="AL913" s="47">
        <v>0</v>
      </c>
      <c r="AM913" s="47">
        <v>0</v>
      </c>
      <c r="AN913" s="47">
        <v>0</v>
      </c>
      <c r="AO913" s="47">
        <v>0</v>
      </c>
      <c r="AP913" s="61">
        <v>0</v>
      </c>
      <c r="AQ913" s="45">
        <v>0</v>
      </c>
      <c r="AR913" s="47">
        <v>0</v>
      </c>
      <c r="AS913" s="47">
        <f t="shared" si="133"/>
        <v>0</v>
      </c>
      <c r="AT913" s="47">
        <v>0</v>
      </c>
      <c r="AU913" s="47">
        <v>0</v>
      </c>
      <c r="AV913" s="47">
        <v>0</v>
      </c>
      <c r="AW913" s="47">
        <v>0</v>
      </c>
      <c r="AX913" s="47">
        <v>0</v>
      </c>
      <c r="AY913" s="47">
        <v>0</v>
      </c>
      <c r="AZ913" s="61">
        <v>0</v>
      </c>
      <c r="BA913" s="64" t="b">
        <f t="shared" si="127"/>
        <v>1</v>
      </c>
      <c r="BB913" s="45">
        <f t="shared" si="134"/>
        <v>0</v>
      </c>
      <c r="BC913" s="47">
        <v>0</v>
      </c>
      <c r="BD913" s="47">
        <v>0</v>
      </c>
      <c r="BE913" s="47">
        <v>0</v>
      </c>
      <c r="BF913" s="47">
        <v>0</v>
      </c>
      <c r="BG913" s="47">
        <v>0</v>
      </c>
      <c r="BH913" s="61">
        <v>0</v>
      </c>
      <c r="BI913" s="45">
        <v>0</v>
      </c>
      <c r="BJ913" s="47">
        <v>0</v>
      </c>
      <c r="BK913" s="47">
        <v>0</v>
      </c>
      <c r="BL913" s="47">
        <v>0</v>
      </c>
      <c r="BM913" s="47">
        <v>0</v>
      </c>
      <c r="BN913" s="47">
        <v>0</v>
      </c>
      <c r="BO913" s="61">
        <v>0</v>
      </c>
      <c r="BR913" s="95"/>
      <c r="BT913" s="95"/>
    </row>
    <row r="914" spans="2:72" x14ac:dyDescent="0.25">
      <c r="B914" s="4">
        <v>910</v>
      </c>
      <c r="C914" s="31">
        <v>0</v>
      </c>
      <c r="D914" s="31">
        <v>0</v>
      </c>
      <c r="E914" s="3">
        <v>0</v>
      </c>
      <c r="F914" s="5">
        <v>0</v>
      </c>
      <c r="G914" s="32">
        <v>0</v>
      </c>
      <c r="H914" s="33">
        <v>0</v>
      </c>
      <c r="I914" s="36">
        <f t="shared" si="128"/>
        <v>0</v>
      </c>
      <c r="J914" s="5">
        <f t="shared" si="129"/>
        <v>0</v>
      </c>
      <c r="K914" s="12">
        <v>0</v>
      </c>
      <c r="L914" s="3">
        <v>0</v>
      </c>
      <c r="M914" s="3">
        <f t="shared" si="126"/>
        <v>1</v>
      </c>
      <c r="N914" s="5">
        <v>1</v>
      </c>
      <c r="O914" s="12">
        <f t="shared" si="130"/>
        <v>0</v>
      </c>
      <c r="P914" s="3">
        <v>0</v>
      </c>
      <c r="Q914" s="3">
        <v>0</v>
      </c>
      <c r="R914" s="5">
        <v>0</v>
      </c>
      <c r="S914" s="45">
        <v>0</v>
      </c>
      <c r="T914" s="46">
        <v>0</v>
      </c>
      <c r="U914" s="47">
        <v>0</v>
      </c>
      <c r="V914" s="47">
        <f t="shared" si="131"/>
        <v>0</v>
      </c>
      <c r="W914" s="47">
        <v>0</v>
      </c>
      <c r="X914" s="47">
        <v>0</v>
      </c>
      <c r="Y914" s="47">
        <v>0</v>
      </c>
      <c r="Z914" s="47">
        <v>0</v>
      </c>
      <c r="AA914" s="47">
        <v>0</v>
      </c>
      <c r="AB914" s="5">
        <v>0</v>
      </c>
      <c r="AC914" s="45">
        <f t="shared" si="132"/>
        <v>0</v>
      </c>
      <c r="AD914" s="47">
        <v>0</v>
      </c>
      <c r="AE914" s="47">
        <v>0</v>
      </c>
      <c r="AF914" s="47">
        <v>0</v>
      </c>
      <c r="AG914" s="47">
        <v>0</v>
      </c>
      <c r="AH914" s="47">
        <v>0</v>
      </c>
      <c r="AI914" s="61">
        <v>0</v>
      </c>
      <c r="AJ914" s="45">
        <v>0</v>
      </c>
      <c r="AK914" s="47">
        <v>0</v>
      </c>
      <c r="AL914" s="47">
        <v>0</v>
      </c>
      <c r="AM914" s="47">
        <v>0</v>
      </c>
      <c r="AN914" s="47">
        <v>0</v>
      </c>
      <c r="AO914" s="47">
        <v>0</v>
      </c>
      <c r="AP914" s="61">
        <v>0</v>
      </c>
      <c r="AQ914" s="45">
        <v>0</v>
      </c>
      <c r="AR914" s="47">
        <v>0</v>
      </c>
      <c r="AS914" s="47">
        <f t="shared" si="133"/>
        <v>0</v>
      </c>
      <c r="AT914" s="47">
        <v>0</v>
      </c>
      <c r="AU914" s="47">
        <v>0</v>
      </c>
      <c r="AV914" s="47">
        <v>0</v>
      </c>
      <c r="AW914" s="47">
        <v>0</v>
      </c>
      <c r="AX914" s="47">
        <v>0</v>
      </c>
      <c r="AY914" s="47">
        <v>0</v>
      </c>
      <c r="AZ914" s="61">
        <v>0</v>
      </c>
      <c r="BA914" s="64" t="b">
        <f t="shared" si="127"/>
        <v>1</v>
      </c>
      <c r="BB914" s="45">
        <f t="shared" si="134"/>
        <v>0</v>
      </c>
      <c r="BC914" s="47">
        <v>0</v>
      </c>
      <c r="BD914" s="47">
        <v>0</v>
      </c>
      <c r="BE914" s="47">
        <v>0</v>
      </c>
      <c r="BF914" s="47">
        <v>0</v>
      </c>
      <c r="BG914" s="47">
        <v>0</v>
      </c>
      <c r="BH914" s="61">
        <v>0</v>
      </c>
      <c r="BI914" s="45">
        <v>0</v>
      </c>
      <c r="BJ914" s="47">
        <v>0</v>
      </c>
      <c r="BK914" s="47">
        <v>0</v>
      </c>
      <c r="BL914" s="47">
        <v>0</v>
      </c>
      <c r="BM914" s="47">
        <v>0</v>
      </c>
      <c r="BN914" s="47">
        <v>0</v>
      </c>
      <c r="BO914" s="61">
        <v>0</v>
      </c>
      <c r="BR914" s="95"/>
      <c r="BT914" s="95"/>
    </row>
    <row r="915" spans="2:72" x14ac:dyDescent="0.25">
      <c r="B915" s="4">
        <v>911</v>
      </c>
      <c r="C915" s="31">
        <v>0</v>
      </c>
      <c r="D915" s="31">
        <v>0</v>
      </c>
      <c r="E915" s="3">
        <v>0</v>
      </c>
      <c r="F915" s="5">
        <v>0</v>
      </c>
      <c r="G915" s="32">
        <v>0</v>
      </c>
      <c r="H915" s="33">
        <v>0</v>
      </c>
      <c r="I915" s="36">
        <f t="shared" si="128"/>
        <v>0</v>
      </c>
      <c r="J915" s="5">
        <f t="shared" si="129"/>
        <v>0</v>
      </c>
      <c r="K915" s="12">
        <v>0</v>
      </c>
      <c r="L915" s="3">
        <v>0</v>
      </c>
      <c r="M915" s="3">
        <f t="shared" si="126"/>
        <v>1</v>
      </c>
      <c r="N915" s="5">
        <v>1</v>
      </c>
      <c r="O915" s="12">
        <f t="shared" si="130"/>
        <v>0</v>
      </c>
      <c r="P915" s="3">
        <v>0</v>
      </c>
      <c r="Q915" s="3">
        <v>0</v>
      </c>
      <c r="R915" s="5">
        <v>0</v>
      </c>
      <c r="S915" s="45">
        <v>0</v>
      </c>
      <c r="T915" s="46">
        <v>0</v>
      </c>
      <c r="U915" s="47">
        <v>0</v>
      </c>
      <c r="V915" s="47">
        <f t="shared" si="131"/>
        <v>0</v>
      </c>
      <c r="W915" s="47">
        <v>0</v>
      </c>
      <c r="X915" s="47">
        <v>0</v>
      </c>
      <c r="Y915" s="47">
        <v>0</v>
      </c>
      <c r="Z915" s="47">
        <v>0</v>
      </c>
      <c r="AA915" s="47">
        <v>0</v>
      </c>
      <c r="AB915" s="5">
        <v>0</v>
      </c>
      <c r="AC915" s="45">
        <f t="shared" si="132"/>
        <v>0</v>
      </c>
      <c r="AD915" s="47">
        <v>0</v>
      </c>
      <c r="AE915" s="47">
        <v>0</v>
      </c>
      <c r="AF915" s="47">
        <v>0</v>
      </c>
      <c r="AG915" s="47">
        <v>0</v>
      </c>
      <c r="AH915" s="47">
        <v>0</v>
      </c>
      <c r="AI915" s="61">
        <v>0</v>
      </c>
      <c r="AJ915" s="45">
        <v>0</v>
      </c>
      <c r="AK915" s="47">
        <v>0</v>
      </c>
      <c r="AL915" s="47">
        <v>0</v>
      </c>
      <c r="AM915" s="47">
        <v>0</v>
      </c>
      <c r="AN915" s="47">
        <v>0</v>
      </c>
      <c r="AO915" s="47">
        <v>0</v>
      </c>
      <c r="AP915" s="61">
        <v>0</v>
      </c>
      <c r="AQ915" s="45">
        <v>0</v>
      </c>
      <c r="AR915" s="47">
        <v>0</v>
      </c>
      <c r="AS915" s="47">
        <f t="shared" si="133"/>
        <v>0</v>
      </c>
      <c r="AT915" s="47">
        <v>0</v>
      </c>
      <c r="AU915" s="47">
        <v>0</v>
      </c>
      <c r="AV915" s="47">
        <v>0</v>
      </c>
      <c r="AW915" s="47">
        <v>0</v>
      </c>
      <c r="AX915" s="47">
        <v>0</v>
      </c>
      <c r="AY915" s="47">
        <v>0</v>
      </c>
      <c r="AZ915" s="61">
        <v>0</v>
      </c>
      <c r="BA915" s="64" t="b">
        <f t="shared" si="127"/>
        <v>1</v>
      </c>
      <c r="BB915" s="45">
        <f t="shared" si="134"/>
        <v>0</v>
      </c>
      <c r="BC915" s="47">
        <v>0</v>
      </c>
      <c r="BD915" s="47">
        <v>0</v>
      </c>
      <c r="BE915" s="47">
        <v>0</v>
      </c>
      <c r="BF915" s="47">
        <v>0</v>
      </c>
      <c r="BG915" s="47">
        <v>0</v>
      </c>
      <c r="BH915" s="61">
        <v>0</v>
      </c>
      <c r="BI915" s="45">
        <v>0</v>
      </c>
      <c r="BJ915" s="47">
        <v>0</v>
      </c>
      <c r="BK915" s="47">
        <v>0</v>
      </c>
      <c r="BL915" s="47">
        <v>0</v>
      </c>
      <c r="BM915" s="47">
        <v>0</v>
      </c>
      <c r="BN915" s="47">
        <v>0</v>
      </c>
      <c r="BO915" s="61">
        <v>0</v>
      </c>
      <c r="BR915" s="95"/>
      <c r="BT915" s="95"/>
    </row>
    <row r="916" spans="2:72" x14ac:dyDescent="0.25">
      <c r="B916" s="4">
        <v>912</v>
      </c>
      <c r="C916" s="31">
        <v>0</v>
      </c>
      <c r="D916" s="31">
        <v>0</v>
      </c>
      <c r="E916" s="3">
        <v>0</v>
      </c>
      <c r="F916" s="5">
        <v>0</v>
      </c>
      <c r="G916" s="32">
        <v>0</v>
      </c>
      <c r="H916" s="33">
        <v>0</v>
      </c>
      <c r="I916" s="36">
        <f t="shared" si="128"/>
        <v>0</v>
      </c>
      <c r="J916" s="5">
        <f t="shared" si="129"/>
        <v>0</v>
      </c>
      <c r="K916" s="12">
        <v>0</v>
      </c>
      <c r="L916" s="3">
        <v>0</v>
      </c>
      <c r="M916" s="3">
        <f t="shared" si="126"/>
        <v>1</v>
      </c>
      <c r="N916" s="5">
        <v>1</v>
      </c>
      <c r="O916" s="12">
        <f t="shared" si="130"/>
        <v>0</v>
      </c>
      <c r="P916" s="3">
        <v>0</v>
      </c>
      <c r="Q916" s="3">
        <v>0</v>
      </c>
      <c r="R916" s="5">
        <v>0</v>
      </c>
      <c r="S916" s="45">
        <v>0</v>
      </c>
      <c r="T916" s="46">
        <v>0</v>
      </c>
      <c r="U916" s="47">
        <v>0</v>
      </c>
      <c r="V916" s="47">
        <f t="shared" si="131"/>
        <v>0</v>
      </c>
      <c r="W916" s="47">
        <v>0</v>
      </c>
      <c r="X916" s="47">
        <v>0</v>
      </c>
      <c r="Y916" s="47">
        <v>0</v>
      </c>
      <c r="Z916" s="47">
        <v>0</v>
      </c>
      <c r="AA916" s="47">
        <v>0</v>
      </c>
      <c r="AB916" s="5">
        <v>0</v>
      </c>
      <c r="AC916" s="45">
        <f t="shared" si="132"/>
        <v>0</v>
      </c>
      <c r="AD916" s="47">
        <v>0</v>
      </c>
      <c r="AE916" s="47">
        <v>0</v>
      </c>
      <c r="AF916" s="47">
        <v>0</v>
      </c>
      <c r="AG916" s="47">
        <v>0</v>
      </c>
      <c r="AH916" s="47">
        <v>0</v>
      </c>
      <c r="AI916" s="61">
        <v>0</v>
      </c>
      <c r="AJ916" s="45">
        <v>0</v>
      </c>
      <c r="AK916" s="47">
        <v>0</v>
      </c>
      <c r="AL916" s="47">
        <v>0</v>
      </c>
      <c r="AM916" s="47">
        <v>0</v>
      </c>
      <c r="AN916" s="47">
        <v>0</v>
      </c>
      <c r="AO916" s="47">
        <v>0</v>
      </c>
      <c r="AP916" s="61">
        <v>0</v>
      </c>
      <c r="AQ916" s="45">
        <v>0</v>
      </c>
      <c r="AR916" s="47">
        <v>0</v>
      </c>
      <c r="AS916" s="47">
        <f t="shared" si="133"/>
        <v>0</v>
      </c>
      <c r="AT916" s="47">
        <v>0</v>
      </c>
      <c r="AU916" s="47">
        <v>0</v>
      </c>
      <c r="AV916" s="47">
        <v>0</v>
      </c>
      <c r="AW916" s="47">
        <v>0</v>
      </c>
      <c r="AX916" s="47">
        <v>0</v>
      </c>
      <c r="AY916" s="47">
        <v>0</v>
      </c>
      <c r="AZ916" s="61">
        <v>0</v>
      </c>
      <c r="BA916" s="64" t="b">
        <f t="shared" si="127"/>
        <v>1</v>
      </c>
      <c r="BB916" s="45">
        <f t="shared" si="134"/>
        <v>0</v>
      </c>
      <c r="BC916" s="47">
        <v>0</v>
      </c>
      <c r="BD916" s="47">
        <v>0</v>
      </c>
      <c r="BE916" s="47">
        <v>0</v>
      </c>
      <c r="BF916" s="47">
        <v>0</v>
      </c>
      <c r="BG916" s="47">
        <v>0</v>
      </c>
      <c r="BH916" s="61">
        <v>0</v>
      </c>
      <c r="BI916" s="45">
        <v>0</v>
      </c>
      <c r="BJ916" s="47">
        <v>0</v>
      </c>
      <c r="BK916" s="47">
        <v>0</v>
      </c>
      <c r="BL916" s="47">
        <v>0</v>
      </c>
      <c r="BM916" s="47">
        <v>0</v>
      </c>
      <c r="BN916" s="47">
        <v>0</v>
      </c>
      <c r="BO916" s="61">
        <v>0</v>
      </c>
      <c r="BR916" s="95"/>
      <c r="BT916" s="95"/>
    </row>
    <row r="917" spans="2:72" x14ac:dyDescent="0.25">
      <c r="B917" s="4">
        <v>913</v>
      </c>
      <c r="C917" s="31">
        <v>0</v>
      </c>
      <c r="D917" s="31">
        <v>0</v>
      </c>
      <c r="E917" s="3">
        <v>0</v>
      </c>
      <c r="F917" s="5">
        <v>0</v>
      </c>
      <c r="G917" s="32">
        <v>0</v>
      </c>
      <c r="H917" s="33">
        <v>0</v>
      </c>
      <c r="I917" s="36">
        <f t="shared" si="128"/>
        <v>0</v>
      </c>
      <c r="J917" s="5">
        <f t="shared" si="129"/>
        <v>0</v>
      </c>
      <c r="K917" s="12">
        <v>0</v>
      </c>
      <c r="L917" s="3">
        <v>0</v>
      </c>
      <c r="M917" s="3">
        <f t="shared" si="126"/>
        <v>1</v>
      </c>
      <c r="N917" s="5">
        <v>1</v>
      </c>
      <c r="O917" s="12">
        <f t="shared" si="130"/>
        <v>0</v>
      </c>
      <c r="P917" s="3">
        <v>0</v>
      </c>
      <c r="Q917" s="3">
        <v>0</v>
      </c>
      <c r="R917" s="5">
        <v>0</v>
      </c>
      <c r="S917" s="45">
        <v>0</v>
      </c>
      <c r="T917" s="46">
        <v>0</v>
      </c>
      <c r="U917" s="47">
        <v>0</v>
      </c>
      <c r="V917" s="47">
        <f t="shared" si="131"/>
        <v>0</v>
      </c>
      <c r="W917" s="47">
        <v>0</v>
      </c>
      <c r="X917" s="47">
        <v>0</v>
      </c>
      <c r="Y917" s="47">
        <v>0</v>
      </c>
      <c r="Z917" s="47">
        <v>0</v>
      </c>
      <c r="AA917" s="47">
        <v>0</v>
      </c>
      <c r="AB917" s="5">
        <v>0</v>
      </c>
      <c r="AC917" s="45">
        <f t="shared" si="132"/>
        <v>0</v>
      </c>
      <c r="AD917" s="47">
        <v>0</v>
      </c>
      <c r="AE917" s="47">
        <v>0</v>
      </c>
      <c r="AF917" s="47">
        <v>0</v>
      </c>
      <c r="AG917" s="47">
        <v>0</v>
      </c>
      <c r="AH917" s="47">
        <v>0</v>
      </c>
      <c r="AI917" s="61">
        <v>0</v>
      </c>
      <c r="AJ917" s="45">
        <v>0</v>
      </c>
      <c r="AK917" s="47">
        <v>0</v>
      </c>
      <c r="AL917" s="47">
        <v>0</v>
      </c>
      <c r="AM917" s="47">
        <v>0</v>
      </c>
      <c r="AN917" s="47">
        <v>0</v>
      </c>
      <c r="AO917" s="47">
        <v>0</v>
      </c>
      <c r="AP917" s="61">
        <v>0</v>
      </c>
      <c r="AQ917" s="45">
        <v>0</v>
      </c>
      <c r="AR917" s="47">
        <v>0</v>
      </c>
      <c r="AS917" s="47">
        <f t="shared" si="133"/>
        <v>0</v>
      </c>
      <c r="AT917" s="47">
        <v>0</v>
      </c>
      <c r="AU917" s="47">
        <v>0</v>
      </c>
      <c r="AV917" s="47">
        <v>0</v>
      </c>
      <c r="AW917" s="47">
        <v>0</v>
      </c>
      <c r="AX917" s="47">
        <v>0</v>
      </c>
      <c r="AY917" s="47">
        <v>0</v>
      </c>
      <c r="AZ917" s="61">
        <v>0</v>
      </c>
      <c r="BA917" s="64" t="b">
        <f t="shared" si="127"/>
        <v>1</v>
      </c>
      <c r="BB917" s="45">
        <f t="shared" si="134"/>
        <v>0</v>
      </c>
      <c r="BC917" s="47">
        <v>0</v>
      </c>
      <c r="BD917" s="47">
        <v>0</v>
      </c>
      <c r="BE917" s="47">
        <v>0</v>
      </c>
      <c r="BF917" s="47">
        <v>0</v>
      </c>
      <c r="BG917" s="47">
        <v>0</v>
      </c>
      <c r="BH917" s="61">
        <v>0</v>
      </c>
      <c r="BI917" s="45">
        <v>0</v>
      </c>
      <c r="BJ917" s="47">
        <v>0</v>
      </c>
      <c r="BK917" s="47">
        <v>0</v>
      </c>
      <c r="BL917" s="47">
        <v>0</v>
      </c>
      <c r="BM917" s="47">
        <v>0</v>
      </c>
      <c r="BN917" s="47">
        <v>0</v>
      </c>
      <c r="BO917" s="61">
        <v>0</v>
      </c>
      <c r="BR917" s="95"/>
      <c r="BT917" s="95"/>
    </row>
    <row r="918" spans="2:72" x14ac:dyDescent="0.25">
      <c r="B918" s="4">
        <v>914</v>
      </c>
      <c r="C918" s="31">
        <v>0</v>
      </c>
      <c r="D918" s="31">
        <v>0</v>
      </c>
      <c r="E918" s="3">
        <v>0</v>
      </c>
      <c r="F918" s="5">
        <v>0</v>
      </c>
      <c r="G918" s="32">
        <v>0</v>
      </c>
      <c r="H918" s="33">
        <v>0</v>
      </c>
      <c r="I918" s="36">
        <f t="shared" si="128"/>
        <v>0</v>
      </c>
      <c r="J918" s="5">
        <f t="shared" si="129"/>
        <v>0</v>
      </c>
      <c r="K918" s="12">
        <v>0</v>
      </c>
      <c r="L918" s="3">
        <v>0</v>
      </c>
      <c r="M918" s="3">
        <f t="shared" si="126"/>
        <v>1</v>
      </c>
      <c r="N918" s="5">
        <v>1</v>
      </c>
      <c r="O918" s="12">
        <f t="shared" si="130"/>
        <v>0</v>
      </c>
      <c r="P918" s="3">
        <v>0</v>
      </c>
      <c r="Q918" s="3">
        <v>0</v>
      </c>
      <c r="R918" s="5">
        <v>0</v>
      </c>
      <c r="S918" s="45">
        <v>0</v>
      </c>
      <c r="T918" s="46">
        <v>0</v>
      </c>
      <c r="U918" s="47">
        <v>0</v>
      </c>
      <c r="V918" s="47">
        <f t="shared" si="131"/>
        <v>0</v>
      </c>
      <c r="W918" s="47">
        <v>0</v>
      </c>
      <c r="X918" s="47">
        <v>0</v>
      </c>
      <c r="Y918" s="47">
        <v>0</v>
      </c>
      <c r="Z918" s="47">
        <v>0</v>
      </c>
      <c r="AA918" s="47">
        <v>0</v>
      </c>
      <c r="AB918" s="5">
        <v>0</v>
      </c>
      <c r="AC918" s="45">
        <f t="shared" si="132"/>
        <v>0</v>
      </c>
      <c r="AD918" s="47">
        <v>0</v>
      </c>
      <c r="AE918" s="47">
        <v>0</v>
      </c>
      <c r="AF918" s="47">
        <v>0</v>
      </c>
      <c r="AG918" s="47">
        <v>0</v>
      </c>
      <c r="AH918" s="47">
        <v>0</v>
      </c>
      <c r="AI918" s="61">
        <v>0</v>
      </c>
      <c r="AJ918" s="45">
        <v>0</v>
      </c>
      <c r="AK918" s="47">
        <v>0</v>
      </c>
      <c r="AL918" s="47">
        <v>0</v>
      </c>
      <c r="AM918" s="47">
        <v>0</v>
      </c>
      <c r="AN918" s="47">
        <v>0</v>
      </c>
      <c r="AO918" s="47">
        <v>0</v>
      </c>
      <c r="AP918" s="61">
        <v>0</v>
      </c>
      <c r="AQ918" s="45">
        <v>0</v>
      </c>
      <c r="AR918" s="47">
        <v>0</v>
      </c>
      <c r="AS918" s="47">
        <f t="shared" si="133"/>
        <v>0</v>
      </c>
      <c r="AT918" s="47">
        <v>0</v>
      </c>
      <c r="AU918" s="47">
        <v>0</v>
      </c>
      <c r="AV918" s="47">
        <v>0</v>
      </c>
      <c r="AW918" s="47">
        <v>0</v>
      </c>
      <c r="AX918" s="47">
        <v>0</v>
      </c>
      <c r="AY918" s="47">
        <v>0</v>
      </c>
      <c r="AZ918" s="61">
        <v>0</v>
      </c>
      <c r="BA918" s="64" t="b">
        <f t="shared" si="127"/>
        <v>1</v>
      </c>
      <c r="BB918" s="45">
        <f t="shared" si="134"/>
        <v>0</v>
      </c>
      <c r="BC918" s="47">
        <v>0</v>
      </c>
      <c r="BD918" s="47">
        <v>0</v>
      </c>
      <c r="BE918" s="47">
        <v>0</v>
      </c>
      <c r="BF918" s="47">
        <v>0</v>
      </c>
      <c r="BG918" s="47">
        <v>0</v>
      </c>
      <c r="BH918" s="61">
        <v>0</v>
      </c>
      <c r="BI918" s="45">
        <v>0</v>
      </c>
      <c r="BJ918" s="47">
        <v>0</v>
      </c>
      <c r="BK918" s="47">
        <v>0</v>
      </c>
      <c r="BL918" s="47">
        <v>0</v>
      </c>
      <c r="BM918" s="47">
        <v>0</v>
      </c>
      <c r="BN918" s="47">
        <v>0</v>
      </c>
      <c r="BO918" s="61">
        <v>0</v>
      </c>
      <c r="BR918" s="95"/>
      <c r="BT918" s="95"/>
    </row>
    <row r="919" spans="2:72" x14ac:dyDescent="0.25">
      <c r="B919" s="4">
        <v>915</v>
      </c>
      <c r="C919" s="31">
        <v>0</v>
      </c>
      <c r="D919" s="31">
        <v>0</v>
      </c>
      <c r="E919" s="3">
        <v>0</v>
      </c>
      <c r="F919" s="5">
        <v>0</v>
      </c>
      <c r="G919" s="32">
        <v>0</v>
      </c>
      <c r="H919" s="33">
        <v>0</v>
      </c>
      <c r="I919" s="36">
        <f t="shared" si="128"/>
        <v>0</v>
      </c>
      <c r="J919" s="5">
        <f t="shared" si="129"/>
        <v>0</v>
      </c>
      <c r="K919" s="12">
        <v>0</v>
      </c>
      <c r="L919" s="3">
        <v>0</v>
      </c>
      <c r="M919" s="3">
        <f t="shared" si="126"/>
        <v>1</v>
      </c>
      <c r="N919" s="5">
        <v>1</v>
      </c>
      <c r="O919" s="12">
        <f t="shared" si="130"/>
        <v>0</v>
      </c>
      <c r="P919" s="3">
        <v>0</v>
      </c>
      <c r="Q919" s="3">
        <v>0</v>
      </c>
      <c r="R919" s="5">
        <v>0</v>
      </c>
      <c r="S919" s="45">
        <v>0</v>
      </c>
      <c r="T919" s="46">
        <v>0</v>
      </c>
      <c r="U919" s="47">
        <v>0</v>
      </c>
      <c r="V919" s="47">
        <f t="shared" si="131"/>
        <v>0</v>
      </c>
      <c r="W919" s="47">
        <v>0</v>
      </c>
      <c r="X919" s="47">
        <v>0</v>
      </c>
      <c r="Y919" s="47">
        <v>0</v>
      </c>
      <c r="Z919" s="47">
        <v>0</v>
      </c>
      <c r="AA919" s="47">
        <v>0</v>
      </c>
      <c r="AB919" s="5">
        <v>0</v>
      </c>
      <c r="AC919" s="45">
        <f t="shared" si="132"/>
        <v>0</v>
      </c>
      <c r="AD919" s="47">
        <v>0</v>
      </c>
      <c r="AE919" s="47">
        <v>0</v>
      </c>
      <c r="AF919" s="47">
        <v>0</v>
      </c>
      <c r="AG919" s="47">
        <v>0</v>
      </c>
      <c r="AH919" s="47">
        <v>0</v>
      </c>
      <c r="AI919" s="61">
        <v>0</v>
      </c>
      <c r="AJ919" s="45">
        <v>0</v>
      </c>
      <c r="AK919" s="47">
        <v>0</v>
      </c>
      <c r="AL919" s="47">
        <v>0</v>
      </c>
      <c r="AM919" s="47">
        <v>0</v>
      </c>
      <c r="AN919" s="47">
        <v>0</v>
      </c>
      <c r="AO919" s="47">
        <v>0</v>
      </c>
      <c r="AP919" s="61">
        <v>0</v>
      </c>
      <c r="AQ919" s="45">
        <v>0</v>
      </c>
      <c r="AR919" s="47">
        <v>0</v>
      </c>
      <c r="AS919" s="47">
        <f t="shared" si="133"/>
        <v>0</v>
      </c>
      <c r="AT919" s="47">
        <v>0</v>
      </c>
      <c r="AU919" s="47">
        <v>0</v>
      </c>
      <c r="AV919" s="47">
        <v>0</v>
      </c>
      <c r="AW919" s="47">
        <v>0</v>
      </c>
      <c r="AX919" s="47">
        <v>0</v>
      </c>
      <c r="AY919" s="47">
        <v>0</v>
      </c>
      <c r="AZ919" s="61">
        <v>0</v>
      </c>
      <c r="BA919" s="64" t="b">
        <f t="shared" si="127"/>
        <v>1</v>
      </c>
      <c r="BB919" s="45">
        <f t="shared" si="134"/>
        <v>0</v>
      </c>
      <c r="BC919" s="47">
        <v>0</v>
      </c>
      <c r="BD919" s="47">
        <v>0</v>
      </c>
      <c r="BE919" s="47">
        <v>0</v>
      </c>
      <c r="BF919" s="47">
        <v>0</v>
      </c>
      <c r="BG919" s="47">
        <v>0</v>
      </c>
      <c r="BH919" s="61">
        <v>0</v>
      </c>
      <c r="BI919" s="45">
        <v>0</v>
      </c>
      <c r="BJ919" s="47">
        <v>0</v>
      </c>
      <c r="BK919" s="47">
        <v>0</v>
      </c>
      <c r="BL919" s="47">
        <v>0</v>
      </c>
      <c r="BM919" s="47">
        <v>0</v>
      </c>
      <c r="BN919" s="47">
        <v>0</v>
      </c>
      <c r="BO919" s="61">
        <v>0</v>
      </c>
      <c r="BR919" s="95"/>
      <c r="BT919" s="95"/>
    </row>
    <row r="920" spans="2:72" x14ac:dyDescent="0.25">
      <c r="B920" s="4">
        <v>916</v>
      </c>
      <c r="C920" s="31">
        <v>0</v>
      </c>
      <c r="D920" s="31">
        <v>0</v>
      </c>
      <c r="E920" s="3">
        <v>0</v>
      </c>
      <c r="F920" s="5">
        <v>0</v>
      </c>
      <c r="G920" s="32">
        <v>0</v>
      </c>
      <c r="H920" s="33">
        <v>0</v>
      </c>
      <c r="I920" s="36">
        <f t="shared" si="128"/>
        <v>0</v>
      </c>
      <c r="J920" s="5">
        <f t="shared" si="129"/>
        <v>0</v>
      </c>
      <c r="K920" s="12">
        <v>0</v>
      </c>
      <c r="L920" s="3">
        <v>0</v>
      </c>
      <c r="M920" s="3">
        <f t="shared" si="126"/>
        <v>1</v>
      </c>
      <c r="N920" s="5">
        <v>1</v>
      </c>
      <c r="O920" s="12">
        <f t="shared" si="130"/>
        <v>0</v>
      </c>
      <c r="P920" s="3">
        <v>0</v>
      </c>
      <c r="Q920" s="3">
        <v>0</v>
      </c>
      <c r="R920" s="5">
        <v>0</v>
      </c>
      <c r="S920" s="45">
        <v>0</v>
      </c>
      <c r="T920" s="46">
        <v>0</v>
      </c>
      <c r="U920" s="47">
        <v>0</v>
      </c>
      <c r="V920" s="47">
        <f t="shared" si="131"/>
        <v>0</v>
      </c>
      <c r="W920" s="47">
        <v>0</v>
      </c>
      <c r="X920" s="47">
        <v>0</v>
      </c>
      <c r="Y920" s="47">
        <v>0</v>
      </c>
      <c r="Z920" s="47">
        <v>0</v>
      </c>
      <c r="AA920" s="47">
        <v>0</v>
      </c>
      <c r="AB920" s="5">
        <v>0</v>
      </c>
      <c r="AC920" s="45">
        <f t="shared" si="132"/>
        <v>0</v>
      </c>
      <c r="AD920" s="47">
        <v>0</v>
      </c>
      <c r="AE920" s="47">
        <v>0</v>
      </c>
      <c r="AF920" s="47">
        <v>0</v>
      </c>
      <c r="AG920" s="47">
        <v>0</v>
      </c>
      <c r="AH920" s="47">
        <v>0</v>
      </c>
      <c r="AI920" s="61">
        <v>0</v>
      </c>
      <c r="AJ920" s="45">
        <v>0</v>
      </c>
      <c r="AK920" s="47">
        <v>0</v>
      </c>
      <c r="AL920" s="47">
        <v>0</v>
      </c>
      <c r="AM920" s="47">
        <v>0</v>
      </c>
      <c r="AN920" s="47">
        <v>0</v>
      </c>
      <c r="AO920" s="47">
        <v>0</v>
      </c>
      <c r="AP920" s="61">
        <v>0</v>
      </c>
      <c r="AQ920" s="45">
        <v>0</v>
      </c>
      <c r="AR920" s="47">
        <v>0</v>
      </c>
      <c r="AS920" s="47">
        <f t="shared" si="133"/>
        <v>0</v>
      </c>
      <c r="AT920" s="47">
        <v>0</v>
      </c>
      <c r="AU920" s="47">
        <v>0</v>
      </c>
      <c r="AV920" s="47">
        <v>0</v>
      </c>
      <c r="AW920" s="47">
        <v>0</v>
      </c>
      <c r="AX920" s="47">
        <v>0</v>
      </c>
      <c r="AY920" s="47">
        <v>0</v>
      </c>
      <c r="AZ920" s="61">
        <v>0</v>
      </c>
      <c r="BA920" s="64" t="b">
        <f t="shared" si="127"/>
        <v>1</v>
      </c>
      <c r="BB920" s="45">
        <f t="shared" si="134"/>
        <v>0</v>
      </c>
      <c r="BC920" s="47">
        <v>0</v>
      </c>
      <c r="BD920" s="47">
        <v>0</v>
      </c>
      <c r="BE920" s="47">
        <v>0</v>
      </c>
      <c r="BF920" s="47">
        <v>0</v>
      </c>
      <c r="BG920" s="47">
        <v>0</v>
      </c>
      <c r="BH920" s="61">
        <v>0</v>
      </c>
      <c r="BI920" s="45">
        <v>0</v>
      </c>
      <c r="BJ920" s="47">
        <v>0</v>
      </c>
      <c r="BK920" s="47">
        <v>0</v>
      </c>
      <c r="BL920" s="47">
        <v>0</v>
      </c>
      <c r="BM920" s="47">
        <v>0</v>
      </c>
      <c r="BN920" s="47">
        <v>0</v>
      </c>
      <c r="BO920" s="61">
        <v>0</v>
      </c>
      <c r="BR920" s="95"/>
      <c r="BT920" s="95"/>
    </row>
    <row r="921" spans="2:72" x14ac:dyDescent="0.25">
      <c r="B921" s="4">
        <v>917</v>
      </c>
      <c r="C921" s="31">
        <v>0</v>
      </c>
      <c r="D921" s="31">
        <v>0</v>
      </c>
      <c r="E921" s="3">
        <v>0</v>
      </c>
      <c r="F921" s="5">
        <v>0</v>
      </c>
      <c r="G921" s="32">
        <v>0</v>
      </c>
      <c r="H921" s="33">
        <v>0</v>
      </c>
      <c r="I921" s="36">
        <f t="shared" si="128"/>
        <v>0</v>
      </c>
      <c r="J921" s="5">
        <f t="shared" si="129"/>
        <v>0</v>
      </c>
      <c r="K921" s="12">
        <v>0</v>
      </c>
      <c r="L921" s="3">
        <v>0</v>
      </c>
      <c r="M921" s="3">
        <f t="shared" si="126"/>
        <v>1</v>
      </c>
      <c r="N921" s="5">
        <v>1</v>
      </c>
      <c r="O921" s="12">
        <f t="shared" si="130"/>
        <v>0</v>
      </c>
      <c r="P921" s="3">
        <v>0</v>
      </c>
      <c r="Q921" s="3">
        <v>0</v>
      </c>
      <c r="R921" s="5">
        <v>0</v>
      </c>
      <c r="S921" s="45">
        <v>0</v>
      </c>
      <c r="T921" s="46">
        <v>0</v>
      </c>
      <c r="U921" s="47">
        <v>0</v>
      </c>
      <c r="V921" s="47">
        <f t="shared" si="131"/>
        <v>0</v>
      </c>
      <c r="W921" s="47">
        <v>0</v>
      </c>
      <c r="X921" s="47">
        <v>0</v>
      </c>
      <c r="Y921" s="47">
        <v>0</v>
      </c>
      <c r="Z921" s="47">
        <v>0</v>
      </c>
      <c r="AA921" s="47">
        <v>0</v>
      </c>
      <c r="AB921" s="5">
        <v>0</v>
      </c>
      <c r="AC921" s="45">
        <f t="shared" si="132"/>
        <v>0</v>
      </c>
      <c r="AD921" s="47">
        <v>0</v>
      </c>
      <c r="AE921" s="47">
        <v>0</v>
      </c>
      <c r="AF921" s="47">
        <v>0</v>
      </c>
      <c r="AG921" s="47">
        <v>0</v>
      </c>
      <c r="AH921" s="47">
        <v>0</v>
      </c>
      <c r="AI921" s="61">
        <v>0</v>
      </c>
      <c r="AJ921" s="45">
        <v>0</v>
      </c>
      <c r="AK921" s="47">
        <v>0</v>
      </c>
      <c r="AL921" s="47">
        <v>0</v>
      </c>
      <c r="AM921" s="47">
        <v>0</v>
      </c>
      <c r="AN921" s="47">
        <v>0</v>
      </c>
      <c r="AO921" s="47">
        <v>0</v>
      </c>
      <c r="AP921" s="61">
        <v>0</v>
      </c>
      <c r="AQ921" s="45">
        <v>0</v>
      </c>
      <c r="AR921" s="47">
        <v>0</v>
      </c>
      <c r="AS921" s="47">
        <f t="shared" si="133"/>
        <v>0</v>
      </c>
      <c r="AT921" s="47">
        <v>0</v>
      </c>
      <c r="AU921" s="47">
        <v>0</v>
      </c>
      <c r="AV921" s="47">
        <v>0</v>
      </c>
      <c r="AW921" s="47">
        <v>0</v>
      </c>
      <c r="AX921" s="47">
        <v>0</v>
      </c>
      <c r="AY921" s="47">
        <v>0</v>
      </c>
      <c r="AZ921" s="61">
        <v>0</v>
      </c>
      <c r="BA921" s="64" t="b">
        <f t="shared" si="127"/>
        <v>1</v>
      </c>
      <c r="BB921" s="45">
        <f t="shared" si="134"/>
        <v>0</v>
      </c>
      <c r="BC921" s="47">
        <v>0</v>
      </c>
      <c r="BD921" s="47">
        <v>0</v>
      </c>
      <c r="BE921" s="47">
        <v>0</v>
      </c>
      <c r="BF921" s="47">
        <v>0</v>
      </c>
      <c r="BG921" s="47">
        <v>0</v>
      </c>
      <c r="BH921" s="61">
        <v>0</v>
      </c>
      <c r="BI921" s="45">
        <v>0</v>
      </c>
      <c r="BJ921" s="47">
        <v>0</v>
      </c>
      <c r="BK921" s="47">
        <v>0</v>
      </c>
      <c r="BL921" s="47">
        <v>0</v>
      </c>
      <c r="BM921" s="47">
        <v>0</v>
      </c>
      <c r="BN921" s="47">
        <v>0</v>
      </c>
      <c r="BO921" s="61">
        <v>0</v>
      </c>
      <c r="BR921" s="95"/>
      <c r="BT921" s="95"/>
    </row>
    <row r="922" spans="2:72" x14ac:dyDescent="0.25">
      <c r="B922" s="4">
        <v>918</v>
      </c>
      <c r="C922" s="31">
        <v>0</v>
      </c>
      <c r="D922" s="31">
        <v>0</v>
      </c>
      <c r="E922" s="3">
        <v>0</v>
      </c>
      <c r="F922" s="5">
        <v>0</v>
      </c>
      <c r="G922" s="32">
        <v>0</v>
      </c>
      <c r="H922" s="33">
        <v>0</v>
      </c>
      <c r="I922" s="36">
        <f t="shared" si="128"/>
        <v>0</v>
      </c>
      <c r="J922" s="5">
        <f t="shared" si="129"/>
        <v>0</v>
      </c>
      <c r="K922" s="12">
        <v>0</v>
      </c>
      <c r="L922" s="3">
        <v>0</v>
      </c>
      <c r="M922" s="3">
        <f t="shared" si="126"/>
        <v>1</v>
      </c>
      <c r="N922" s="5">
        <v>1</v>
      </c>
      <c r="O922" s="12">
        <f t="shared" si="130"/>
        <v>0</v>
      </c>
      <c r="P922" s="3">
        <v>0</v>
      </c>
      <c r="Q922" s="3">
        <v>0</v>
      </c>
      <c r="R922" s="5">
        <v>0</v>
      </c>
      <c r="S922" s="45">
        <v>0</v>
      </c>
      <c r="T922" s="46">
        <v>0</v>
      </c>
      <c r="U922" s="47">
        <v>0</v>
      </c>
      <c r="V922" s="47">
        <f t="shared" si="131"/>
        <v>0</v>
      </c>
      <c r="W922" s="47">
        <v>0</v>
      </c>
      <c r="X922" s="47">
        <v>0</v>
      </c>
      <c r="Y922" s="47">
        <v>0</v>
      </c>
      <c r="Z922" s="47">
        <v>0</v>
      </c>
      <c r="AA922" s="47">
        <v>0</v>
      </c>
      <c r="AB922" s="5">
        <v>0</v>
      </c>
      <c r="AC922" s="45">
        <f t="shared" si="132"/>
        <v>0</v>
      </c>
      <c r="AD922" s="47">
        <v>0</v>
      </c>
      <c r="AE922" s="47">
        <v>0</v>
      </c>
      <c r="AF922" s="47">
        <v>0</v>
      </c>
      <c r="AG922" s="47">
        <v>0</v>
      </c>
      <c r="AH922" s="47">
        <v>0</v>
      </c>
      <c r="AI922" s="61">
        <v>0</v>
      </c>
      <c r="AJ922" s="45">
        <v>0</v>
      </c>
      <c r="AK922" s="47">
        <v>0</v>
      </c>
      <c r="AL922" s="47">
        <v>0</v>
      </c>
      <c r="AM922" s="47">
        <v>0</v>
      </c>
      <c r="AN922" s="47">
        <v>0</v>
      </c>
      <c r="AO922" s="47">
        <v>0</v>
      </c>
      <c r="AP922" s="61">
        <v>0</v>
      </c>
      <c r="AQ922" s="45">
        <v>0</v>
      </c>
      <c r="AR922" s="47">
        <v>0</v>
      </c>
      <c r="AS922" s="47">
        <f t="shared" si="133"/>
        <v>0</v>
      </c>
      <c r="AT922" s="47">
        <v>0</v>
      </c>
      <c r="AU922" s="47">
        <v>0</v>
      </c>
      <c r="AV922" s="47">
        <v>0</v>
      </c>
      <c r="AW922" s="47">
        <v>0</v>
      </c>
      <c r="AX922" s="47">
        <v>0</v>
      </c>
      <c r="AY922" s="47">
        <v>0</v>
      </c>
      <c r="AZ922" s="61">
        <v>0</v>
      </c>
      <c r="BA922" s="64" t="b">
        <f t="shared" si="127"/>
        <v>1</v>
      </c>
      <c r="BB922" s="45">
        <f t="shared" si="134"/>
        <v>0</v>
      </c>
      <c r="BC922" s="47">
        <v>0</v>
      </c>
      <c r="BD922" s="47">
        <v>0</v>
      </c>
      <c r="BE922" s="47">
        <v>0</v>
      </c>
      <c r="BF922" s="47">
        <v>0</v>
      </c>
      <c r="BG922" s="47">
        <v>0</v>
      </c>
      <c r="BH922" s="61">
        <v>0</v>
      </c>
      <c r="BI922" s="45">
        <v>0</v>
      </c>
      <c r="BJ922" s="47">
        <v>0</v>
      </c>
      <c r="BK922" s="47">
        <v>0</v>
      </c>
      <c r="BL922" s="47">
        <v>0</v>
      </c>
      <c r="BM922" s="47">
        <v>0</v>
      </c>
      <c r="BN922" s="47">
        <v>0</v>
      </c>
      <c r="BO922" s="61">
        <v>0</v>
      </c>
      <c r="BR922" s="95"/>
      <c r="BT922" s="95"/>
    </row>
    <row r="923" spans="2:72" x14ac:dyDescent="0.25">
      <c r="B923" s="4">
        <v>919</v>
      </c>
      <c r="C923" s="31">
        <v>0</v>
      </c>
      <c r="D923" s="31">
        <v>0</v>
      </c>
      <c r="E923" s="3">
        <v>0</v>
      </c>
      <c r="F923" s="5">
        <v>0</v>
      </c>
      <c r="G923" s="32">
        <v>0</v>
      </c>
      <c r="H923" s="33">
        <v>0</v>
      </c>
      <c r="I923" s="36">
        <f t="shared" si="128"/>
        <v>0</v>
      </c>
      <c r="J923" s="5">
        <f t="shared" si="129"/>
        <v>0</v>
      </c>
      <c r="K923" s="12">
        <v>0</v>
      </c>
      <c r="L923" s="3">
        <v>0</v>
      </c>
      <c r="M923" s="3">
        <f t="shared" si="126"/>
        <v>1</v>
      </c>
      <c r="N923" s="5">
        <v>1</v>
      </c>
      <c r="O923" s="12">
        <f t="shared" si="130"/>
        <v>0</v>
      </c>
      <c r="P923" s="3">
        <v>0</v>
      </c>
      <c r="Q923" s="3">
        <v>0</v>
      </c>
      <c r="R923" s="5">
        <v>0</v>
      </c>
      <c r="S923" s="45">
        <v>0</v>
      </c>
      <c r="T923" s="46">
        <v>0</v>
      </c>
      <c r="U923" s="47">
        <v>0</v>
      </c>
      <c r="V923" s="47">
        <f t="shared" si="131"/>
        <v>0</v>
      </c>
      <c r="W923" s="47">
        <v>0</v>
      </c>
      <c r="X923" s="47">
        <v>0</v>
      </c>
      <c r="Y923" s="47">
        <v>0</v>
      </c>
      <c r="Z923" s="47">
        <v>0</v>
      </c>
      <c r="AA923" s="47">
        <v>0</v>
      </c>
      <c r="AB923" s="5">
        <v>0</v>
      </c>
      <c r="AC923" s="45">
        <f t="shared" si="132"/>
        <v>0</v>
      </c>
      <c r="AD923" s="47">
        <v>0</v>
      </c>
      <c r="AE923" s="47">
        <v>0</v>
      </c>
      <c r="AF923" s="47">
        <v>0</v>
      </c>
      <c r="AG923" s="47">
        <v>0</v>
      </c>
      <c r="AH923" s="47">
        <v>0</v>
      </c>
      <c r="AI923" s="61">
        <v>0</v>
      </c>
      <c r="AJ923" s="45">
        <v>0</v>
      </c>
      <c r="AK923" s="47">
        <v>0</v>
      </c>
      <c r="AL923" s="47">
        <v>0</v>
      </c>
      <c r="AM923" s="47">
        <v>0</v>
      </c>
      <c r="AN923" s="47">
        <v>0</v>
      </c>
      <c r="AO923" s="47">
        <v>0</v>
      </c>
      <c r="AP923" s="61">
        <v>0</v>
      </c>
      <c r="AQ923" s="45">
        <v>0</v>
      </c>
      <c r="AR923" s="47">
        <v>0</v>
      </c>
      <c r="AS923" s="47">
        <f t="shared" si="133"/>
        <v>0</v>
      </c>
      <c r="AT923" s="47">
        <v>0</v>
      </c>
      <c r="AU923" s="47">
        <v>0</v>
      </c>
      <c r="AV923" s="47">
        <v>0</v>
      </c>
      <c r="AW923" s="47">
        <v>0</v>
      </c>
      <c r="AX923" s="47">
        <v>0</v>
      </c>
      <c r="AY923" s="47">
        <v>0</v>
      </c>
      <c r="AZ923" s="61">
        <v>0</v>
      </c>
      <c r="BA923" s="64" t="b">
        <f t="shared" si="127"/>
        <v>1</v>
      </c>
      <c r="BB923" s="45">
        <f t="shared" si="134"/>
        <v>0</v>
      </c>
      <c r="BC923" s="47">
        <v>0</v>
      </c>
      <c r="BD923" s="47">
        <v>0</v>
      </c>
      <c r="BE923" s="47">
        <v>0</v>
      </c>
      <c r="BF923" s="47">
        <v>0</v>
      </c>
      <c r="BG923" s="47">
        <v>0</v>
      </c>
      <c r="BH923" s="61">
        <v>0</v>
      </c>
      <c r="BI923" s="45">
        <v>0</v>
      </c>
      <c r="BJ923" s="47">
        <v>0</v>
      </c>
      <c r="BK923" s="47">
        <v>0</v>
      </c>
      <c r="BL923" s="47">
        <v>0</v>
      </c>
      <c r="BM923" s="47">
        <v>0</v>
      </c>
      <c r="BN923" s="47">
        <v>0</v>
      </c>
      <c r="BO923" s="61">
        <v>0</v>
      </c>
      <c r="BR923" s="95"/>
      <c r="BT923" s="95"/>
    </row>
    <row r="924" spans="2:72" x14ac:dyDescent="0.25">
      <c r="B924" s="4">
        <v>920</v>
      </c>
      <c r="C924" s="31">
        <v>0</v>
      </c>
      <c r="D924" s="31">
        <v>0</v>
      </c>
      <c r="E924" s="3">
        <v>0</v>
      </c>
      <c r="F924" s="5">
        <v>0</v>
      </c>
      <c r="G924" s="32">
        <v>0</v>
      </c>
      <c r="H924" s="33">
        <v>0</v>
      </c>
      <c r="I924" s="36">
        <f t="shared" si="128"/>
        <v>0</v>
      </c>
      <c r="J924" s="5">
        <f t="shared" si="129"/>
        <v>0</v>
      </c>
      <c r="K924" s="12">
        <v>0</v>
      </c>
      <c r="L924" s="3">
        <v>0</v>
      </c>
      <c r="M924" s="3">
        <f t="shared" si="126"/>
        <v>1</v>
      </c>
      <c r="N924" s="5">
        <v>1</v>
      </c>
      <c r="O924" s="12">
        <f t="shared" si="130"/>
        <v>0</v>
      </c>
      <c r="P924" s="3">
        <v>0</v>
      </c>
      <c r="Q924" s="3">
        <v>0</v>
      </c>
      <c r="R924" s="5">
        <v>0</v>
      </c>
      <c r="S924" s="45">
        <v>0</v>
      </c>
      <c r="T924" s="46">
        <v>0</v>
      </c>
      <c r="U924" s="47">
        <v>0</v>
      </c>
      <c r="V924" s="47">
        <f t="shared" si="131"/>
        <v>0</v>
      </c>
      <c r="W924" s="47">
        <v>0</v>
      </c>
      <c r="X924" s="47">
        <v>0</v>
      </c>
      <c r="Y924" s="47">
        <v>0</v>
      </c>
      <c r="Z924" s="47">
        <v>0</v>
      </c>
      <c r="AA924" s="47">
        <v>0</v>
      </c>
      <c r="AB924" s="5">
        <v>0</v>
      </c>
      <c r="AC924" s="45">
        <f t="shared" si="132"/>
        <v>0</v>
      </c>
      <c r="AD924" s="47">
        <v>0</v>
      </c>
      <c r="AE924" s="47">
        <v>0</v>
      </c>
      <c r="AF924" s="47">
        <v>0</v>
      </c>
      <c r="AG924" s="47">
        <v>0</v>
      </c>
      <c r="AH924" s="47">
        <v>0</v>
      </c>
      <c r="AI924" s="61">
        <v>0</v>
      </c>
      <c r="AJ924" s="45">
        <v>0</v>
      </c>
      <c r="AK924" s="47">
        <v>0</v>
      </c>
      <c r="AL924" s="47">
        <v>0</v>
      </c>
      <c r="AM924" s="47">
        <v>0</v>
      </c>
      <c r="AN924" s="47">
        <v>0</v>
      </c>
      <c r="AO924" s="47">
        <v>0</v>
      </c>
      <c r="AP924" s="61">
        <v>0</v>
      </c>
      <c r="AQ924" s="45">
        <v>0</v>
      </c>
      <c r="AR924" s="47">
        <v>0</v>
      </c>
      <c r="AS924" s="47">
        <f t="shared" si="133"/>
        <v>0</v>
      </c>
      <c r="AT924" s="47">
        <v>0</v>
      </c>
      <c r="AU924" s="47">
        <v>0</v>
      </c>
      <c r="AV924" s="47">
        <v>0</v>
      </c>
      <c r="AW924" s="47">
        <v>0</v>
      </c>
      <c r="AX924" s="47">
        <v>0</v>
      </c>
      <c r="AY924" s="47">
        <v>0</v>
      </c>
      <c r="AZ924" s="61">
        <v>0</v>
      </c>
      <c r="BA924" s="64" t="b">
        <f t="shared" si="127"/>
        <v>1</v>
      </c>
      <c r="BB924" s="45">
        <f t="shared" si="134"/>
        <v>0</v>
      </c>
      <c r="BC924" s="47">
        <v>0</v>
      </c>
      <c r="BD924" s="47">
        <v>0</v>
      </c>
      <c r="BE924" s="47">
        <v>0</v>
      </c>
      <c r="BF924" s="47">
        <v>0</v>
      </c>
      <c r="BG924" s="47">
        <v>0</v>
      </c>
      <c r="BH924" s="61">
        <v>0</v>
      </c>
      <c r="BI924" s="45">
        <v>0</v>
      </c>
      <c r="BJ924" s="47">
        <v>0</v>
      </c>
      <c r="BK924" s="47">
        <v>0</v>
      </c>
      <c r="BL924" s="47">
        <v>0</v>
      </c>
      <c r="BM924" s="47">
        <v>0</v>
      </c>
      <c r="BN924" s="47">
        <v>0</v>
      </c>
      <c r="BO924" s="61">
        <v>0</v>
      </c>
      <c r="BR924" s="95"/>
      <c r="BT924" s="95"/>
    </row>
    <row r="925" spans="2:72" x14ac:dyDescent="0.25">
      <c r="B925" s="4">
        <v>921</v>
      </c>
      <c r="C925" s="31">
        <v>0</v>
      </c>
      <c r="D925" s="31">
        <v>0</v>
      </c>
      <c r="E925" s="3">
        <v>0</v>
      </c>
      <c r="F925" s="5">
        <v>0</v>
      </c>
      <c r="G925" s="32">
        <v>0</v>
      </c>
      <c r="H925" s="33">
        <v>0</v>
      </c>
      <c r="I925" s="36">
        <f t="shared" si="128"/>
        <v>0</v>
      </c>
      <c r="J925" s="5">
        <f t="shared" si="129"/>
        <v>0</v>
      </c>
      <c r="K925" s="12">
        <v>0</v>
      </c>
      <c r="L925" s="3">
        <v>0</v>
      </c>
      <c r="M925" s="3">
        <f t="shared" si="126"/>
        <v>1</v>
      </c>
      <c r="N925" s="5">
        <v>1</v>
      </c>
      <c r="O925" s="12">
        <f t="shared" si="130"/>
        <v>0</v>
      </c>
      <c r="P925" s="3">
        <v>0</v>
      </c>
      <c r="Q925" s="3">
        <v>0</v>
      </c>
      <c r="R925" s="5">
        <v>0</v>
      </c>
      <c r="S925" s="45">
        <v>0</v>
      </c>
      <c r="T925" s="46">
        <v>0</v>
      </c>
      <c r="U925" s="47">
        <v>0</v>
      </c>
      <c r="V925" s="47">
        <f t="shared" si="131"/>
        <v>0</v>
      </c>
      <c r="W925" s="47">
        <v>0</v>
      </c>
      <c r="X925" s="47">
        <v>0</v>
      </c>
      <c r="Y925" s="47">
        <v>0</v>
      </c>
      <c r="Z925" s="47">
        <v>0</v>
      </c>
      <c r="AA925" s="47">
        <v>0</v>
      </c>
      <c r="AB925" s="5">
        <v>0</v>
      </c>
      <c r="AC925" s="45">
        <f t="shared" si="132"/>
        <v>0</v>
      </c>
      <c r="AD925" s="47">
        <v>0</v>
      </c>
      <c r="AE925" s="47">
        <v>0</v>
      </c>
      <c r="AF925" s="47">
        <v>0</v>
      </c>
      <c r="AG925" s="47">
        <v>0</v>
      </c>
      <c r="AH925" s="47">
        <v>0</v>
      </c>
      <c r="AI925" s="61">
        <v>0</v>
      </c>
      <c r="AJ925" s="45">
        <v>0</v>
      </c>
      <c r="AK925" s="47">
        <v>0</v>
      </c>
      <c r="AL925" s="47">
        <v>0</v>
      </c>
      <c r="AM925" s="47">
        <v>0</v>
      </c>
      <c r="AN925" s="47">
        <v>0</v>
      </c>
      <c r="AO925" s="47">
        <v>0</v>
      </c>
      <c r="AP925" s="61">
        <v>0</v>
      </c>
      <c r="AQ925" s="45">
        <v>0</v>
      </c>
      <c r="AR925" s="47">
        <v>0</v>
      </c>
      <c r="AS925" s="47">
        <f t="shared" si="133"/>
        <v>0</v>
      </c>
      <c r="AT925" s="47">
        <v>0</v>
      </c>
      <c r="AU925" s="47">
        <v>0</v>
      </c>
      <c r="AV925" s="47">
        <v>0</v>
      </c>
      <c r="AW925" s="47">
        <v>0</v>
      </c>
      <c r="AX925" s="47">
        <v>0</v>
      </c>
      <c r="AY925" s="47">
        <v>0</v>
      </c>
      <c r="AZ925" s="61">
        <v>0</v>
      </c>
      <c r="BA925" s="64" t="b">
        <f t="shared" si="127"/>
        <v>1</v>
      </c>
      <c r="BB925" s="45">
        <f t="shared" si="134"/>
        <v>0</v>
      </c>
      <c r="BC925" s="47">
        <v>0</v>
      </c>
      <c r="BD925" s="47">
        <v>0</v>
      </c>
      <c r="BE925" s="47">
        <v>0</v>
      </c>
      <c r="BF925" s="47">
        <v>0</v>
      </c>
      <c r="BG925" s="47">
        <v>0</v>
      </c>
      <c r="BH925" s="61">
        <v>0</v>
      </c>
      <c r="BI925" s="45">
        <v>0</v>
      </c>
      <c r="BJ925" s="47">
        <v>0</v>
      </c>
      <c r="BK925" s="47">
        <v>0</v>
      </c>
      <c r="BL925" s="47">
        <v>0</v>
      </c>
      <c r="BM925" s="47">
        <v>0</v>
      </c>
      <c r="BN925" s="47">
        <v>0</v>
      </c>
      <c r="BO925" s="61">
        <v>0</v>
      </c>
      <c r="BR925" s="95"/>
      <c r="BT925" s="95"/>
    </row>
    <row r="926" spans="2:72" x14ac:dyDescent="0.25">
      <c r="B926" s="4">
        <v>922</v>
      </c>
      <c r="C926" s="31">
        <v>0</v>
      </c>
      <c r="D926" s="31">
        <v>0</v>
      </c>
      <c r="E926" s="3">
        <v>0</v>
      </c>
      <c r="F926" s="5">
        <v>0</v>
      </c>
      <c r="G926" s="32">
        <v>0</v>
      </c>
      <c r="H926" s="33">
        <v>0</v>
      </c>
      <c r="I926" s="36">
        <f t="shared" si="128"/>
        <v>0</v>
      </c>
      <c r="J926" s="5">
        <f t="shared" si="129"/>
        <v>0</v>
      </c>
      <c r="K926" s="12">
        <v>0</v>
      </c>
      <c r="L926" s="3">
        <v>0</v>
      </c>
      <c r="M926" s="3">
        <f t="shared" si="126"/>
        <v>1</v>
      </c>
      <c r="N926" s="5">
        <v>1</v>
      </c>
      <c r="O926" s="12">
        <f t="shared" si="130"/>
        <v>0</v>
      </c>
      <c r="P926" s="3">
        <v>0</v>
      </c>
      <c r="Q926" s="3">
        <v>0</v>
      </c>
      <c r="R926" s="5">
        <v>0</v>
      </c>
      <c r="S926" s="45">
        <v>0</v>
      </c>
      <c r="T926" s="46">
        <v>0</v>
      </c>
      <c r="U926" s="47">
        <v>0</v>
      </c>
      <c r="V926" s="47">
        <f t="shared" si="131"/>
        <v>0</v>
      </c>
      <c r="W926" s="47">
        <v>0</v>
      </c>
      <c r="X926" s="47">
        <v>0</v>
      </c>
      <c r="Y926" s="47">
        <v>0</v>
      </c>
      <c r="Z926" s="47">
        <v>0</v>
      </c>
      <c r="AA926" s="47">
        <v>0</v>
      </c>
      <c r="AB926" s="5">
        <v>0</v>
      </c>
      <c r="AC926" s="45">
        <f t="shared" si="132"/>
        <v>0</v>
      </c>
      <c r="AD926" s="47">
        <v>0</v>
      </c>
      <c r="AE926" s="47">
        <v>0</v>
      </c>
      <c r="AF926" s="47">
        <v>0</v>
      </c>
      <c r="AG926" s="47">
        <v>0</v>
      </c>
      <c r="AH926" s="47">
        <v>0</v>
      </c>
      <c r="AI926" s="61">
        <v>0</v>
      </c>
      <c r="AJ926" s="45">
        <v>0</v>
      </c>
      <c r="AK926" s="47">
        <v>0</v>
      </c>
      <c r="AL926" s="47">
        <v>0</v>
      </c>
      <c r="AM926" s="47">
        <v>0</v>
      </c>
      <c r="AN926" s="47">
        <v>0</v>
      </c>
      <c r="AO926" s="47">
        <v>0</v>
      </c>
      <c r="AP926" s="61">
        <v>0</v>
      </c>
      <c r="AQ926" s="45">
        <v>0</v>
      </c>
      <c r="AR926" s="47">
        <v>0</v>
      </c>
      <c r="AS926" s="47">
        <f t="shared" si="133"/>
        <v>0</v>
      </c>
      <c r="AT926" s="47">
        <v>0</v>
      </c>
      <c r="AU926" s="47">
        <v>0</v>
      </c>
      <c r="AV926" s="47">
        <v>0</v>
      </c>
      <c r="AW926" s="47">
        <v>0</v>
      </c>
      <c r="AX926" s="47">
        <v>0</v>
      </c>
      <c r="AY926" s="47">
        <v>0</v>
      </c>
      <c r="AZ926" s="61">
        <v>0</v>
      </c>
      <c r="BA926" s="64" t="b">
        <f t="shared" si="127"/>
        <v>1</v>
      </c>
      <c r="BB926" s="45">
        <f t="shared" si="134"/>
        <v>0</v>
      </c>
      <c r="BC926" s="47">
        <v>0</v>
      </c>
      <c r="BD926" s="47">
        <v>0</v>
      </c>
      <c r="BE926" s="47">
        <v>0</v>
      </c>
      <c r="BF926" s="47">
        <v>0</v>
      </c>
      <c r="BG926" s="47">
        <v>0</v>
      </c>
      <c r="BH926" s="61">
        <v>0</v>
      </c>
      <c r="BI926" s="45">
        <v>0</v>
      </c>
      <c r="BJ926" s="47">
        <v>0</v>
      </c>
      <c r="BK926" s="47">
        <v>0</v>
      </c>
      <c r="BL926" s="47">
        <v>0</v>
      </c>
      <c r="BM926" s="47">
        <v>0</v>
      </c>
      <c r="BN926" s="47">
        <v>0</v>
      </c>
      <c r="BO926" s="61">
        <v>0</v>
      </c>
      <c r="BR926" s="95"/>
      <c r="BT926" s="95"/>
    </row>
    <row r="927" spans="2:72" x14ac:dyDescent="0.25">
      <c r="B927" s="4">
        <v>923</v>
      </c>
      <c r="C927" s="31">
        <v>0</v>
      </c>
      <c r="D927" s="31">
        <v>0</v>
      </c>
      <c r="E927" s="3">
        <v>0</v>
      </c>
      <c r="F927" s="5">
        <v>0</v>
      </c>
      <c r="G927" s="32">
        <v>0</v>
      </c>
      <c r="H927" s="33">
        <v>0</v>
      </c>
      <c r="I927" s="36">
        <f t="shared" si="128"/>
        <v>0</v>
      </c>
      <c r="J927" s="5">
        <f t="shared" si="129"/>
        <v>0</v>
      </c>
      <c r="K927" s="12">
        <v>0</v>
      </c>
      <c r="L927" s="3">
        <v>0</v>
      </c>
      <c r="M927" s="3">
        <f t="shared" si="126"/>
        <v>1</v>
      </c>
      <c r="N927" s="5">
        <v>1</v>
      </c>
      <c r="O927" s="12">
        <f t="shared" si="130"/>
        <v>0</v>
      </c>
      <c r="P927" s="3">
        <v>0</v>
      </c>
      <c r="Q927" s="3">
        <v>0</v>
      </c>
      <c r="R927" s="5">
        <v>0</v>
      </c>
      <c r="S927" s="45">
        <v>0</v>
      </c>
      <c r="T927" s="46">
        <v>0</v>
      </c>
      <c r="U927" s="47">
        <v>0</v>
      </c>
      <c r="V927" s="47">
        <f t="shared" si="131"/>
        <v>0</v>
      </c>
      <c r="W927" s="47">
        <v>0</v>
      </c>
      <c r="X927" s="47">
        <v>0</v>
      </c>
      <c r="Y927" s="47">
        <v>0</v>
      </c>
      <c r="Z927" s="47">
        <v>0</v>
      </c>
      <c r="AA927" s="47">
        <v>0</v>
      </c>
      <c r="AB927" s="5">
        <v>0</v>
      </c>
      <c r="AC927" s="45">
        <f t="shared" si="132"/>
        <v>0</v>
      </c>
      <c r="AD927" s="47">
        <v>0</v>
      </c>
      <c r="AE927" s="47">
        <v>0</v>
      </c>
      <c r="AF927" s="47">
        <v>0</v>
      </c>
      <c r="AG927" s="47">
        <v>0</v>
      </c>
      <c r="AH927" s="47">
        <v>0</v>
      </c>
      <c r="AI927" s="61">
        <v>0</v>
      </c>
      <c r="AJ927" s="45">
        <v>0</v>
      </c>
      <c r="AK927" s="47">
        <v>0</v>
      </c>
      <c r="AL927" s="47">
        <v>0</v>
      </c>
      <c r="AM927" s="47">
        <v>0</v>
      </c>
      <c r="AN927" s="47">
        <v>0</v>
      </c>
      <c r="AO927" s="47">
        <v>0</v>
      </c>
      <c r="AP927" s="61">
        <v>0</v>
      </c>
      <c r="AQ927" s="45">
        <v>0</v>
      </c>
      <c r="AR927" s="47">
        <v>0</v>
      </c>
      <c r="AS927" s="47">
        <f t="shared" si="133"/>
        <v>0</v>
      </c>
      <c r="AT927" s="47">
        <v>0</v>
      </c>
      <c r="AU927" s="47">
        <v>0</v>
      </c>
      <c r="AV927" s="47">
        <v>0</v>
      </c>
      <c r="AW927" s="47">
        <v>0</v>
      </c>
      <c r="AX927" s="47">
        <v>0</v>
      </c>
      <c r="AY927" s="47">
        <v>0</v>
      </c>
      <c r="AZ927" s="61">
        <v>0</v>
      </c>
      <c r="BA927" s="64" t="b">
        <f t="shared" si="127"/>
        <v>1</v>
      </c>
      <c r="BB927" s="45">
        <f t="shared" si="134"/>
        <v>0</v>
      </c>
      <c r="BC927" s="47">
        <v>0</v>
      </c>
      <c r="BD927" s="47">
        <v>0</v>
      </c>
      <c r="BE927" s="47">
        <v>0</v>
      </c>
      <c r="BF927" s="47">
        <v>0</v>
      </c>
      <c r="BG927" s="47">
        <v>0</v>
      </c>
      <c r="BH927" s="61">
        <v>0</v>
      </c>
      <c r="BI927" s="45">
        <v>0</v>
      </c>
      <c r="BJ927" s="47">
        <v>0</v>
      </c>
      <c r="BK927" s="47">
        <v>0</v>
      </c>
      <c r="BL927" s="47">
        <v>0</v>
      </c>
      <c r="BM927" s="47">
        <v>0</v>
      </c>
      <c r="BN927" s="47">
        <v>0</v>
      </c>
      <c r="BO927" s="61">
        <v>0</v>
      </c>
      <c r="BR927" s="95"/>
      <c r="BT927" s="95"/>
    </row>
    <row r="928" spans="2:72" x14ac:dyDescent="0.25">
      <c r="B928" s="4">
        <v>924</v>
      </c>
      <c r="C928" s="31">
        <v>0</v>
      </c>
      <c r="D928" s="31">
        <v>0</v>
      </c>
      <c r="E928" s="3">
        <v>0</v>
      </c>
      <c r="F928" s="5">
        <v>0</v>
      </c>
      <c r="G928" s="32">
        <v>0</v>
      </c>
      <c r="H928" s="33">
        <v>0</v>
      </c>
      <c r="I928" s="36">
        <f t="shared" si="128"/>
        <v>0</v>
      </c>
      <c r="J928" s="5">
        <f t="shared" si="129"/>
        <v>0</v>
      </c>
      <c r="K928" s="12">
        <v>0</v>
      </c>
      <c r="L928" s="3">
        <v>0</v>
      </c>
      <c r="M928" s="3">
        <f t="shared" si="126"/>
        <v>1</v>
      </c>
      <c r="N928" s="5">
        <v>1</v>
      </c>
      <c r="O928" s="12">
        <f t="shared" si="130"/>
        <v>0</v>
      </c>
      <c r="P928" s="3">
        <v>0</v>
      </c>
      <c r="Q928" s="3">
        <v>0</v>
      </c>
      <c r="R928" s="5">
        <v>0</v>
      </c>
      <c r="S928" s="45">
        <v>0</v>
      </c>
      <c r="T928" s="46">
        <v>0</v>
      </c>
      <c r="U928" s="47">
        <v>0</v>
      </c>
      <c r="V928" s="47">
        <f t="shared" si="131"/>
        <v>0</v>
      </c>
      <c r="W928" s="47">
        <v>0</v>
      </c>
      <c r="X928" s="47">
        <v>0</v>
      </c>
      <c r="Y928" s="47">
        <v>0</v>
      </c>
      <c r="Z928" s="47">
        <v>0</v>
      </c>
      <c r="AA928" s="47">
        <v>0</v>
      </c>
      <c r="AB928" s="5">
        <v>0</v>
      </c>
      <c r="AC928" s="45">
        <f t="shared" si="132"/>
        <v>0</v>
      </c>
      <c r="AD928" s="47">
        <v>0</v>
      </c>
      <c r="AE928" s="47">
        <v>0</v>
      </c>
      <c r="AF928" s="47">
        <v>0</v>
      </c>
      <c r="AG928" s="47">
        <v>0</v>
      </c>
      <c r="AH928" s="47">
        <v>0</v>
      </c>
      <c r="AI928" s="61">
        <v>0</v>
      </c>
      <c r="AJ928" s="45">
        <v>0</v>
      </c>
      <c r="AK928" s="47">
        <v>0</v>
      </c>
      <c r="AL928" s="47">
        <v>0</v>
      </c>
      <c r="AM928" s="47">
        <v>0</v>
      </c>
      <c r="AN928" s="47">
        <v>0</v>
      </c>
      <c r="AO928" s="47">
        <v>0</v>
      </c>
      <c r="AP928" s="61">
        <v>0</v>
      </c>
      <c r="AQ928" s="45">
        <v>0</v>
      </c>
      <c r="AR928" s="47">
        <v>0</v>
      </c>
      <c r="AS928" s="47">
        <f t="shared" si="133"/>
        <v>0</v>
      </c>
      <c r="AT928" s="47">
        <v>0</v>
      </c>
      <c r="AU928" s="47">
        <v>0</v>
      </c>
      <c r="AV928" s="47">
        <v>0</v>
      </c>
      <c r="AW928" s="47">
        <v>0</v>
      </c>
      <c r="AX928" s="47">
        <v>0</v>
      </c>
      <c r="AY928" s="47">
        <v>0</v>
      </c>
      <c r="AZ928" s="61">
        <v>0</v>
      </c>
      <c r="BA928" s="64" t="b">
        <f t="shared" si="127"/>
        <v>1</v>
      </c>
      <c r="BB928" s="45">
        <f t="shared" si="134"/>
        <v>0</v>
      </c>
      <c r="BC928" s="47">
        <v>0</v>
      </c>
      <c r="BD928" s="47">
        <v>0</v>
      </c>
      <c r="BE928" s="47">
        <v>0</v>
      </c>
      <c r="BF928" s="47">
        <v>0</v>
      </c>
      <c r="BG928" s="47">
        <v>0</v>
      </c>
      <c r="BH928" s="61">
        <v>0</v>
      </c>
      <c r="BI928" s="45">
        <v>0</v>
      </c>
      <c r="BJ928" s="47">
        <v>0</v>
      </c>
      <c r="BK928" s="47">
        <v>0</v>
      </c>
      <c r="BL928" s="47">
        <v>0</v>
      </c>
      <c r="BM928" s="47">
        <v>0</v>
      </c>
      <c r="BN928" s="47">
        <v>0</v>
      </c>
      <c r="BO928" s="61">
        <v>0</v>
      </c>
      <c r="BR928" s="95"/>
      <c r="BT928" s="95"/>
    </row>
    <row r="929" spans="2:72" x14ac:dyDescent="0.25">
      <c r="B929" s="4">
        <v>925</v>
      </c>
      <c r="C929" s="31">
        <v>0</v>
      </c>
      <c r="D929" s="31">
        <v>0</v>
      </c>
      <c r="E929" s="3">
        <v>0</v>
      </c>
      <c r="F929" s="5">
        <v>0</v>
      </c>
      <c r="G929" s="32">
        <v>0</v>
      </c>
      <c r="H929" s="33">
        <v>0</v>
      </c>
      <c r="I929" s="36">
        <f t="shared" si="128"/>
        <v>0</v>
      </c>
      <c r="J929" s="5">
        <f t="shared" si="129"/>
        <v>0</v>
      </c>
      <c r="K929" s="12">
        <v>0</v>
      </c>
      <c r="L929" s="3">
        <v>0</v>
      </c>
      <c r="M929" s="3">
        <f t="shared" si="126"/>
        <v>1</v>
      </c>
      <c r="N929" s="5">
        <v>1</v>
      </c>
      <c r="O929" s="12">
        <f t="shared" si="130"/>
        <v>0</v>
      </c>
      <c r="P929" s="3">
        <v>0</v>
      </c>
      <c r="Q929" s="3">
        <v>0</v>
      </c>
      <c r="R929" s="5">
        <v>0</v>
      </c>
      <c r="S929" s="45">
        <v>0</v>
      </c>
      <c r="T929" s="46">
        <v>0</v>
      </c>
      <c r="U929" s="47">
        <v>0</v>
      </c>
      <c r="V929" s="47">
        <f t="shared" si="131"/>
        <v>0</v>
      </c>
      <c r="W929" s="47">
        <v>0</v>
      </c>
      <c r="X929" s="47">
        <v>0</v>
      </c>
      <c r="Y929" s="47">
        <v>0</v>
      </c>
      <c r="Z929" s="47">
        <v>0</v>
      </c>
      <c r="AA929" s="47">
        <v>0</v>
      </c>
      <c r="AB929" s="5">
        <v>0</v>
      </c>
      <c r="AC929" s="45">
        <f t="shared" si="132"/>
        <v>0</v>
      </c>
      <c r="AD929" s="47">
        <v>0</v>
      </c>
      <c r="AE929" s="47">
        <v>0</v>
      </c>
      <c r="AF929" s="47">
        <v>0</v>
      </c>
      <c r="AG929" s="47">
        <v>0</v>
      </c>
      <c r="AH929" s="47">
        <v>0</v>
      </c>
      <c r="AI929" s="61">
        <v>0</v>
      </c>
      <c r="AJ929" s="45">
        <v>0</v>
      </c>
      <c r="AK929" s="47">
        <v>0</v>
      </c>
      <c r="AL929" s="47">
        <v>0</v>
      </c>
      <c r="AM929" s="47">
        <v>0</v>
      </c>
      <c r="AN929" s="47">
        <v>0</v>
      </c>
      <c r="AO929" s="47">
        <v>0</v>
      </c>
      <c r="AP929" s="61">
        <v>0</v>
      </c>
      <c r="AQ929" s="45">
        <v>0</v>
      </c>
      <c r="AR929" s="47">
        <v>0</v>
      </c>
      <c r="AS929" s="47">
        <f t="shared" si="133"/>
        <v>0</v>
      </c>
      <c r="AT929" s="47">
        <v>0</v>
      </c>
      <c r="AU929" s="47">
        <v>0</v>
      </c>
      <c r="AV929" s="47">
        <v>0</v>
      </c>
      <c r="AW929" s="47">
        <v>0</v>
      </c>
      <c r="AX929" s="47">
        <v>0</v>
      </c>
      <c r="AY929" s="47">
        <v>0</v>
      </c>
      <c r="AZ929" s="61">
        <v>0</v>
      </c>
      <c r="BA929" s="64" t="b">
        <f t="shared" si="127"/>
        <v>1</v>
      </c>
      <c r="BB929" s="45">
        <f t="shared" si="134"/>
        <v>0</v>
      </c>
      <c r="BC929" s="47">
        <v>0</v>
      </c>
      <c r="BD929" s="47">
        <v>0</v>
      </c>
      <c r="BE929" s="47">
        <v>0</v>
      </c>
      <c r="BF929" s="47">
        <v>0</v>
      </c>
      <c r="BG929" s="47">
        <v>0</v>
      </c>
      <c r="BH929" s="61">
        <v>0</v>
      </c>
      <c r="BI929" s="45">
        <v>0</v>
      </c>
      <c r="BJ929" s="47">
        <v>0</v>
      </c>
      <c r="BK929" s="47">
        <v>0</v>
      </c>
      <c r="BL929" s="47">
        <v>0</v>
      </c>
      <c r="BM929" s="47">
        <v>0</v>
      </c>
      <c r="BN929" s="47">
        <v>0</v>
      </c>
      <c r="BO929" s="61">
        <v>0</v>
      </c>
      <c r="BR929" s="95"/>
      <c r="BT929" s="95"/>
    </row>
    <row r="930" spans="2:72" x14ac:dyDescent="0.25">
      <c r="B930" s="4">
        <v>926</v>
      </c>
      <c r="C930" s="31">
        <v>0</v>
      </c>
      <c r="D930" s="31">
        <v>0</v>
      </c>
      <c r="E930" s="3">
        <v>0</v>
      </c>
      <c r="F930" s="5">
        <v>0</v>
      </c>
      <c r="G930" s="32">
        <v>0</v>
      </c>
      <c r="H930" s="33">
        <v>0</v>
      </c>
      <c r="I930" s="36">
        <f t="shared" si="128"/>
        <v>0</v>
      </c>
      <c r="J930" s="5">
        <f t="shared" si="129"/>
        <v>0</v>
      </c>
      <c r="K930" s="12">
        <v>0</v>
      </c>
      <c r="L930" s="3">
        <v>0</v>
      </c>
      <c r="M930" s="3">
        <f t="shared" si="126"/>
        <v>1</v>
      </c>
      <c r="N930" s="5">
        <v>1</v>
      </c>
      <c r="O930" s="12">
        <f t="shared" si="130"/>
        <v>0</v>
      </c>
      <c r="P930" s="3">
        <v>0</v>
      </c>
      <c r="Q930" s="3">
        <v>0</v>
      </c>
      <c r="R930" s="5">
        <v>0</v>
      </c>
      <c r="S930" s="45">
        <v>0</v>
      </c>
      <c r="T930" s="46">
        <v>0</v>
      </c>
      <c r="U930" s="47">
        <v>0</v>
      </c>
      <c r="V930" s="47">
        <f t="shared" si="131"/>
        <v>0</v>
      </c>
      <c r="W930" s="47">
        <v>0</v>
      </c>
      <c r="X930" s="47">
        <v>0</v>
      </c>
      <c r="Y930" s="47">
        <v>0</v>
      </c>
      <c r="Z930" s="47">
        <v>0</v>
      </c>
      <c r="AA930" s="47">
        <v>0</v>
      </c>
      <c r="AB930" s="5">
        <v>0</v>
      </c>
      <c r="AC930" s="45">
        <f t="shared" si="132"/>
        <v>0</v>
      </c>
      <c r="AD930" s="47">
        <v>0</v>
      </c>
      <c r="AE930" s="47">
        <v>0</v>
      </c>
      <c r="AF930" s="47">
        <v>0</v>
      </c>
      <c r="AG930" s="47">
        <v>0</v>
      </c>
      <c r="AH930" s="47">
        <v>0</v>
      </c>
      <c r="AI930" s="61">
        <v>0</v>
      </c>
      <c r="AJ930" s="45">
        <v>0</v>
      </c>
      <c r="AK930" s="47">
        <v>0</v>
      </c>
      <c r="AL930" s="47">
        <v>0</v>
      </c>
      <c r="AM930" s="47">
        <v>0</v>
      </c>
      <c r="AN930" s="47">
        <v>0</v>
      </c>
      <c r="AO930" s="47">
        <v>0</v>
      </c>
      <c r="AP930" s="61">
        <v>0</v>
      </c>
      <c r="AQ930" s="45">
        <v>0</v>
      </c>
      <c r="AR930" s="47">
        <v>0</v>
      </c>
      <c r="AS930" s="47">
        <f t="shared" si="133"/>
        <v>0</v>
      </c>
      <c r="AT930" s="47">
        <v>0</v>
      </c>
      <c r="AU930" s="47">
        <v>0</v>
      </c>
      <c r="AV930" s="47">
        <v>0</v>
      </c>
      <c r="AW930" s="47">
        <v>0</v>
      </c>
      <c r="AX930" s="47">
        <v>0</v>
      </c>
      <c r="AY930" s="47">
        <v>0</v>
      </c>
      <c r="AZ930" s="61">
        <v>0</v>
      </c>
      <c r="BA930" s="64" t="b">
        <f t="shared" si="127"/>
        <v>1</v>
      </c>
      <c r="BB930" s="45">
        <f t="shared" si="134"/>
        <v>0</v>
      </c>
      <c r="BC930" s="47">
        <v>0</v>
      </c>
      <c r="BD930" s="47">
        <v>0</v>
      </c>
      <c r="BE930" s="47">
        <v>0</v>
      </c>
      <c r="BF930" s="47">
        <v>0</v>
      </c>
      <c r="BG930" s="47">
        <v>0</v>
      </c>
      <c r="BH930" s="61">
        <v>0</v>
      </c>
      <c r="BI930" s="45">
        <v>0</v>
      </c>
      <c r="BJ930" s="47">
        <v>0</v>
      </c>
      <c r="BK930" s="47">
        <v>0</v>
      </c>
      <c r="BL930" s="47">
        <v>0</v>
      </c>
      <c r="BM930" s="47">
        <v>0</v>
      </c>
      <c r="BN930" s="47">
        <v>0</v>
      </c>
      <c r="BO930" s="61">
        <v>0</v>
      </c>
      <c r="BR930" s="95"/>
      <c r="BT930" s="95"/>
    </row>
    <row r="931" spans="2:72" x14ac:dyDescent="0.25">
      <c r="B931" s="4">
        <v>927</v>
      </c>
      <c r="C931" s="31">
        <v>0</v>
      </c>
      <c r="D931" s="31">
        <v>0</v>
      </c>
      <c r="E931" s="3">
        <v>0</v>
      </c>
      <c r="F931" s="5">
        <v>0</v>
      </c>
      <c r="G931" s="32">
        <v>0</v>
      </c>
      <c r="H931" s="33">
        <v>0</v>
      </c>
      <c r="I931" s="36">
        <f t="shared" si="128"/>
        <v>0</v>
      </c>
      <c r="J931" s="5">
        <f t="shared" si="129"/>
        <v>0</v>
      </c>
      <c r="K931" s="12">
        <v>0</v>
      </c>
      <c r="L931" s="3">
        <v>0</v>
      </c>
      <c r="M931" s="3">
        <f t="shared" si="126"/>
        <v>1</v>
      </c>
      <c r="N931" s="5">
        <v>1</v>
      </c>
      <c r="O931" s="12">
        <f t="shared" si="130"/>
        <v>0</v>
      </c>
      <c r="P931" s="3">
        <v>0</v>
      </c>
      <c r="Q931" s="3">
        <v>0</v>
      </c>
      <c r="R931" s="5">
        <v>0</v>
      </c>
      <c r="S931" s="45">
        <v>0</v>
      </c>
      <c r="T931" s="46">
        <v>0</v>
      </c>
      <c r="U931" s="47">
        <v>0</v>
      </c>
      <c r="V931" s="47">
        <f t="shared" si="131"/>
        <v>0</v>
      </c>
      <c r="W931" s="47">
        <v>0</v>
      </c>
      <c r="X931" s="47">
        <v>0</v>
      </c>
      <c r="Y931" s="47">
        <v>0</v>
      </c>
      <c r="Z931" s="47">
        <v>0</v>
      </c>
      <c r="AA931" s="47">
        <v>0</v>
      </c>
      <c r="AB931" s="5">
        <v>0</v>
      </c>
      <c r="AC931" s="45">
        <f t="shared" si="132"/>
        <v>0</v>
      </c>
      <c r="AD931" s="47">
        <v>0</v>
      </c>
      <c r="AE931" s="47">
        <v>0</v>
      </c>
      <c r="AF931" s="47">
        <v>0</v>
      </c>
      <c r="AG931" s="47">
        <v>0</v>
      </c>
      <c r="AH931" s="47">
        <v>0</v>
      </c>
      <c r="AI931" s="61">
        <v>0</v>
      </c>
      <c r="AJ931" s="45">
        <v>0</v>
      </c>
      <c r="AK931" s="47">
        <v>0</v>
      </c>
      <c r="AL931" s="47">
        <v>0</v>
      </c>
      <c r="AM931" s="47">
        <v>0</v>
      </c>
      <c r="AN931" s="47">
        <v>0</v>
      </c>
      <c r="AO931" s="47">
        <v>0</v>
      </c>
      <c r="AP931" s="61">
        <v>0</v>
      </c>
      <c r="AQ931" s="45">
        <v>0</v>
      </c>
      <c r="AR931" s="47">
        <v>0</v>
      </c>
      <c r="AS931" s="47">
        <f t="shared" si="133"/>
        <v>0</v>
      </c>
      <c r="AT931" s="47">
        <v>0</v>
      </c>
      <c r="AU931" s="47">
        <v>0</v>
      </c>
      <c r="AV931" s="47">
        <v>0</v>
      </c>
      <c r="AW931" s="47">
        <v>0</v>
      </c>
      <c r="AX931" s="47">
        <v>0</v>
      </c>
      <c r="AY931" s="47">
        <v>0</v>
      </c>
      <c r="AZ931" s="61">
        <v>0</v>
      </c>
      <c r="BA931" s="64" t="b">
        <f t="shared" si="127"/>
        <v>1</v>
      </c>
      <c r="BB931" s="45">
        <f t="shared" si="134"/>
        <v>0</v>
      </c>
      <c r="BC931" s="47">
        <v>0</v>
      </c>
      <c r="BD931" s="47">
        <v>0</v>
      </c>
      <c r="BE931" s="47">
        <v>0</v>
      </c>
      <c r="BF931" s="47">
        <v>0</v>
      </c>
      <c r="BG931" s="47">
        <v>0</v>
      </c>
      <c r="BH931" s="61">
        <v>0</v>
      </c>
      <c r="BI931" s="45">
        <v>0</v>
      </c>
      <c r="BJ931" s="47">
        <v>0</v>
      </c>
      <c r="BK931" s="47">
        <v>0</v>
      </c>
      <c r="BL931" s="47">
        <v>0</v>
      </c>
      <c r="BM931" s="47">
        <v>0</v>
      </c>
      <c r="BN931" s="47">
        <v>0</v>
      </c>
      <c r="BO931" s="61">
        <v>0</v>
      </c>
      <c r="BR931" s="95"/>
      <c r="BT931" s="95"/>
    </row>
    <row r="932" spans="2:72" x14ac:dyDescent="0.25">
      <c r="B932" s="4">
        <v>928</v>
      </c>
      <c r="C932" s="31">
        <v>0</v>
      </c>
      <c r="D932" s="31">
        <v>0</v>
      </c>
      <c r="E932" s="3">
        <v>0</v>
      </c>
      <c r="F932" s="5">
        <v>0</v>
      </c>
      <c r="G932" s="32">
        <v>0</v>
      </c>
      <c r="H932" s="33">
        <v>0</v>
      </c>
      <c r="I932" s="36">
        <f t="shared" si="128"/>
        <v>0</v>
      </c>
      <c r="J932" s="5">
        <f t="shared" si="129"/>
        <v>0</v>
      </c>
      <c r="K932" s="12">
        <v>0</v>
      </c>
      <c r="L932" s="3">
        <v>0</v>
      </c>
      <c r="M932" s="3">
        <f t="shared" si="126"/>
        <v>1</v>
      </c>
      <c r="N932" s="5">
        <v>1</v>
      </c>
      <c r="O932" s="12">
        <f t="shared" si="130"/>
        <v>0</v>
      </c>
      <c r="P932" s="3">
        <v>0</v>
      </c>
      <c r="Q932" s="3">
        <v>0</v>
      </c>
      <c r="R932" s="5">
        <v>0</v>
      </c>
      <c r="S932" s="45">
        <v>0</v>
      </c>
      <c r="T932" s="46">
        <v>0</v>
      </c>
      <c r="U932" s="47">
        <v>0</v>
      </c>
      <c r="V932" s="47">
        <f t="shared" si="131"/>
        <v>0</v>
      </c>
      <c r="W932" s="47">
        <v>0</v>
      </c>
      <c r="X932" s="47">
        <v>0</v>
      </c>
      <c r="Y932" s="47">
        <v>0</v>
      </c>
      <c r="Z932" s="47">
        <v>0</v>
      </c>
      <c r="AA932" s="47">
        <v>0</v>
      </c>
      <c r="AB932" s="5">
        <v>0</v>
      </c>
      <c r="AC932" s="45">
        <f t="shared" si="132"/>
        <v>0</v>
      </c>
      <c r="AD932" s="47">
        <v>0</v>
      </c>
      <c r="AE932" s="47">
        <v>0</v>
      </c>
      <c r="AF932" s="47">
        <v>0</v>
      </c>
      <c r="AG932" s="47">
        <v>0</v>
      </c>
      <c r="AH932" s="47">
        <v>0</v>
      </c>
      <c r="AI932" s="61">
        <v>0</v>
      </c>
      <c r="AJ932" s="45">
        <v>0</v>
      </c>
      <c r="AK932" s="47">
        <v>0</v>
      </c>
      <c r="AL932" s="47">
        <v>0</v>
      </c>
      <c r="AM932" s="47">
        <v>0</v>
      </c>
      <c r="AN932" s="47">
        <v>0</v>
      </c>
      <c r="AO932" s="47">
        <v>0</v>
      </c>
      <c r="AP932" s="61">
        <v>0</v>
      </c>
      <c r="AQ932" s="45">
        <v>0</v>
      </c>
      <c r="AR932" s="47">
        <v>0</v>
      </c>
      <c r="AS932" s="47">
        <f t="shared" si="133"/>
        <v>0</v>
      </c>
      <c r="AT932" s="47">
        <v>0</v>
      </c>
      <c r="AU932" s="47">
        <v>0</v>
      </c>
      <c r="AV932" s="47">
        <v>0</v>
      </c>
      <c r="AW932" s="47">
        <v>0</v>
      </c>
      <c r="AX932" s="47">
        <v>0</v>
      </c>
      <c r="AY932" s="47">
        <v>0</v>
      </c>
      <c r="AZ932" s="61">
        <v>0</v>
      </c>
      <c r="BA932" s="64" t="b">
        <f t="shared" si="127"/>
        <v>1</v>
      </c>
      <c r="BB932" s="45">
        <f t="shared" si="134"/>
        <v>0</v>
      </c>
      <c r="BC932" s="47">
        <v>0</v>
      </c>
      <c r="BD932" s="47">
        <v>0</v>
      </c>
      <c r="BE932" s="47">
        <v>0</v>
      </c>
      <c r="BF932" s="47">
        <v>0</v>
      </c>
      <c r="BG932" s="47">
        <v>0</v>
      </c>
      <c r="BH932" s="61">
        <v>0</v>
      </c>
      <c r="BI932" s="45">
        <v>0</v>
      </c>
      <c r="BJ932" s="47">
        <v>0</v>
      </c>
      <c r="BK932" s="47">
        <v>0</v>
      </c>
      <c r="BL932" s="47">
        <v>0</v>
      </c>
      <c r="BM932" s="47">
        <v>0</v>
      </c>
      <c r="BN932" s="47">
        <v>0</v>
      </c>
      <c r="BO932" s="61">
        <v>0</v>
      </c>
      <c r="BR932" s="95"/>
      <c r="BT932" s="95"/>
    </row>
    <row r="933" spans="2:72" x14ac:dyDescent="0.25">
      <c r="B933" s="4">
        <v>929</v>
      </c>
      <c r="C933" s="31">
        <v>0</v>
      </c>
      <c r="D933" s="31">
        <v>0</v>
      </c>
      <c r="E933" s="3">
        <v>0</v>
      </c>
      <c r="F933" s="5">
        <v>0</v>
      </c>
      <c r="G933" s="32">
        <v>0</v>
      </c>
      <c r="H933" s="33">
        <v>0</v>
      </c>
      <c r="I933" s="36">
        <f t="shared" si="128"/>
        <v>0</v>
      </c>
      <c r="J933" s="5">
        <f t="shared" si="129"/>
        <v>0</v>
      </c>
      <c r="K933" s="12">
        <v>0</v>
      </c>
      <c r="L933" s="3">
        <v>0</v>
      </c>
      <c r="M933" s="3">
        <f t="shared" si="126"/>
        <v>1</v>
      </c>
      <c r="N933" s="5">
        <v>1</v>
      </c>
      <c r="O933" s="12">
        <f t="shared" si="130"/>
        <v>0</v>
      </c>
      <c r="P933" s="3">
        <v>0</v>
      </c>
      <c r="Q933" s="3">
        <v>0</v>
      </c>
      <c r="R933" s="5">
        <v>0</v>
      </c>
      <c r="S933" s="45">
        <v>0</v>
      </c>
      <c r="T933" s="46">
        <v>0</v>
      </c>
      <c r="U933" s="47">
        <v>0</v>
      </c>
      <c r="V933" s="47">
        <f t="shared" si="131"/>
        <v>0</v>
      </c>
      <c r="W933" s="47">
        <v>0</v>
      </c>
      <c r="X933" s="47">
        <v>0</v>
      </c>
      <c r="Y933" s="47">
        <v>0</v>
      </c>
      <c r="Z933" s="47">
        <v>0</v>
      </c>
      <c r="AA933" s="47">
        <v>0</v>
      </c>
      <c r="AB933" s="5">
        <v>0</v>
      </c>
      <c r="AC933" s="45">
        <f t="shared" si="132"/>
        <v>0</v>
      </c>
      <c r="AD933" s="47">
        <v>0</v>
      </c>
      <c r="AE933" s="47">
        <v>0</v>
      </c>
      <c r="AF933" s="47">
        <v>0</v>
      </c>
      <c r="AG933" s="47">
        <v>0</v>
      </c>
      <c r="AH933" s="47">
        <v>0</v>
      </c>
      <c r="AI933" s="61">
        <v>0</v>
      </c>
      <c r="AJ933" s="45">
        <v>0</v>
      </c>
      <c r="AK933" s="47">
        <v>0</v>
      </c>
      <c r="AL933" s="47">
        <v>0</v>
      </c>
      <c r="AM933" s="47">
        <v>0</v>
      </c>
      <c r="AN933" s="47">
        <v>0</v>
      </c>
      <c r="AO933" s="47">
        <v>0</v>
      </c>
      <c r="AP933" s="61">
        <v>0</v>
      </c>
      <c r="AQ933" s="45">
        <v>0</v>
      </c>
      <c r="AR933" s="47">
        <v>0</v>
      </c>
      <c r="AS933" s="47">
        <f t="shared" si="133"/>
        <v>0</v>
      </c>
      <c r="AT933" s="47">
        <v>0</v>
      </c>
      <c r="AU933" s="47">
        <v>0</v>
      </c>
      <c r="AV933" s="47">
        <v>0</v>
      </c>
      <c r="AW933" s="47">
        <v>0</v>
      </c>
      <c r="AX933" s="47">
        <v>0</v>
      </c>
      <c r="AY933" s="47">
        <v>0</v>
      </c>
      <c r="AZ933" s="61">
        <v>0</v>
      </c>
      <c r="BA933" s="64" t="b">
        <f t="shared" si="127"/>
        <v>1</v>
      </c>
      <c r="BB933" s="45">
        <f t="shared" si="134"/>
        <v>0</v>
      </c>
      <c r="BC933" s="47">
        <v>0</v>
      </c>
      <c r="BD933" s="47">
        <v>0</v>
      </c>
      <c r="BE933" s="47">
        <v>0</v>
      </c>
      <c r="BF933" s="47">
        <v>0</v>
      </c>
      <c r="BG933" s="47">
        <v>0</v>
      </c>
      <c r="BH933" s="61">
        <v>0</v>
      </c>
      <c r="BI933" s="45">
        <v>0</v>
      </c>
      <c r="BJ933" s="47">
        <v>0</v>
      </c>
      <c r="BK933" s="47">
        <v>0</v>
      </c>
      <c r="BL933" s="47">
        <v>0</v>
      </c>
      <c r="BM933" s="47">
        <v>0</v>
      </c>
      <c r="BN933" s="47">
        <v>0</v>
      </c>
      <c r="BO933" s="61">
        <v>0</v>
      </c>
      <c r="BR933" s="95"/>
      <c r="BT933" s="95"/>
    </row>
    <row r="934" spans="2:72" x14ac:dyDescent="0.25">
      <c r="B934" s="4">
        <v>930</v>
      </c>
      <c r="C934" s="31">
        <v>0</v>
      </c>
      <c r="D934" s="31">
        <v>0</v>
      </c>
      <c r="E934" s="3">
        <v>0</v>
      </c>
      <c r="F934" s="5">
        <v>0</v>
      </c>
      <c r="G934" s="32">
        <v>0</v>
      </c>
      <c r="H934" s="33">
        <v>0</v>
      </c>
      <c r="I934" s="36">
        <f t="shared" si="128"/>
        <v>0</v>
      </c>
      <c r="J934" s="5">
        <f t="shared" si="129"/>
        <v>0</v>
      </c>
      <c r="K934" s="12">
        <v>0</v>
      </c>
      <c r="L934" s="3">
        <v>0</v>
      </c>
      <c r="M934" s="3">
        <f t="shared" si="126"/>
        <v>1</v>
      </c>
      <c r="N934" s="5">
        <v>1</v>
      </c>
      <c r="O934" s="12">
        <f t="shared" si="130"/>
        <v>0</v>
      </c>
      <c r="P934" s="3">
        <v>0</v>
      </c>
      <c r="Q934" s="3">
        <v>0</v>
      </c>
      <c r="R934" s="5">
        <v>0</v>
      </c>
      <c r="S934" s="45">
        <v>0</v>
      </c>
      <c r="T934" s="46">
        <v>0</v>
      </c>
      <c r="U934" s="47">
        <v>0</v>
      </c>
      <c r="V934" s="47">
        <f t="shared" si="131"/>
        <v>0</v>
      </c>
      <c r="W934" s="47">
        <v>0</v>
      </c>
      <c r="X934" s="47">
        <v>0</v>
      </c>
      <c r="Y934" s="47">
        <v>0</v>
      </c>
      <c r="Z934" s="47">
        <v>0</v>
      </c>
      <c r="AA934" s="47">
        <v>0</v>
      </c>
      <c r="AB934" s="5">
        <v>0</v>
      </c>
      <c r="AC934" s="45">
        <f t="shared" si="132"/>
        <v>0</v>
      </c>
      <c r="AD934" s="47">
        <v>0</v>
      </c>
      <c r="AE934" s="47">
        <v>0</v>
      </c>
      <c r="AF934" s="47">
        <v>0</v>
      </c>
      <c r="AG934" s="47">
        <v>0</v>
      </c>
      <c r="AH934" s="47">
        <v>0</v>
      </c>
      <c r="AI934" s="61">
        <v>0</v>
      </c>
      <c r="AJ934" s="45">
        <v>0</v>
      </c>
      <c r="AK934" s="47">
        <v>0</v>
      </c>
      <c r="AL934" s="47">
        <v>0</v>
      </c>
      <c r="AM934" s="47">
        <v>0</v>
      </c>
      <c r="AN934" s="47">
        <v>0</v>
      </c>
      <c r="AO934" s="47">
        <v>0</v>
      </c>
      <c r="AP934" s="61">
        <v>0</v>
      </c>
      <c r="AQ934" s="45">
        <v>0</v>
      </c>
      <c r="AR934" s="47">
        <v>0</v>
      </c>
      <c r="AS934" s="47">
        <f t="shared" si="133"/>
        <v>0</v>
      </c>
      <c r="AT934" s="47">
        <v>0</v>
      </c>
      <c r="AU934" s="47">
        <v>0</v>
      </c>
      <c r="AV934" s="47">
        <v>0</v>
      </c>
      <c r="AW934" s="47">
        <v>0</v>
      </c>
      <c r="AX934" s="47">
        <v>0</v>
      </c>
      <c r="AY934" s="47">
        <v>0</v>
      </c>
      <c r="AZ934" s="61">
        <v>0</v>
      </c>
      <c r="BA934" s="64" t="b">
        <f t="shared" si="127"/>
        <v>1</v>
      </c>
      <c r="BB934" s="45">
        <f t="shared" si="134"/>
        <v>0</v>
      </c>
      <c r="BC934" s="47">
        <v>0</v>
      </c>
      <c r="BD934" s="47">
        <v>0</v>
      </c>
      <c r="BE934" s="47">
        <v>0</v>
      </c>
      <c r="BF934" s="47">
        <v>0</v>
      </c>
      <c r="BG934" s="47">
        <v>0</v>
      </c>
      <c r="BH934" s="61">
        <v>0</v>
      </c>
      <c r="BI934" s="45">
        <v>0</v>
      </c>
      <c r="BJ934" s="47">
        <v>0</v>
      </c>
      <c r="BK934" s="47">
        <v>0</v>
      </c>
      <c r="BL934" s="47">
        <v>0</v>
      </c>
      <c r="BM934" s="47">
        <v>0</v>
      </c>
      <c r="BN934" s="47">
        <v>0</v>
      </c>
      <c r="BO934" s="61">
        <v>0</v>
      </c>
      <c r="BR934" s="95"/>
      <c r="BT934" s="95"/>
    </row>
    <row r="935" spans="2:72" x14ac:dyDescent="0.25">
      <c r="B935" s="4">
        <v>931</v>
      </c>
      <c r="C935" s="31">
        <v>0</v>
      </c>
      <c r="D935" s="31">
        <v>0</v>
      </c>
      <c r="E935" s="3">
        <v>0</v>
      </c>
      <c r="F935" s="5">
        <v>0</v>
      </c>
      <c r="G935" s="32">
        <v>0</v>
      </c>
      <c r="H935" s="33">
        <v>0</v>
      </c>
      <c r="I935" s="36">
        <f t="shared" si="128"/>
        <v>0</v>
      </c>
      <c r="J935" s="5">
        <f t="shared" si="129"/>
        <v>0</v>
      </c>
      <c r="K935" s="12">
        <v>0</v>
      </c>
      <c r="L935" s="3">
        <v>0</v>
      </c>
      <c r="M935" s="3">
        <f t="shared" si="126"/>
        <v>1</v>
      </c>
      <c r="N935" s="5">
        <v>1</v>
      </c>
      <c r="O935" s="12">
        <f t="shared" si="130"/>
        <v>0</v>
      </c>
      <c r="P935" s="3">
        <v>0</v>
      </c>
      <c r="Q935" s="3">
        <v>0</v>
      </c>
      <c r="R935" s="5">
        <v>0</v>
      </c>
      <c r="S935" s="45">
        <v>0</v>
      </c>
      <c r="T935" s="46">
        <v>0</v>
      </c>
      <c r="U935" s="47">
        <v>0</v>
      </c>
      <c r="V935" s="47">
        <f t="shared" si="131"/>
        <v>0</v>
      </c>
      <c r="W935" s="47">
        <v>0</v>
      </c>
      <c r="X935" s="47">
        <v>0</v>
      </c>
      <c r="Y935" s="47">
        <v>0</v>
      </c>
      <c r="Z935" s="47">
        <v>0</v>
      </c>
      <c r="AA935" s="47">
        <v>0</v>
      </c>
      <c r="AB935" s="5">
        <v>0</v>
      </c>
      <c r="AC935" s="45">
        <f t="shared" si="132"/>
        <v>0</v>
      </c>
      <c r="AD935" s="47">
        <v>0</v>
      </c>
      <c r="AE935" s="47">
        <v>0</v>
      </c>
      <c r="AF935" s="47">
        <v>0</v>
      </c>
      <c r="AG935" s="47">
        <v>0</v>
      </c>
      <c r="AH935" s="47">
        <v>0</v>
      </c>
      <c r="AI935" s="61">
        <v>0</v>
      </c>
      <c r="AJ935" s="45">
        <v>0</v>
      </c>
      <c r="AK935" s="47">
        <v>0</v>
      </c>
      <c r="AL935" s="47">
        <v>0</v>
      </c>
      <c r="AM935" s="47">
        <v>0</v>
      </c>
      <c r="AN935" s="47">
        <v>0</v>
      </c>
      <c r="AO935" s="47">
        <v>0</v>
      </c>
      <c r="AP935" s="61">
        <v>0</v>
      </c>
      <c r="AQ935" s="45">
        <v>0</v>
      </c>
      <c r="AR935" s="47">
        <v>0</v>
      </c>
      <c r="AS935" s="47">
        <f t="shared" si="133"/>
        <v>0</v>
      </c>
      <c r="AT935" s="47">
        <v>0</v>
      </c>
      <c r="AU935" s="47">
        <v>0</v>
      </c>
      <c r="AV935" s="47">
        <v>0</v>
      </c>
      <c r="AW935" s="47">
        <v>0</v>
      </c>
      <c r="AX935" s="47">
        <v>0</v>
      </c>
      <c r="AY935" s="47">
        <v>0</v>
      </c>
      <c r="AZ935" s="61">
        <v>0</v>
      </c>
      <c r="BA935" s="64" t="b">
        <f t="shared" si="127"/>
        <v>1</v>
      </c>
      <c r="BB935" s="45">
        <f t="shared" si="134"/>
        <v>0</v>
      </c>
      <c r="BC935" s="47">
        <v>0</v>
      </c>
      <c r="BD935" s="47">
        <v>0</v>
      </c>
      <c r="BE935" s="47">
        <v>0</v>
      </c>
      <c r="BF935" s="47">
        <v>0</v>
      </c>
      <c r="BG935" s="47">
        <v>0</v>
      </c>
      <c r="BH935" s="61">
        <v>0</v>
      </c>
      <c r="BI935" s="45">
        <v>0</v>
      </c>
      <c r="BJ935" s="47">
        <v>0</v>
      </c>
      <c r="BK935" s="47">
        <v>0</v>
      </c>
      <c r="BL935" s="47">
        <v>0</v>
      </c>
      <c r="BM935" s="47">
        <v>0</v>
      </c>
      <c r="BN935" s="47">
        <v>0</v>
      </c>
      <c r="BO935" s="61">
        <v>0</v>
      </c>
      <c r="BR935" s="95"/>
      <c r="BT935" s="95"/>
    </row>
    <row r="936" spans="2:72" x14ac:dyDescent="0.25">
      <c r="B936" s="4">
        <v>932</v>
      </c>
      <c r="C936" s="31">
        <v>0</v>
      </c>
      <c r="D936" s="31">
        <v>0</v>
      </c>
      <c r="E936" s="3">
        <v>0</v>
      </c>
      <c r="F936" s="5">
        <v>0</v>
      </c>
      <c r="G936" s="32">
        <v>0</v>
      </c>
      <c r="H936" s="33">
        <v>0</v>
      </c>
      <c r="I936" s="36">
        <f t="shared" si="128"/>
        <v>0</v>
      </c>
      <c r="J936" s="5">
        <f t="shared" si="129"/>
        <v>0</v>
      </c>
      <c r="K936" s="12">
        <v>0</v>
      </c>
      <c r="L936" s="3">
        <v>0</v>
      </c>
      <c r="M936" s="3">
        <f t="shared" si="126"/>
        <v>1</v>
      </c>
      <c r="N936" s="5">
        <v>1</v>
      </c>
      <c r="O936" s="12">
        <f t="shared" si="130"/>
        <v>0</v>
      </c>
      <c r="P936" s="3">
        <v>0</v>
      </c>
      <c r="Q936" s="3">
        <v>0</v>
      </c>
      <c r="R936" s="5">
        <v>0</v>
      </c>
      <c r="S936" s="45">
        <v>0</v>
      </c>
      <c r="T936" s="46">
        <v>0</v>
      </c>
      <c r="U936" s="47">
        <v>0</v>
      </c>
      <c r="V936" s="47">
        <f t="shared" si="131"/>
        <v>0</v>
      </c>
      <c r="W936" s="47">
        <v>0</v>
      </c>
      <c r="X936" s="47">
        <v>0</v>
      </c>
      <c r="Y936" s="47">
        <v>0</v>
      </c>
      <c r="Z936" s="47">
        <v>0</v>
      </c>
      <c r="AA936" s="47">
        <v>0</v>
      </c>
      <c r="AB936" s="5">
        <v>0</v>
      </c>
      <c r="AC936" s="45">
        <f t="shared" si="132"/>
        <v>0</v>
      </c>
      <c r="AD936" s="47">
        <v>0</v>
      </c>
      <c r="AE936" s="47">
        <v>0</v>
      </c>
      <c r="AF936" s="47">
        <v>0</v>
      </c>
      <c r="AG936" s="47">
        <v>0</v>
      </c>
      <c r="AH936" s="47">
        <v>0</v>
      </c>
      <c r="AI936" s="61">
        <v>0</v>
      </c>
      <c r="AJ936" s="45">
        <v>0</v>
      </c>
      <c r="AK936" s="47">
        <v>0</v>
      </c>
      <c r="AL936" s="47">
        <v>0</v>
      </c>
      <c r="AM936" s="47">
        <v>0</v>
      </c>
      <c r="AN936" s="47">
        <v>0</v>
      </c>
      <c r="AO936" s="47">
        <v>0</v>
      </c>
      <c r="AP936" s="61">
        <v>0</v>
      </c>
      <c r="AQ936" s="45">
        <v>0</v>
      </c>
      <c r="AR936" s="47">
        <v>0</v>
      </c>
      <c r="AS936" s="47">
        <f t="shared" si="133"/>
        <v>0</v>
      </c>
      <c r="AT936" s="47">
        <v>0</v>
      </c>
      <c r="AU936" s="47">
        <v>0</v>
      </c>
      <c r="AV936" s="47">
        <v>0</v>
      </c>
      <c r="AW936" s="47">
        <v>0</v>
      </c>
      <c r="AX936" s="47">
        <v>0</v>
      </c>
      <c r="AY936" s="47">
        <v>0</v>
      </c>
      <c r="AZ936" s="61">
        <v>0</v>
      </c>
      <c r="BA936" s="64" t="b">
        <f t="shared" si="127"/>
        <v>1</v>
      </c>
      <c r="BB936" s="45">
        <f t="shared" si="134"/>
        <v>0</v>
      </c>
      <c r="BC936" s="47">
        <v>0</v>
      </c>
      <c r="BD936" s="47">
        <v>0</v>
      </c>
      <c r="BE936" s="47">
        <v>0</v>
      </c>
      <c r="BF936" s="47">
        <v>0</v>
      </c>
      <c r="BG936" s="47">
        <v>0</v>
      </c>
      <c r="BH936" s="61">
        <v>0</v>
      </c>
      <c r="BI936" s="45">
        <v>0</v>
      </c>
      <c r="BJ936" s="47">
        <v>0</v>
      </c>
      <c r="BK936" s="47">
        <v>0</v>
      </c>
      <c r="BL936" s="47">
        <v>0</v>
      </c>
      <c r="BM936" s="47">
        <v>0</v>
      </c>
      <c r="BN936" s="47">
        <v>0</v>
      </c>
      <c r="BO936" s="61">
        <v>0</v>
      </c>
      <c r="BR936" s="95"/>
      <c r="BT936" s="95"/>
    </row>
    <row r="937" spans="2:72" x14ac:dyDescent="0.25">
      <c r="B937" s="4">
        <v>933</v>
      </c>
      <c r="C937" s="31">
        <v>0</v>
      </c>
      <c r="D937" s="31">
        <v>0</v>
      </c>
      <c r="E937" s="3">
        <v>0</v>
      </c>
      <c r="F937" s="5">
        <v>0</v>
      </c>
      <c r="G937" s="32">
        <v>0</v>
      </c>
      <c r="H937" s="33">
        <v>0</v>
      </c>
      <c r="I937" s="36">
        <f t="shared" si="128"/>
        <v>0</v>
      </c>
      <c r="J937" s="5">
        <f t="shared" si="129"/>
        <v>0</v>
      </c>
      <c r="K937" s="12">
        <v>0</v>
      </c>
      <c r="L937" s="3">
        <v>0</v>
      </c>
      <c r="M937" s="3">
        <f t="shared" si="126"/>
        <v>1</v>
      </c>
      <c r="N937" s="5">
        <v>1</v>
      </c>
      <c r="O937" s="12">
        <f t="shared" si="130"/>
        <v>0</v>
      </c>
      <c r="P937" s="3">
        <v>0</v>
      </c>
      <c r="Q937" s="3">
        <v>0</v>
      </c>
      <c r="R937" s="5">
        <v>0</v>
      </c>
      <c r="S937" s="45">
        <v>0</v>
      </c>
      <c r="T937" s="46">
        <v>0</v>
      </c>
      <c r="U937" s="47">
        <v>0</v>
      </c>
      <c r="V937" s="47">
        <f t="shared" si="131"/>
        <v>0</v>
      </c>
      <c r="W937" s="47">
        <v>0</v>
      </c>
      <c r="X937" s="47">
        <v>0</v>
      </c>
      <c r="Y937" s="47">
        <v>0</v>
      </c>
      <c r="Z937" s="47">
        <v>0</v>
      </c>
      <c r="AA937" s="47">
        <v>0</v>
      </c>
      <c r="AB937" s="5">
        <v>0</v>
      </c>
      <c r="AC937" s="45">
        <f t="shared" si="132"/>
        <v>0</v>
      </c>
      <c r="AD937" s="47">
        <v>0</v>
      </c>
      <c r="AE937" s="47">
        <v>0</v>
      </c>
      <c r="AF937" s="47">
        <v>0</v>
      </c>
      <c r="AG937" s="47">
        <v>0</v>
      </c>
      <c r="AH937" s="47">
        <v>0</v>
      </c>
      <c r="AI937" s="61">
        <v>0</v>
      </c>
      <c r="AJ937" s="45">
        <v>0</v>
      </c>
      <c r="AK937" s="47">
        <v>0</v>
      </c>
      <c r="AL937" s="47">
        <v>0</v>
      </c>
      <c r="AM937" s="47">
        <v>0</v>
      </c>
      <c r="AN937" s="47">
        <v>0</v>
      </c>
      <c r="AO937" s="47">
        <v>0</v>
      </c>
      <c r="AP937" s="61">
        <v>0</v>
      </c>
      <c r="AQ937" s="45">
        <v>0</v>
      </c>
      <c r="AR937" s="47">
        <v>0</v>
      </c>
      <c r="AS937" s="47">
        <f t="shared" si="133"/>
        <v>0</v>
      </c>
      <c r="AT937" s="47">
        <v>0</v>
      </c>
      <c r="AU937" s="47">
        <v>0</v>
      </c>
      <c r="AV937" s="47">
        <v>0</v>
      </c>
      <c r="AW937" s="47">
        <v>0</v>
      </c>
      <c r="AX937" s="47">
        <v>0</v>
      </c>
      <c r="AY937" s="47">
        <v>0</v>
      </c>
      <c r="AZ937" s="61">
        <v>0</v>
      </c>
      <c r="BA937" s="64" t="b">
        <f t="shared" si="127"/>
        <v>1</v>
      </c>
      <c r="BB937" s="45">
        <f t="shared" si="134"/>
        <v>0</v>
      </c>
      <c r="BC937" s="47">
        <v>0</v>
      </c>
      <c r="BD937" s="47">
        <v>0</v>
      </c>
      <c r="BE937" s="47">
        <v>0</v>
      </c>
      <c r="BF937" s="47">
        <v>0</v>
      </c>
      <c r="BG937" s="47">
        <v>0</v>
      </c>
      <c r="BH937" s="61">
        <v>0</v>
      </c>
      <c r="BI937" s="45">
        <v>0</v>
      </c>
      <c r="BJ937" s="47">
        <v>0</v>
      </c>
      <c r="BK937" s="47">
        <v>0</v>
      </c>
      <c r="BL937" s="47">
        <v>0</v>
      </c>
      <c r="BM937" s="47">
        <v>0</v>
      </c>
      <c r="BN937" s="47">
        <v>0</v>
      </c>
      <c r="BO937" s="61">
        <v>0</v>
      </c>
      <c r="BR937" s="95"/>
      <c r="BT937" s="95"/>
    </row>
    <row r="938" spans="2:72" x14ac:dyDescent="0.25">
      <c r="B938" s="4">
        <v>934</v>
      </c>
      <c r="C938" s="31">
        <v>0</v>
      </c>
      <c r="D938" s="31">
        <v>0</v>
      </c>
      <c r="E938" s="3">
        <v>0</v>
      </c>
      <c r="F938" s="5">
        <v>0</v>
      </c>
      <c r="G938" s="32">
        <v>0</v>
      </c>
      <c r="H938" s="33">
        <v>0</v>
      </c>
      <c r="I938" s="36">
        <f t="shared" si="128"/>
        <v>0</v>
      </c>
      <c r="J938" s="5">
        <f t="shared" si="129"/>
        <v>0</v>
      </c>
      <c r="K938" s="12">
        <v>0</v>
      </c>
      <c r="L938" s="3">
        <v>0</v>
      </c>
      <c r="M938" s="3">
        <f t="shared" si="126"/>
        <v>1</v>
      </c>
      <c r="N938" s="5">
        <v>1</v>
      </c>
      <c r="O938" s="12">
        <f t="shared" si="130"/>
        <v>0</v>
      </c>
      <c r="P938" s="3">
        <v>0</v>
      </c>
      <c r="Q938" s="3">
        <v>0</v>
      </c>
      <c r="R938" s="5">
        <v>0</v>
      </c>
      <c r="S938" s="45">
        <v>0</v>
      </c>
      <c r="T938" s="46">
        <v>0</v>
      </c>
      <c r="U938" s="47">
        <v>0</v>
      </c>
      <c r="V938" s="47">
        <f t="shared" si="131"/>
        <v>0</v>
      </c>
      <c r="W938" s="47">
        <v>0</v>
      </c>
      <c r="X938" s="47">
        <v>0</v>
      </c>
      <c r="Y938" s="47">
        <v>0</v>
      </c>
      <c r="Z938" s="47">
        <v>0</v>
      </c>
      <c r="AA938" s="47">
        <v>0</v>
      </c>
      <c r="AB938" s="5">
        <v>0</v>
      </c>
      <c r="AC938" s="45">
        <f t="shared" si="132"/>
        <v>0</v>
      </c>
      <c r="AD938" s="47">
        <v>0</v>
      </c>
      <c r="AE938" s="47">
        <v>0</v>
      </c>
      <c r="AF938" s="47">
        <v>0</v>
      </c>
      <c r="AG938" s="47">
        <v>0</v>
      </c>
      <c r="AH938" s="47">
        <v>0</v>
      </c>
      <c r="AI938" s="61">
        <v>0</v>
      </c>
      <c r="AJ938" s="45">
        <v>0</v>
      </c>
      <c r="AK938" s="47">
        <v>0</v>
      </c>
      <c r="AL938" s="47">
        <v>0</v>
      </c>
      <c r="AM938" s="47">
        <v>0</v>
      </c>
      <c r="AN938" s="47">
        <v>0</v>
      </c>
      <c r="AO938" s="47">
        <v>0</v>
      </c>
      <c r="AP938" s="61">
        <v>0</v>
      </c>
      <c r="AQ938" s="45">
        <v>0</v>
      </c>
      <c r="AR938" s="47">
        <v>0</v>
      </c>
      <c r="AS938" s="47">
        <f t="shared" si="133"/>
        <v>0</v>
      </c>
      <c r="AT938" s="47">
        <v>0</v>
      </c>
      <c r="AU938" s="47">
        <v>0</v>
      </c>
      <c r="AV938" s="47">
        <v>0</v>
      </c>
      <c r="AW938" s="47">
        <v>0</v>
      </c>
      <c r="AX938" s="47">
        <v>0</v>
      </c>
      <c r="AY938" s="47">
        <v>0</v>
      </c>
      <c r="AZ938" s="61">
        <v>0</v>
      </c>
      <c r="BA938" s="64" t="b">
        <f t="shared" si="127"/>
        <v>1</v>
      </c>
      <c r="BB938" s="45">
        <f t="shared" si="134"/>
        <v>0</v>
      </c>
      <c r="BC938" s="47">
        <v>0</v>
      </c>
      <c r="BD938" s="47">
        <v>0</v>
      </c>
      <c r="BE938" s="47">
        <v>0</v>
      </c>
      <c r="BF938" s="47">
        <v>0</v>
      </c>
      <c r="BG938" s="47">
        <v>0</v>
      </c>
      <c r="BH938" s="61">
        <v>0</v>
      </c>
      <c r="BI938" s="45">
        <v>0</v>
      </c>
      <c r="BJ938" s="47">
        <v>0</v>
      </c>
      <c r="BK938" s="47">
        <v>0</v>
      </c>
      <c r="BL938" s="47">
        <v>0</v>
      </c>
      <c r="BM938" s="47">
        <v>0</v>
      </c>
      <c r="BN938" s="47">
        <v>0</v>
      </c>
      <c r="BO938" s="61">
        <v>0</v>
      </c>
      <c r="BR938" s="95"/>
      <c r="BT938" s="95"/>
    </row>
    <row r="939" spans="2:72" x14ac:dyDescent="0.25">
      <c r="B939" s="4">
        <v>935</v>
      </c>
      <c r="C939" s="31">
        <v>0</v>
      </c>
      <c r="D939" s="31">
        <v>0</v>
      </c>
      <c r="E939" s="3">
        <v>0</v>
      </c>
      <c r="F939" s="5">
        <v>0</v>
      </c>
      <c r="G939" s="32">
        <v>0</v>
      </c>
      <c r="H939" s="33">
        <v>0</v>
      </c>
      <c r="I939" s="36">
        <f t="shared" si="128"/>
        <v>0</v>
      </c>
      <c r="J939" s="5">
        <f t="shared" si="129"/>
        <v>0</v>
      </c>
      <c r="K939" s="12">
        <v>0</v>
      </c>
      <c r="L939" s="3">
        <v>0</v>
      </c>
      <c r="M939" s="3">
        <f t="shared" si="126"/>
        <v>1</v>
      </c>
      <c r="N939" s="5">
        <v>1</v>
      </c>
      <c r="O939" s="12">
        <f t="shared" si="130"/>
        <v>0</v>
      </c>
      <c r="P939" s="3">
        <v>0</v>
      </c>
      <c r="Q939" s="3">
        <v>0</v>
      </c>
      <c r="R939" s="5">
        <v>0</v>
      </c>
      <c r="S939" s="45">
        <v>0</v>
      </c>
      <c r="T939" s="46">
        <v>0</v>
      </c>
      <c r="U939" s="47">
        <v>0</v>
      </c>
      <c r="V939" s="47">
        <f t="shared" si="131"/>
        <v>0</v>
      </c>
      <c r="W939" s="47">
        <v>0</v>
      </c>
      <c r="X939" s="47">
        <v>0</v>
      </c>
      <c r="Y939" s="47">
        <v>0</v>
      </c>
      <c r="Z939" s="47">
        <v>0</v>
      </c>
      <c r="AA939" s="47">
        <v>0</v>
      </c>
      <c r="AB939" s="5">
        <v>0</v>
      </c>
      <c r="AC939" s="45">
        <f t="shared" si="132"/>
        <v>0</v>
      </c>
      <c r="AD939" s="47">
        <v>0</v>
      </c>
      <c r="AE939" s="47">
        <v>0</v>
      </c>
      <c r="AF939" s="47">
        <v>0</v>
      </c>
      <c r="AG939" s="47">
        <v>0</v>
      </c>
      <c r="AH939" s="47">
        <v>0</v>
      </c>
      <c r="AI939" s="61">
        <v>0</v>
      </c>
      <c r="AJ939" s="45">
        <v>0</v>
      </c>
      <c r="AK939" s="47">
        <v>0</v>
      </c>
      <c r="AL939" s="47">
        <v>0</v>
      </c>
      <c r="AM939" s="47">
        <v>0</v>
      </c>
      <c r="AN939" s="47">
        <v>0</v>
      </c>
      <c r="AO939" s="47">
        <v>0</v>
      </c>
      <c r="AP939" s="61">
        <v>0</v>
      </c>
      <c r="AQ939" s="45">
        <v>0</v>
      </c>
      <c r="AR939" s="47">
        <v>0</v>
      </c>
      <c r="AS939" s="47">
        <f t="shared" si="133"/>
        <v>0</v>
      </c>
      <c r="AT939" s="47">
        <v>0</v>
      </c>
      <c r="AU939" s="47">
        <v>0</v>
      </c>
      <c r="AV939" s="47">
        <v>0</v>
      </c>
      <c r="AW939" s="47">
        <v>0</v>
      </c>
      <c r="AX939" s="47">
        <v>0</v>
      </c>
      <c r="AY939" s="47">
        <v>0</v>
      </c>
      <c r="AZ939" s="61">
        <v>0</v>
      </c>
      <c r="BA939" s="64" t="b">
        <f t="shared" si="127"/>
        <v>1</v>
      </c>
      <c r="BB939" s="45">
        <f t="shared" si="134"/>
        <v>0</v>
      </c>
      <c r="BC939" s="47">
        <v>0</v>
      </c>
      <c r="BD939" s="47">
        <v>0</v>
      </c>
      <c r="BE939" s="47">
        <v>0</v>
      </c>
      <c r="BF939" s="47">
        <v>0</v>
      </c>
      <c r="BG939" s="47">
        <v>0</v>
      </c>
      <c r="BH939" s="61">
        <v>0</v>
      </c>
      <c r="BI939" s="45">
        <v>0</v>
      </c>
      <c r="BJ939" s="47">
        <v>0</v>
      </c>
      <c r="BK939" s="47">
        <v>0</v>
      </c>
      <c r="BL939" s="47">
        <v>0</v>
      </c>
      <c r="BM939" s="47">
        <v>0</v>
      </c>
      <c r="BN939" s="47">
        <v>0</v>
      </c>
      <c r="BO939" s="61">
        <v>0</v>
      </c>
      <c r="BR939" s="95"/>
      <c r="BT939" s="95"/>
    </row>
    <row r="940" spans="2:72" x14ac:dyDescent="0.25">
      <c r="B940" s="4">
        <v>936</v>
      </c>
      <c r="C940" s="31">
        <v>0</v>
      </c>
      <c r="D940" s="31">
        <v>0</v>
      </c>
      <c r="E940" s="3">
        <v>0</v>
      </c>
      <c r="F940" s="5">
        <v>0</v>
      </c>
      <c r="G940" s="32">
        <v>0</v>
      </c>
      <c r="H940" s="33">
        <v>0</v>
      </c>
      <c r="I940" s="36">
        <f t="shared" si="128"/>
        <v>0</v>
      </c>
      <c r="J940" s="5">
        <f t="shared" si="129"/>
        <v>0</v>
      </c>
      <c r="K940" s="12">
        <v>0</v>
      </c>
      <c r="L940" s="3">
        <v>0</v>
      </c>
      <c r="M940" s="3">
        <f t="shared" si="126"/>
        <v>1</v>
      </c>
      <c r="N940" s="5">
        <v>1</v>
      </c>
      <c r="O940" s="12">
        <f t="shared" si="130"/>
        <v>0</v>
      </c>
      <c r="P940" s="3">
        <v>0</v>
      </c>
      <c r="Q940" s="3">
        <v>0</v>
      </c>
      <c r="R940" s="5">
        <v>0</v>
      </c>
      <c r="S940" s="45">
        <v>0</v>
      </c>
      <c r="T940" s="46">
        <v>0</v>
      </c>
      <c r="U940" s="47">
        <v>0</v>
      </c>
      <c r="V940" s="47">
        <f t="shared" si="131"/>
        <v>0</v>
      </c>
      <c r="W940" s="47">
        <v>0</v>
      </c>
      <c r="X940" s="47">
        <v>0</v>
      </c>
      <c r="Y940" s="47">
        <v>0</v>
      </c>
      <c r="Z940" s="47">
        <v>0</v>
      </c>
      <c r="AA940" s="47">
        <v>0</v>
      </c>
      <c r="AB940" s="5">
        <v>0</v>
      </c>
      <c r="AC940" s="45">
        <f t="shared" si="132"/>
        <v>0</v>
      </c>
      <c r="AD940" s="47">
        <v>0</v>
      </c>
      <c r="AE940" s="47">
        <v>0</v>
      </c>
      <c r="AF940" s="47">
        <v>0</v>
      </c>
      <c r="AG940" s="47">
        <v>0</v>
      </c>
      <c r="AH940" s="47">
        <v>0</v>
      </c>
      <c r="AI940" s="61">
        <v>0</v>
      </c>
      <c r="AJ940" s="45">
        <v>0</v>
      </c>
      <c r="AK940" s="47">
        <v>0</v>
      </c>
      <c r="AL940" s="47">
        <v>0</v>
      </c>
      <c r="AM940" s="47">
        <v>0</v>
      </c>
      <c r="AN940" s="47">
        <v>0</v>
      </c>
      <c r="AO940" s="47">
        <v>0</v>
      </c>
      <c r="AP940" s="61">
        <v>0</v>
      </c>
      <c r="AQ940" s="45">
        <v>0</v>
      </c>
      <c r="AR940" s="47">
        <v>0</v>
      </c>
      <c r="AS940" s="47">
        <f t="shared" si="133"/>
        <v>0</v>
      </c>
      <c r="AT940" s="47">
        <v>0</v>
      </c>
      <c r="AU940" s="47">
        <v>0</v>
      </c>
      <c r="AV940" s="47">
        <v>0</v>
      </c>
      <c r="AW940" s="47">
        <v>0</v>
      </c>
      <c r="AX940" s="47">
        <v>0</v>
      </c>
      <c r="AY940" s="47">
        <v>0</v>
      </c>
      <c r="AZ940" s="61">
        <v>0</v>
      </c>
      <c r="BA940" s="64" t="b">
        <f t="shared" si="127"/>
        <v>1</v>
      </c>
      <c r="BB940" s="45">
        <f t="shared" si="134"/>
        <v>0</v>
      </c>
      <c r="BC940" s="47">
        <v>0</v>
      </c>
      <c r="BD940" s="47">
        <v>0</v>
      </c>
      <c r="BE940" s="47">
        <v>0</v>
      </c>
      <c r="BF940" s="47">
        <v>0</v>
      </c>
      <c r="BG940" s="47">
        <v>0</v>
      </c>
      <c r="BH940" s="61">
        <v>0</v>
      </c>
      <c r="BI940" s="45">
        <v>0</v>
      </c>
      <c r="BJ940" s="47">
        <v>0</v>
      </c>
      <c r="BK940" s="47">
        <v>0</v>
      </c>
      <c r="BL940" s="47">
        <v>0</v>
      </c>
      <c r="BM940" s="47">
        <v>0</v>
      </c>
      <c r="BN940" s="47">
        <v>0</v>
      </c>
      <c r="BO940" s="61">
        <v>0</v>
      </c>
      <c r="BR940" s="95"/>
      <c r="BT940" s="95"/>
    </row>
    <row r="941" spans="2:72" x14ac:dyDescent="0.25">
      <c r="B941" s="4">
        <v>937</v>
      </c>
      <c r="C941" s="31">
        <v>0</v>
      </c>
      <c r="D941" s="31">
        <v>0</v>
      </c>
      <c r="E941" s="3">
        <v>0</v>
      </c>
      <c r="F941" s="5">
        <v>0</v>
      </c>
      <c r="G941" s="32">
        <v>0</v>
      </c>
      <c r="H941" s="33">
        <v>0</v>
      </c>
      <c r="I941" s="36">
        <f t="shared" si="128"/>
        <v>0</v>
      </c>
      <c r="J941" s="5">
        <f t="shared" si="129"/>
        <v>0</v>
      </c>
      <c r="K941" s="12">
        <v>0</v>
      </c>
      <c r="L941" s="3">
        <v>0</v>
      </c>
      <c r="M941" s="3">
        <f t="shared" si="126"/>
        <v>1</v>
      </c>
      <c r="N941" s="5">
        <v>1</v>
      </c>
      <c r="O941" s="12">
        <f t="shared" si="130"/>
        <v>0</v>
      </c>
      <c r="P941" s="3">
        <v>0</v>
      </c>
      <c r="Q941" s="3">
        <v>0</v>
      </c>
      <c r="R941" s="5">
        <v>0</v>
      </c>
      <c r="S941" s="45">
        <v>0</v>
      </c>
      <c r="T941" s="46">
        <v>0</v>
      </c>
      <c r="U941" s="47">
        <v>0</v>
      </c>
      <c r="V941" s="47">
        <f t="shared" si="131"/>
        <v>0</v>
      </c>
      <c r="W941" s="47">
        <v>0</v>
      </c>
      <c r="X941" s="47">
        <v>0</v>
      </c>
      <c r="Y941" s="47">
        <v>0</v>
      </c>
      <c r="Z941" s="47">
        <v>0</v>
      </c>
      <c r="AA941" s="47">
        <v>0</v>
      </c>
      <c r="AB941" s="5">
        <v>0</v>
      </c>
      <c r="AC941" s="45">
        <f t="shared" si="132"/>
        <v>0</v>
      </c>
      <c r="AD941" s="47">
        <v>0</v>
      </c>
      <c r="AE941" s="47">
        <v>0</v>
      </c>
      <c r="AF941" s="47">
        <v>0</v>
      </c>
      <c r="AG941" s="47">
        <v>0</v>
      </c>
      <c r="AH941" s="47">
        <v>0</v>
      </c>
      <c r="AI941" s="61">
        <v>0</v>
      </c>
      <c r="AJ941" s="45">
        <v>0</v>
      </c>
      <c r="AK941" s="47">
        <v>0</v>
      </c>
      <c r="AL941" s="47">
        <v>0</v>
      </c>
      <c r="AM941" s="47">
        <v>0</v>
      </c>
      <c r="AN941" s="47">
        <v>0</v>
      </c>
      <c r="AO941" s="47">
        <v>0</v>
      </c>
      <c r="AP941" s="61">
        <v>0</v>
      </c>
      <c r="AQ941" s="45">
        <v>0</v>
      </c>
      <c r="AR941" s="47">
        <v>0</v>
      </c>
      <c r="AS941" s="47">
        <f t="shared" si="133"/>
        <v>0</v>
      </c>
      <c r="AT941" s="47">
        <v>0</v>
      </c>
      <c r="AU941" s="47">
        <v>0</v>
      </c>
      <c r="AV941" s="47">
        <v>0</v>
      </c>
      <c r="AW941" s="47">
        <v>0</v>
      </c>
      <c r="AX941" s="47">
        <v>0</v>
      </c>
      <c r="AY941" s="47">
        <v>0</v>
      </c>
      <c r="AZ941" s="61">
        <v>0</v>
      </c>
      <c r="BA941" s="64" t="b">
        <f t="shared" si="127"/>
        <v>1</v>
      </c>
      <c r="BB941" s="45">
        <f t="shared" si="134"/>
        <v>0</v>
      </c>
      <c r="BC941" s="47">
        <v>0</v>
      </c>
      <c r="BD941" s="47">
        <v>0</v>
      </c>
      <c r="BE941" s="47">
        <v>0</v>
      </c>
      <c r="BF941" s="47">
        <v>0</v>
      </c>
      <c r="BG941" s="47">
        <v>0</v>
      </c>
      <c r="BH941" s="61">
        <v>0</v>
      </c>
      <c r="BI941" s="45">
        <v>0</v>
      </c>
      <c r="BJ941" s="47">
        <v>0</v>
      </c>
      <c r="BK941" s="47">
        <v>0</v>
      </c>
      <c r="BL941" s="47">
        <v>0</v>
      </c>
      <c r="BM941" s="47">
        <v>0</v>
      </c>
      <c r="BN941" s="47">
        <v>0</v>
      </c>
      <c r="BO941" s="61">
        <v>0</v>
      </c>
      <c r="BR941" s="95"/>
      <c r="BT941" s="95"/>
    </row>
    <row r="942" spans="2:72" x14ac:dyDescent="0.25">
      <c r="B942" s="4">
        <v>938</v>
      </c>
      <c r="C942" s="31">
        <v>0</v>
      </c>
      <c r="D942" s="31">
        <v>0</v>
      </c>
      <c r="E942" s="3">
        <v>0</v>
      </c>
      <c r="F942" s="5">
        <v>0</v>
      </c>
      <c r="G942" s="32">
        <v>0</v>
      </c>
      <c r="H942" s="33">
        <v>0</v>
      </c>
      <c r="I942" s="36">
        <f t="shared" si="128"/>
        <v>0</v>
      </c>
      <c r="J942" s="5">
        <f t="shared" si="129"/>
        <v>0</v>
      </c>
      <c r="K942" s="12">
        <v>0</v>
      </c>
      <c r="L942" s="3">
        <v>0</v>
      </c>
      <c r="M942" s="3">
        <f t="shared" si="126"/>
        <v>1</v>
      </c>
      <c r="N942" s="5">
        <v>1</v>
      </c>
      <c r="O942" s="12">
        <f t="shared" si="130"/>
        <v>0</v>
      </c>
      <c r="P942" s="3">
        <v>0</v>
      </c>
      <c r="Q942" s="3">
        <v>0</v>
      </c>
      <c r="R942" s="5">
        <v>0</v>
      </c>
      <c r="S942" s="45">
        <v>0</v>
      </c>
      <c r="T942" s="46">
        <v>0</v>
      </c>
      <c r="U942" s="47">
        <v>0</v>
      </c>
      <c r="V942" s="47">
        <f t="shared" si="131"/>
        <v>0</v>
      </c>
      <c r="W942" s="47">
        <v>0</v>
      </c>
      <c r="X942" s="47">
        <v>0</v>
      </c>
      <c r="Y942" s="47">
        <v>0</v>
      </c>
      <c r="Z942" s="47">
        <v>0</v>
      </c>
      <c r="AA942" s="47">
        <v>0</v>
      </c>
      <c r="AB942" s="5">
        <v>0</v>
      </c>
      <c r="AC942" s="45">
        <f t="shared" si="132"/>
        <v>0</v>
      </c>
      <c r="AD942" s="47">
        <v>0</v>
      </c>
      <c r="AE942" s="47">
        <v>0</v>
      </c>
      <c r="AF942" s="47">
        <v>0</v>
      </c>
      <c r="AG942" s="47">
        <v>0</v>
      </c>
      <c r="AH942" s="47">
        <v>0</v>
      </c>
      <c r="AI942" s="61">
        <v>0</v>
      </c>
      <c r="AJ942" s="45">
        <v>0</v>
      </c>
      <c r="AK942" s="47">
        <v>0</v>
      </c>
      <c r="AL942" s="47">
        <v>0</v>
      </c>
      <c r="AM942" s="47">
        <v>0</v>
      </c>
      <c r="AN942" s="47">
        <v>0</v>
      </c>
      <c r="AO942" s="47">
        <v>0</v>
      </c>
      <c r="AP942" s="61">
        <v>0</v>
      </c>
      <c r="AQ942" s="45">
        <v>0</v>
      </c>
      <c r="AR942" s="47">
        <v>0</v>
      </c>
      <c r="AS942" s="47">
        <f t="shared" si="133"/>
        <v>0</v>
      </c>
      <c r="AT942" s="47">
        <v>0</v>
      </c>
      <c r="AU942" s="47">
        <v>0</v>
      </c>
      <c r="AV942" s="47">
        <v>0</v>
      </c>
      <c r="AW942" s="47">
        <v>0</v>
      </c>
      <c r="AX942" s="47">
        <v>0</v>
      </c>
      <c r="AY942" s="47">
        <v>0</v>
      </c>
      <c r="AZ942" s="61">
        <v>0</v>
      </c>
      <c r="BA942" s="64" t="b">
        <f t="shared" si="127"/>
        <v>1</v>
      </c>
      <c r="BB942" s="45">
        <f t="shared" si="134"/>
        <v>0</v>
      </c>
      <c r="BC942" s="47">
        <v>0</v>
      </c>
      <c r="BD942" s="47">
        <v>0</v>
      </c>
      <c r="BE942" s="47">
        <v>0</v>
      </c>
      <c r="BF942" s="47">
        <v>0</v>
      </c>
      <c r="BG942" s="47">
        <v>0</v>
      </c>
      <c r="BH942" s="61">
        <v>0</v>
      </c>
      <c r="BI942" s="45">
        <v>0</v>
      </c>
      <c r="BJ942" s="47">
        <v>0</v>
      </c>
      <c r="BK942" s="47">
        <v>0</v>
      </c>
      <c r="BL942" s="47">
        <v>0</v>
      </c>
      <c r="BM942" s="47">
        <v>0</v>
      </c>
      <c r="BN942" s="47">
        <v>0</v>
      </c>
      <c r="BO942" s="61">
        <v>0</v>
      </c>
      <c r="BR942" s="95"/>
      <c r="BT942" s="95"/>
    </row>
    <row r="943" spans="2:72" x14ac:dyDescent="0.25">
      <c r="B943" s="4">
        <v>939</v>
      </c>
      <c r="C943" s="31">
        <v>0</v>
      </c>
      <c r="D943" s="31">
        <v>0</v>
      </c>
      <c r="E943" s="3">
        <v>0</v>
      </c>
      <c r="F943" s="5">
        <v>0</v>
      </c>
      <c r="G943" s="32">
        <v>0</v>
      </c>
      <c r="H943" s="33">
        <v>0</v>
      </c>
      <c r="I943" s="36">
        <f t="shared" si="128"/>
        <v>0</v>
      </c>
      <c r="J943" s="5">
        <f t="shared" si="129"/>
        <v>0</v>
      </c>
      <c r="K943" s="12">
        <v>0</v>
      </c>
      <c r="L943" s="3">
        <v>0</v>
      </c>
      <c r="M943" s="3">
        <f t="shared" si="126"/>
        <v>1</v>
      </c>
      <c r="N943" s="5">
        <v>1</v>
      </c>
      <c r="O943" s="12">
        <f t="shared" si="130"/>
        <v>0</v>
      </c>
      <c r="P943" s="3">
        <v>0</v>
      </c>
      <c r="Q943" s="3">
        <v>0</v>
      </c>
      <c r="R943" s="5">
        <v>0</v>
      </c>
      <c r="S943" s="45">
        <v>0</v>
      </c>
      <c r="T943" s="46">
        <v>0</v>
      </c>
      <c r="U943" s="47">
        <v>0</v>
      </c>
      <c r="V943" s="47">
        <f t="shared" si="131"/>
        <v>0</v>
      </c>
      <c r="W943" s="47">
        <v>0</v>
      </c>
      <c r="X943" s="47">
        <v>0</v>
      </c>
      <c r="Y943" s="47">
        <v>0</v>
      </c>
      <c r="Z943" s="47">
        <v>0</v>
      </c>
      <c r="AA943" s="47">
        <v>0</v>
      </c>
      <c r="AB943" s="5">
        <v>0</v>
      </c>
      <c r="AC943" s="45">
        <f t="shared" si="132"/>
        <v>0</v>
      </c>
      <c r="AD943" s="47">
        <v>0</v>
      </c>
      <c r="AE943" s="47">
        <v>0</v>
      </c>
      <c r="AF943" s="47">
        <v>0</v>
      </c>
      <c r="AG943" s="47">
        <v>0</v>
      </c>
      <c r="AH943" s="47">
        <v>0</v>
      </c>
      <c r="AI943" s="61">
        <v>0</v>
      </c>
      <c r="AJ943" s="45">
        <v>0</v>
      </c>
      <c r="AK943" s="47">
        <v>0</v>
      </c>
      <c r="AL943" s="47">
        <v>0</v>
      </c>
      <c r="AM943" s="47">
        <v>0</v>
      </c>
      <c r="AN943" s="47">
        <v>0</v>
      </c>
      <c r="AO943" s="47">
        <v>0</v>
      </c>
      <c r="AP943" s="61">
        <v>0</v>
      </c>
      <c r="AQ943" s="45">
        <v>0</v>
      </c>
      <c r="AR943" s="47">
        <v>0</v>
      </c>
      <c r="AS943" s="47">
        <f t="shared" si="133"/>
        <v>0</v>
      </c>
      <c r="AT943" s="47">
        <v>0</v>
      </c>
      <c r="AU943" s="47">
        <v>0</v>
      </c>
      <c r="AV943" s="47">
        <v>0</v>
      </c>
      <c r="AW943" s="47">
        <v>0</v>
      </c>
      <c r="AX943" s="47">
        <v>0</v>
      </c>
      <c r="AY943" s="47">
        <v>0</v>
      </c>
      <c r="AZ943" s="61">
        <v>0</v>
      </c>
      <c r="BA943" s="64" t="b">
        <f t="shared" si="127"/>
        <v>1</v>
      </c>
      <c r="BB943" s="45">
        <f t="shared" si="134"/>
        <v>0</v>
      </c>
      <c r="BC943" s="47">
        <v>0</v>
      </c>
      <c r="BD943" s="47">
        <v>0</v>
      </c>
      <c r="BE943" s="47">
        <v>0</v>
      </c>
      <c r="BF943" s="47">
        <v>0</v>
      </c>
      <c r="BG943" s="47">
        <v>0</v>
      </c>
      <c r="BH943" s="61">
        <v>0</v>
      </c>
      <c r="BI943" s="45">
        <v>0</v>
      </c>
      <c r="BJ943" s="47">
        <v>0</v>
      </c>
      <c r="BK943" s="47">
        <v>0</v>
      </c>
      <c r="BL943" s="47">
        <v>0</v>
      </c>
      <c r="BM943" s="47">
        <v>0</v>
      </c>
      <c r="BN943" s="47">
        <v>0</v>
      </c>
      <c r="BO943" s="61">
        <v>0</v>
      </c>
      <c r="BR943" s="95"/>
      <c r="BT943" s="95"/>
    </row>
    <row r="944" spans="2:72" x14ac:dyDescent="0.25">
      <c r="B944" s="4">
        <v>940</v>
      </c>
      <c r="C944" s="31">
        <v>0</v>
      </c>
      <c r="D944" s="31">
        <v>0</v>
      </c>
      <c r="E944" s="3">
        <v>0</v>
      </c>
      <c r="F944" s="5">
        <v>0</v>
      </c>
      <c r="G944" s="32">
        <v>0</v>
      </c>
      <c r="H944" s="33">
        <v>0</v>
      </c>
      <c r="I944" s="36">
        <f t="shared" si="128"/>
        <v>0</v>
      </c>
      <c r="J944" s="5">
        <f t="shared" si="129"/>
        <v>0</v>
      </c>
      <c r="K944" s="12">
        <v>0</v>
      </c>
      <c r="L944" s="3">
        <v>0</v>
      </c>
      <c r="M944" s="3">
        <f t="shared" si="126"/>
        <v>1</v>
      </c>
      <c r="N944" s="5">
        <v>1</v>
      </c>
      <c r="O944" s="12">
        <f t="shared" si="130"/>
        <v>0</v>
      </c>
      <c r="P944" s="3">
        <v>0</v>
      </c>
      <c r="Q944" s="3">
        <v>0</v>
      </c>
      <c r="R944" s="5">
        <v>0</v>
      </c>
      <c r="S944" s="45">
        <v>0</v>
      </c>
      <c r="T944" s="46">
        <v>0</v>
      </c>
      <c r="U944" s="47">
        <v>0</v>
      </c>
      <c r="V944" s="47">
        <f t="shared" si="131"/>
        <v>0</v>
      </c>
      <c r="W944" s="47">
        <v>0</v>
      </c>
      <c r="X944" s="47">
        <v>0</v>
      </c>
      <c r="Y944" s="47">
        <v>0</v>
      </c>
      <c r="Z944" s="47">
        <v>0</v>
      </c>
      <c r="AA944" s="47">
        <v>0</v>
      </c>
      <c r="AB944" s="5">
        <v>0</v>
      </c>
      <c r="AC944" s="45">
        <f t="shared" si="132"/>
        <v>0</v>
      </c>
      <c r="AD944" s="47">
        <v>0</v>
      </c>
      <c r="AE944" s="47">
        <v>0</v>
      </c>
      <c r="AF944" s="47">
        <v>0</v>
      </c>
      <c r="AG944" s="47">
        <v>0</v>
      </c>
      <c r="AH944" s="47">
        <v>0</v>
      </c>
      <c r="AI944" s="61">
        <v>0</v>
      </c>
      <c r="AJ944" s="45">
        <v>0</v>
      </c>
      <c r="AK944" s="47">
        <v>0</v>
      </c>
      <c r="AL944" s="47">
        <v>0</v>
      </c>
      <c r="AM944" s="47">
        <v>0</v>
      </c>
      <c r="AN944" s="47">
        <v>0</v>
      </c>
      <c r="AO944" s="47">
        <v>0</v>
      </c>
      <c r="AP944" s="61">
        <v>0</v>
      </c>
      <c r="AQ944" s="45">
        <v>0</v>
      </c>
      <c r="AR944" s="47">
        <v>0</v>
      </c>
      <c r="AS944" s="47">
        <f t="shared" si="133"/>
        <v>0</v>
      </c>
      <c r="AT944" s="47">
        <v>0</v>
      </c>
      <c r="AU944" s="47">
        <v>0</v>
      </c>
      <c r="AV944" s="47">
        <v>0</v>
      </c>
      <c r="AW944" s="47">
        <v>0</v>
      </c>
      <c r="AX944" s="47">
        <v>0</v>
      </c>
      <c r="AY944" s="47">
        <v>0</v>
      </c>
      <c r="AZ944" s="61">
        <v>0</v>
      </c>
      <c r="BA944" s="64" t="b">
        <f t="shared" si="127"/>
        <v>1</v>
      </c>
      <c r="BB944" s="45">
        <f t="shared" si="134"/>
        <v>0</v>
      </c>
      <c r="BC944" s="47">
        <v>0</v>
      </c>
      <c r="BD944" s="47">
        <v>0</v>
      </c>
      <c r="BE944" s="47">
        <v>0</v>
      </c>
      <c r="BF944" s="47">
        <v>0</v>
      </c>
      <c r="BG944" s="47">
        <v>0</v>
      </c>
      <c r="BH944" s="61">
        <v>0</v>
      </c>
      <c r="BI944" s="45">
        <v>0</v>
      </c>
      <c r="BJ944" s="47">
        <v>0</v>
      </c>
      <c r="BK944" s="47">
        <v>0</v>
      </c>
      <c r="BL944" s="47">
        <v>0</v>
      </c>
      <c r="BM944" s="47">
        <v>0</v>
      </c>
      <c r="BN944" s="47">
        <v>0</v>
      </c>
      <c r="BO944" s="61">
        <v>0</v>
      </c>
      <c r="BR944" s="95"/>
      <c r="BT944" s="95"/>
    </row>
    <row r="945" spans="2:72" x14ac:dyDescent="0.25">
      <c r="B945" s="4">
        <v>941</v>
      </c>
      <c r="C945" s="31">
        <v>0</v>
      </c>
      <c r="D945" s="31">
        <v>0</v>
      </c>
      <c r="E945" s="3">
        <v>0</v>
      </c>
      <c r="F945" s="5">
        <v>0</v>
      </c>
      <c r="G945" s="32">
        <v>0</v>
      </c>
      <c r="H945" s="33">
        <v>0</v>
      </c>
      <c r="I945" s="36">
        <f t="shared" si="128"/>
        <v>0</v>
      </c>
      <c r="J945" s="5">
        <f t="shared" si="129"/>
        <v>0</v>
      </c>
      <c r="K945" s="12">
        <v>0</v>
      </c>
      <c r="L945" s="3">
        <v>0</v>
      </c>
      <c r="M945" s="3">
        <f t="shared" si="126"/>
        <v>1</v>
      </c>
      <c r="N945" s="5">
        <v>1</v>
      </c>
      <c r="O945" s="12">
        <f t="shared" si="130"/>
        <v>0</v>
      </c>
      <c r="P945" s="3">
        <v>0</v>
      </c>
      <c r="Q945" s="3">
        <v>0</v>
      </c>
      <c r="R945" s="5">
        <v>0</v>
      </c>
      <c r="S945" s="45">
        <v>0</v>
      </c>
      <c r="T945" s="46">
        <v>0</v>
      </c>
      <c r="U945" s="47">
        <v>0</v>
      </c>
      <c r="V945" s="47">
        <f t="shared" si="131"/>
        <v>0</v>
      </c>
      <c r="W945" s="47">
        <v>0</v>
      </c>
      <c r="X945" s="47">
        <v>0</v>
      </c>
      <c r="Y945" s="47">
        <v>0</v>
      </c>
      <c r="Z945" s="47">
        <v>0</v>
      </c>
      <c r="AA945" s="47">
        <v>0</v>
      </c>
      <c r="AB945" s="5">
        <v>0</v>
      </c>
      <c r="AC945" s="45">
        <f t="shared" si="132"/>
        <v>0</v>
      </c>
      <c r="AD945" s="47">
        <v>0</v>
      </c>
      <c r="AE945" s="47">
        <v>0</v>
      </c>
      <c r="AF945" s="47">
        <v>0</v>
      </c>
      <c r="AG945" s="47">
        <v>0</v>
      </c>
      <c r="AH945" s="47">
        <v>0</v>
      </c>
      <c r="AI945" s="61">
        <v>0</v>
      </c>
      <c r="AJ945" s="45">
        <v>0</v>
      </c>
      <c r="AK945" s="47">
        <v>0</v>
      </c>
      <c r="AL945" s="47">
        <v>0</v>
      </c>
      <c r="AM945" s="47">
        <v>0</v>
      </c>
      <c r="AN945" s="47">
        <v>0</v>
      </c>
      <c r="AO945" s="47">
        <v>0</v>
      </c>
      <c r="AP945" s="61">
        <v>0</v>
      </c>
      <c r="AQ945" s="45">
        <v>0</v>
      </c>
      <c r="AR945" s="47">
        <v>0</v>
      </c>
      <c r="AS945" s="47">
        <f t="shared" si="133"/>
        <v>0</v>
      </c>
      <c r="AT945" s="47">
        <v>0</v>
      </c>
      <c r="AU945" s="47">
        <v>0</v>
      </c>
      <c r="AV945" s="47">
        <v>0</v>
      </c>
      <c r="AW945" s="47">
        <v>0</v>
      </c>
      <c r="AX945" s="47">
        <v>0</v>
      </c>
      <c r="AY945" s="47">
        <v>0</v>
      </c>
      <c r="AZ945" s="61">
        <v>0</v>
      </c>
      <c r="BA945" s="64" t="b">
        <f t="shared" si="127"/>
        <v>1</v>
      </c>
      <c r="BB945" s="45">
        <f t="shared" si="134"/>
        <v>0</v>
      </c>
      <c r="BC945" s="47">
        <v>0</v>
      </c>
      <c r="BD945" s="47">
        <v>0</v>
      </c>
      <c r="BE945" s="47">
        <v>0</v>
      </c>
      <c r="BF945" s="47">
        <v>0</v>
      </c>
      <c r="BG945" s="47">
        <v>0</v>
      </c>
      <c r="BH945" s="61">
        <v>0</v>
      </c>
      <c r="BI945" s="45">
        <v>0</v>
      </c>
      <c r="BJ945" s="47">
        <v>0</v>
      </c>
      <c r="BK945" s="47">
        <v>0</v>
      </c>
      <c r="BL945" s="47">
        <v>0</v>
      </c>
      <c r="BM945" s="47">
        <v>0</v>
      </c>
      <c r="BN945" s="47">
        <v>0</v>
      </c>
      <c r="BO945" s="61">
        <v>0</v>
      </c>
      <c r="BR945" s="95"/>
      <c r="BT945" s="95"/>
    </row>
    <row r="946" spans="2:72" x14ac:dyDescent="0.25">
      <c r="B946" s="4">
        <v>942</v>
      </c>
      <c r="C946" s="31">
        <v>0</v>
      </c>
      <c r="D946" s="31">
        <v>0</v>
      </c>
      <c r="E946" s="3">
        <v>0</v>
      </c>
      <c r="F946" s="5">
        <v>0</v>
      </c>
      <c r="G946" s="32">
        <v>0</v>
      </c>
      <c r="H946" s="33">
        <v>0</v>
      </c>
      <c r="I946" s="36">
        <f t="shared" si="128"/>
        <v>0</v>
      </c>
      <c r="J946" s="5">
        <f t="shared" si="129"/>
        <v>0</v>
      </c>
      <c r="K946" s="12">
        <v>0</v>
      </c>
      <c r="L946" s="3">
        <v>0</v>
      </c>
      <c r="M946" s="3">
        <f t="shared" si="126"/>
        <v>1</v>
      </c>
      <c r="N946" s="5">
        <v>1</v>
      </c>
      <c r="O946" s="12">
        <f t="shared" si="130"/>
        <v>0</v>
      </c>
      <c r="P946" s="3">
        <v>0</v>
      </c>
      <c r="Q946" s="3">
        <v>0</v>
      </c>
      <c r="R946" s="5">
        <v>0</v>
      </c>
      <c r="S946" s="45">
        <v>0</v>
      </c>
      <c r="T946" s="46">
        <v>0</v>
      </c>
      <c r="U946" s="47">
        <v>0</v>
      </c>
      <c r="V946" s="47">
        <f t="shared" si="131"/>
        <v>0</v>
      </c>
      <c r="W946" s="47">
        <v>0</v>
      </c>
      <c r="X946" s="47">
        <v>0</v>
      </c>
      <c r="Y946" s="47">
        <v>0</v>
      </c>
      <c r="Z946" s="47">
        <v>0</v>
      </c>
      <c r="AA946" s="47">
        <v>0</v>
      </c>
      <c r="AB946" s="5">
        <v>0</v>
      </c>
      <c r="AC946" s="45">
        <f t="shared" si="132"/>
        <v>0</v>
      </c>
      <c r="AD946" s="47">
        <v>0</v>
      </c>
      <c r="AE946" s="47">
        <v>0</v>
      </c>
      <c r="AF946" s="47">
        <v>0</v>
      </c>
      <c r="AG946" s="47">
        <v>0</v>
      </c>
      <c r="AH946" s="47">
        <v>0</v>
      </c>
      <c r="AI946" s="61">
        <v>0</v>
      </c>
      <c r="AJ946" s="45">
        <v>0</v>
      </c>
      <c r="AK946" s="47">
        <v>0</v>
      </c>
      <c r="AL946" s="47">
        <v>0</v>
      </c>
      <c r="AM946" s="47">
        <v>0</v>
      </c>
      <c r="AN946" s="47">
        <v>0</v>
      </c>
      <c r="AO946" s="47">
        <v>0</v>
      </c>
      <c r="AP946" s="61">
        <v>0</v>
      </c>
      <c r="AQ946" s="45">
        <v>0</v>
      </c>
      <c r="AR946" s="47">
        <v>0</v>
      </c>
      <c r="AS946" s="47">
        <f t="shared" si="133"/>
        <v>0</v>
      </c>
      <c r="AT946" s="47">
        <v>0</v>
      </c>
      <c r="AU946" s="47">
        <v>0</v>
      </c>
      <c r="AV946" s="47">
        <v>0</v>
      </c>
      <c r="AW946" s="47">
        <v>0</v>
      </c>
      <c r="AX946" s="47">
        <v>0</v>
      </c>
      <c r="AY946" s="47">
        <v>0</v>
      </c>
      <c r="AZ946" s="61">
        <v>0</v>
      </c>
      <c r="BA946" s="64" t="b">
        <f t="shared" si="127"/>
        <v>1</v>
      </c>
      <c r="BB946" s="45">
        <f t="shared" si="134"/>
        <v>0</v>
      </c>
      <c r="BC946" s="47">
        <v>0</v>
      </c>
      <c r="BD946" s="47">
        <v>0</v>
      </c>
      <c r="BE946" s="47">
        <v>0</v>
      </c>
      <c r="BF946" s="47">
        <v>0</v>
      </c>
      <c r="BG946" s="47">
        <v>0</v>
      </c>
      <c r="BH946" s="61">
        <v>0</v>
      </c>
      <c r="BI946" s="45">
        <v>0</v>
      </c>
      <c r="BJ946" s="47">
        <v>0</v>
      </c>
      <c r="BK946" s="47">
        <v>0</v>
      </c>
      <c r="BL946" s="47">
        <v>0</v>
      </c>
      <c r="BM946" s="47">
        <v>0</v>
      </c>
      <c r="BN946" s="47">
        <v>0</v>
      </c>
      <c r="BO946" s="61">
        <v>0</v>
      </c>
      <c r="BR946" s="95"/>
      <c r="BT946" s="95"/>
    </row>
    <row r="947" spans="2:72" x14ac:dyDescent="0.25">
      <c r="B947" s="4">
        <v>943</v>
      </c>
      <c r="C947" s="31">
        <v>0</v>
      </c>
      <c r="D947" s="31">
        <v>0</v>
      </c>
      <c r="E947" s="3">
        <v>0</v>
      </c>
      <c r="F947" s="5">
        <v>0</v>
      </c>
      <c r="G947" s="32">
        <v>0</v>
      </c>
      <c r="H947" s="33">
        <v>0</v>
      </c>
      <c r="I947" s="36">
        <f t="shared" si="128"/>
        <v>0</v>
      </c>
      <c r="J947" s="5">
        <f t="shared" si="129"/>
        <v>0</v>
      </c>
      <c r="K947" s="12">
        <v>0</v>
      </c>
      <c r="L947" s="3">
        <v>0</v>
      </c>
      <c r="M947" s="3">
        <f t="shared" si="126"/>
        <v>1</v>
      </c>
      <c r="N947" s="5">
        <v>1</v>
      </c>
      <c r="O947" s="12">
        <f t="shared" si="130"/>
        <v>0</v>
      </c>
      <c r="P947" s="3">
        <v>0</v>
      </c>
      <c r="Q947" s="3">
        <v>0</v>
      </c>
      <c r="R947" s="5">
        <v>0</v>
      </c>
      <c r="S947" s="45">
        <v>0</v>
      </c>
      <c r="T947" s="46">
        <v>0</v>
      </c>
      <c r="U947" s="47">
        <v>0</v>
      </c>
      <c r="V947" s="47">
        <f t="shared" si="131"/>
        <v>0</v>
      </c>
      <c r="W947" s="47">
        <v>0</v>
      </c>
      <c r="X947" s="47">
        <v>0</v>
      </c>
      <c r="Y947" s="47">
        <v>0</v>
      </c>
      <c r="Z947" s="47">
        <v>0</v>
      </c>
      <c r="AA947" s="47">
        <v>0</v>
      </c>
      <c r="AB947" s="5">
        <v>0</v>
      </c>
      <c r="AC947" s="45">
        <f t="shared" si="132"/>
        <v>0</v>
      </c>
      <c r="AD947" s="47">
        <v>0</v>
      </c>
      <c r="AE947" s="47">
        <v>0</v>
      </c>
      <c r="AF947" s="47">
        <v>0</v>
      </c>
      <c r="AG947" s="47">
        <v>0</v>
      </c>
      <c r="AH947" s="47">
        <v>0</v>
      </c>
      <c r="AI947" s="61">
        <v>0</v>
      </c>
      <c r="AJ947" s="45">
        <v>0</v>
      </c>
      <c r="AK947" s="47">
        <v>0</v>
      </c>
      <c r="AL947" s="47">
        <v>0</v>
      </c>
      <c r="AM947" s="47">
        <v>0</v>
      </c>
      <c r="AN947" s="47">
        <v>0</v>
      </c>
      <c r="AO947" s="47">
        <v>0</v>
      </c>
      <c r="AP947" s="61">
        <v>0</v>
      </c>
      <c r="AQ947" s="45">
        <v>0</v>
      </c>
      <c r="AR947" s="47">
        <v>0</v>
      </c>
      <c r="AS947" s="47">
        <f t="shared" si="133"/>
        <v>0</v>
      </c>
      <c r="AT947" s="47">
        <v>0</v>
      </c>
      <c r="AU947" s="47">
        <v>0</v>
      </c>
      <c r="AV947" s="47">
        <v>0</v>
      </c>
      <c r="AW947" s="47">
        <v>0</v>
      </c>
      <c r="AX947" s="47">
        <v>0</v>
      </c>
      <c r="AY947" s="47">
        <v>0</v>
      </c>
      <c r="AZ947" s="61">
        <v>0</v>
      </c>
      <c r="BA947" s="64" t="b">
        <f t="shared" si="127"/>
        <v>1</v>
      </c>
      <c r="BB947" s="45">
        <f t="shared" si="134"/>
        <v>0</v>
      </c>
      <c r="BC947" s="47">
        <v>0</v>
      </c>
      <c r="BD947" s="47">
        <v>0</v>
      </c>
      <c r="BE947" s="47">
        <v>0</v>
      </c>
      <c r="BF947" s="47">
        <v>0</v>
      </c>
      <c r="BG947" s="47">
        <v>0</v>
      </c>
      <c r="BH947" s="61">
        <v>0</v>
      </c>
      <c r="BI947" s="45">
        <v>0</v>
      </c>
      <c r="BJ947" s="47">
        <v>0</v>
      </c>
      <c r="BK947" s="47">
        <v>0</v>
      </c>
      <c r="BL947" s="47">
        <v>0</v>
      </c>
      <c r="BM947" s="47">
        <v>0</v>
      </c>
      <c r="BN947" s="47">
        <v>0</v>
      </c>
      <c r="BO947" s="61">
        <v>0</v>
      </c>
      <c r="BR947" s="95"/>
      <c r="BT947" s="95"/>
    </row>
    <row r="948" spans="2:72" x14ac:dyDescent="0.25">
      <c r="B948" s="4">
        <v>944</v>
      </c>
      <c r="C948" s="31">
        <v>0</v>
      </c>
      <c r="D948" s="31">
        <v>0</v>
      </c>
      <c r="E948" s="3">
        <v>0</v>
      </c>
      <c r="F948" s="5">
        <v>0</v>
      </c>
      <c r="G948" s="32">
        <v>0</v>
      </c>
      <c r="H948" s="33">
        <v>0</v>
      </c>
      <c r="I948" s="36">
        <f t="shared" si="128"/>
        <v>0</v>
      </c>
      <c r="J948" s="5">
        <f t="shared" si="129"/>
        <v>0</v>
      </c>
      <c r="K948" s="12">
        <v>0</v>
      </c>
      <c r="L948" s="3">
        <v>0</v>
      </c>
      <c r="M948" s="3">
        <f t="shared" si="126"/>
        <v>1</v>
      </c>
      <c r="N948" s="5">
        <v>1</v>
      </c>
      <c r="O948" s="12">
        <f t="shared" si="130"/>
        <v>0</v>
      </c>
      <c r="P948" s="3">
        <v>0</v>
      </c>
      <c r="Q948" s="3">
        <v>0</v>
      </c>
      <c r="R948" s="5">
        <v>0</v>
      </c>
      <c r="S948" s="45">
        <v>0</v>
      </c>
      <c r="T948" s="46">
        <v>0</v>
      </c>
      <c r="U948" s="47">
        <v>0</v>
      </c>
      <c r="V948" s="47">
        <f t="shared" si="131"/>
        <v>0</v>
      </c>
      <c r="W948" s="47">
        <v>0</v>
      </c>
      <c r="X948" s="47">
        <v>0</v>
      </c>
      <c r="Y948" s="47">
        <v>0</v>
      </c>
      <c r="Z948" s="47">
        <v>0</v>
      </c>
      <c r="AA948" s="47">
        <v>0</v>
      </c>
      <c r="AB948" s="5">
        <v>0</v>
      </c>
      <c r="AC948" s="45">
        <f t="shared" si="132"/>
        <v>0</v>
      </c>
      <c r="AD948" s="47">
        <v>0</v>
      </c>
      <c r="AE948" s="47">
        <v>0</v>
      </c>
      <c r="AF948" s="47">
        <v>0</v>
      </c>
      <c r="AG948" s="47">
        <v>0</v>
      </c>
      <c r="AH948" s="47">
        <v>0</v>
      </c>
      <c r="AI948" s="61">
        <v>0</v>
      </c>
      <c r="AJ948" s="45">
        <v>0</v>
      </c>
      <c r="AK948" s="47">
        <v>0</v>
      </c>
      <c r="AL948" s="47">
        <v>0</v>
      </c>
      <c r="AM948" s="47">
        <v>0</v>
      </c>
      <c r="AN948" s="47">
        <v>0</v>
      </c>
      <c r="AO948" s="47">
        <v>0</v>
      </c>
      <c r="AP948" s="61">
        <v>0</v>
      </c>
      <c r="AQ948" s="45">
        <v>0</v>
      </c>
      <c r="AR948" s="47">
        <v>0</v>
      </c>
      <c r="AS948" s="47">
        <f t="shared" si="133"/>
        <v>0</v>
      </c>
      <c r="AT948" s="47">
        <v>0</v>
      </c>
      <c r="AU948" s="47">
        <v>0</v>
      </c>
      <c r="AV948" s="47">
        <v>0</v>
      </c>
      <c r="AW948" s="47">
        <v>0</v>
      </c>
      <c r="AX948" s="47">
        <v>0</v>
      </c>
      <c r="AY948" s="47">
        <v>0</v>
      </c>
      <c r="AZ948" s="61">
        <v>0</v>
      </c>
      <c r="BA948" s="64" t="b">
        <f t="shared" si="127"/>
        <v>1</v>
      </c>
      <c r="BB948" s="45">
        <f t="shared" si="134"/>
        <v>0</v>
      </c>
      <c r="BC948" s="47">
        <v>0</v>
      </c>
      <c r="BD948" s="47">
        <v>0</v>
      </c>
      <c r="BE948" s="47">
        <v>0</v>
      </c>
      <c r="BF948" s="47">
        <v>0</v>
      </c>
      <c r="BG948" s="47">
        <v>0</v>
      </c>
      <c r="BH948" s="61">
        <v>0</v>
      </c>
      <c r="BI948" s="45">
        <v>0</v>
      </c>
      <c r="BJ948" s="47">
        <v>0</v>
      </c>
      <c r="BK948" s="47">
        <v>0</v>
      </c>
      <c r="BL948" s="47">
        <v>0</v>
      </c>
      <c r="BM948" s="47">
        <v>0</v>
      </c>
      <c r="BN948" s="47">
        <v>0</v>
      </c>
      <c r="BO948" s="61">
        <v>0</v>
      </c>
      <c r="BR948" s="95"/>
      <c r="BT948" s="95"/>
    </row>
    <row r="949" spans="2:72" x14ac:dyDescent="0.25">
      <c r="B949" s="4">
        <v>945</v>
      </c>
      <c r="C949" s="31">
        <v>0</v>
      </c>
      <c r="D949" s="31">
        <v>0</v>
      </c>
      <c r="E949" s="3">
        <v>0</v>
      </c>
      <c r="F949" s="5">
        <v>0</v>
      </c>
      <c r="G949" s="32">
        <v>0</v>
      </c>
      <c r="H949" s="33">
        <v>0</v>
      </c>
      <c r="I949" s="36">
        <f t="shared" si="128"/>
        <v>0</v>
      </c>
      <c r="J949" s="5">
        <f t="shared" si="129"/>
        <v>0</v>
      </c>
      <c r="K949" s="12">
        <v>0</v>
      </c>
      <c r="L949" s="3">
        <v>0</v>
      </c>
      <c r="M949" s="3">
        <f t="shared" si="126"/>
        <v>1</v>
      </c>
      <c r="N949" s="5">
        <v>1</v>
      </c>
      <c r="O949" s="12">
        <f t="shared" si="130"/>
        <v>0</v>
      </c>
      <c r="P949" s="3">
        <v>0</v>
      </c>
      <c r="Q949" s="3">
        <v>0</v>
      </c>
      <c r="R949" s="5">
        <v>0</v>
      </c>
      <c r="S949" s="45">
        <v>0</v>
      </c>
      <c r="T949" s="46">
        <v>0</v>
      </c>
      <c r="U949" s="47">
        <v>0</v>
      </c>
      <c r="V949" s="47">
        <f t="shared" si="131"/>
        <v>0</v>
      </c>
      <c r="W949" s="47">
        <v>0</v>
      </c>
      <c r="X949" s="47">
        <v>0</v>
      </c>
      <c r="Y949" s="47">
        <v>0</v>
      </c>
      <c r="Z949" s="47">
        <v>0</v>
      </c>
      <c r="AA949" s="47">
        <v>0</v>
      </c>
      <c r="AB949" s="5">
        <v>0</v>
      </c>
      <c r="AC949" s="45">
        <f t="shared" si="132"/>
        <v>0</v>
      </c>
      <c r="AD949" s="47">
        <v>0</v>
      </c>
      <c r="AE949" s="47">
        <v>0</v>
      </c>
      <c r="AF949" s="47">
        <v>0</v>
      </c>
      <c r="AG949" s="47">
        <v>0</v>
      </c>
      <c r="AH949" s="47">
        <v>0</v>
      </c>
      <c r="AI949" s="61">
        <v>0</v>
      </c>
      <c r="AJ949" s="45">
        <v>0</v>
      </c>
      <c r="AK949" s="47">
        <v>0</v>
      </c>
      <c r="AL949" s="47">
        <v>0</v>
      </c>
      <c r="AM949" s="47">
        <v>0</v>
      </c>
      <c r="AN949" s="47">
        <v>0</v>
      </c>
      <c r="AO949" s="47">
        <v>0</v>
      </c>
      <c r="AP949" s="61">
        <v>0</v>
      </c>
      <c r="AQ949" s="45">
        <v>0</v>
      </c>
      <c r="AR949" s="47">
        <v>0</v>
      </c>
      <c r="AS949" s="47">
        <f t="shared" si="133"/>
        <v>0</v>
      </c>
      <c r="AT949" s="47">
        <v>0</v>
      </c>
      <c r="AU949" s="47">
        <v>0</v>
      </c>
      <c r="AV949" s="47">
        <v>0</v>
      </c>
      <c r="AW949" s="47">
        <v>0</v>
      </c>
      <c r="AX949" s="47">
        <v>0</v>
      </c>
      <c r="AY949" s="47">
        <v>0</v>
      </c>
      <c r="AZ949" s="61">
        <v>0</v>
      </c>
      <c r="BA949" s="64" t="b">
        <f t="shared" si="127"/>
        <v>1</v>
      </c>
      <c r="BB949" s="45">
        <f t="shared" si="134"/>
        <v>0</v>
      </c>
      <c r="BC949" s="47">
        <v>0</v>
      </c>
      <c r="BD949" s="47">
        <v>0</v>
      </c>
      <c r="BE949" s="47">
        <v>0</v>
      </c>
      <c r="BF949" s="47">
        <v>0</v>
      </c>
      <c r="BG949" s="47">
        <v>0</v>
      </c>
      <c r="BH949" s="61">
        <v>0</v>
      </c>
      <c r="BI949" s="45">
        <v>0</v>
      </c>
      <c r="BJ949" s="47">
        <v>0</v>
      </c>
      <c r="BK949" s="47">
        <v>0</v>
      </c>
      <c r="BL949" s="47">
        <v>0</v>
      </c>
      <c r="BM949" s="47">
        <v>0</v>
      </c>
      <c r="BN949" s="47">
        <v>0</v>
      </c>
      <c r="BO949" s="61">
        <v>0</v>
      </c>
      <c r="BR949" s="95"/>
      <c r="BT949" s="95"/>
    </row>
    <row r="950" spans="2:72" x14ac:dyDescent="0.25">
      <c r="B950" s="4">
        <v>946</v>
      </c>
      <c r="C950" s="31">
        <v>0</v>
      </c>
      <c r="D950" s="31">
        <v>0</v>
      </c>
      <c r="E950" s="3">
        <v>0</v>
      </c>
      <c r="F950" s="5">
        <v>0</v>
      </c>
      <c r="G950" s="32">
        <v>0</v>
      </c>
      <c r="H950" s="33">
        <v>0</v>
      </c>
      <c r="I950" s="36">
        <f t="shared" si="128"/>
        <v>0</v>
      </c>
      <c r="J950" s="5">
        <f t="shared" si="129"/>
        <v>0</v>
      </c>
      <c r="K950" s="12">
        <v>0</v>
      </c>
      <c r="L950" s="3">
        <v>0</v>
      </c>
      <c r="M950" s="3">
        <f t="shared" si="126"/>
        <v>1</v>
      </c>
      <c r="N950" s="5">
        <v>1</v>
      </c>
      <c r="O950" s="12">
        <f t="shared" si="130"/>
        <v>0</v>
      </c>
      <c r="P950" s="3">
        <v>0</v>
      </c>
      <c r="Q950" s="3">
        <v>0</v>
      </c>
      <c r="R950" s="5">
        <v>0</v>
      </c>
      <c r="S950" s="45">
        <v>0</v>
      </c>
      <c r="T950" s="46">
        <v>0</v>
      </c>
      <c r="U950" s="47">
        <v>0</v>
      </c>
      <c r="V950" s="47">
        <f t="shared" si="131"/>
        <v>0</v>
      </c>
      <c r="W950" s="47">
        <v>0</v>
      </c>
      <c r="X950" s="47">
        <v>0</v>
      </c>
      <c r="Y950" s="47">
        <v>0</v>
      </c>
      <c r="Z950" s="47">
        <v>0</v>
      </c>
      <c r="AA950" s="47">
        <v>0</v>
      </c>
      <c r="AB950" s="5">
        <v>0</v>
      </c>
      <c r="AC950" s="45">
        <f t="shared" si="132"/>
        <v>0</v>
      </c>
      <c r="AD950" s="47">
        <v>0</v>
      </c>
      <c r="AE950" s="47">
        <v>0</v>
      </c>
      <c r="AF950" s="47">
        <v>0</v>
      </c>
      <c r="AG950" s="47">
        <v>0</v>
      </c>
      <c r="AH950" s="47">
        <v>0</v>
      </c>
      <c r="AI950" s="61">
        <v>0</v>
      </c>
      <c r="AJ950" s="45">
        <v>0</v>
      </c>
      <c r="AK950" s="47">
        <v>0</v>
      </c>
      <c r="AL950" s="47">
        <v>0</v>
      </c>
      <c r="AM950" s="47">
        <v>0</v>
      </c>
      <c r="AN950" s="47">
        <v>0</v>
      </c>
      <c r="AO950" s="47">
        <v>0</v>
      </c>
      <c r="AP950" s="61">
        <v>0</v>
      </c>
      <c r="AQ950" s="45">
        <v>0</v>
      </c>
      <c r="AR950" s="47">
        <v>0</v>
      </c>
      <c r="AS950" s="47">
        <f t="shared" si="133"/>
        <v>0</v>
      </c>
      <c r="AT950" s="47">
        <v>0</v>
      </c>
      <c r="AU950" s="47">
        <v>0</v>
      </c>
      <c r="AV950" s="47">
        <v>0</v>
      </c>
      <c r="AW950" s="47">
        <v>0</v>
      </c>
      <c r="AX950" s="47">
        <v>0</v>
      </c>
      <c r="AY950" s="47">
        <v>0</v>
      </c>
      <c r="AZ950" s="61">
        <v>0</v>
      </c>
      <c r="BA950" s="64" t="b">
        <f t="shared" si="127"/>
        <v>1</v>
      </c>
      <c r="BB950" s="45">
        <f t="shared" si="134"/>
        <v>0</v>
      </c>
      <c r="BC950" s="47">
        <v>0</v>
      </c>
      <c r="BD950" s="47">
        <v>0</v>
      </c>
      <c r="BE950" s="47">
        <v>0</v>
      </c>
      <c r="BF950" s="47">
        <v>0</v>
      </c>
      <c r="BG950" s="47">
        <v>0</v>
      </c>
      <c r="BH950" s="61">
        <v>0</v>
      </c>
      <c r="BI950" s="45">
        <v>0</v>
      </c>
      <c r="BJ950" s="47">
        <v>0</v>
      </c>
      <c r="BK950" s="47">
        <v>0</v>
      </c>
      <c r="BL950" s="47">
        <v>0</v>
      </c>
      <c r="BM950" s="47">
        <v>0</v>
      </c>
      <c r="BN950" s="47">
        <v>0</v>
      </c>
      <c r="BO950" s="61">
        <v>0</v>
      </c>
      <c r="BR950" s="95"/>
      <c r="BT950" s="95"/>
    </row>
    <row r="951" spans="2:72" x14ac:dyDescent="0.25">
      <c r="B951" s="4">
        <v>947</v>
      </c>
      <c r="C951" s="31">
        <v>0</v>
      </c>
      <c r="D951" s="31">
        <v>0</v>
      </c>
      <c r="E951" s="3">
        <v>0</v>
      </c>
      <c r="F951" s="5">
        <v>0</v>
      </c>
      <c r="G951" s="32">
        <v>0</v>
      </c>
      <c r="H951" s="33">
        <v>0</v>
      </c>
      <c r="I951" s="36">
        <f t="shared" si="128"/>
        <v>0</v>
      </c>
      <c r="J951" s="5">
        <f t="shared" si="129"/>
        <v>0</v>
      </c>
      <c r="K951" s="12">
        <v>0</v>
      </c>
      <c r="L951" s="3">
        <v>0</v>
      </c>
      <c r="M951" s="3">
        <f t="shared" si="126"/>
        <v>1</v>
      </c>
      <c r="N951" s="5">
        <v>1</v>
      </c>
      <c r="O951" s="12">
        <f t="shared" si="130"/>
        <v>0</v>
      </c>
      <c r="P951" s="3">
        <v>0</v>
      </c>
      <c r="Q951" s="3">
        <v>0</v>
      </c>
      <c r="R951" s="5">
        <v>0</v>
      </c>
      <c r="S951" s="45">
        <v>0</v>
      </c>
      <c r="T951" s="46">
        <v>0</v>
      </c>
      <c r="U951" s="47">
        <v>0</v>
      </c>
      <c r="V951" s="47">
        <f t="shared" si="131"/>
        <v>0</v>
      </c>
      <c r="W951" s="47">
        <v>0</v>
      </c>
      <c r="X951" s="47">
        <v>0</v>
      </c>
      <c r="Y951" s="47">
        <v>0</v>
      </c>
      <c r="Z951" s="47">
        <v>0</v>
      </c>
      <c r="AA951" s="47">
        <v>0</v>
      </c>
      <c r="AB951" s="5">
        <v>0</v>
      </c>
      <c r="AC951" s="45">
        <f t="shared" si="132"/>
        <v>0</v>
      </c>
      <c r="AD951" s="47">
        <v>0</v>
      </c>
      <c r="AE951" s="47">
        <v>0</v>
      </c>
      <c r="AF951" s="47">
        <v>0</v>
      </c>
      <c r="AG951" s="47">
        <v>0</v>
      </c>
      <c r="AH951" s="47">
        <v>0</v>
      </c>
      <c r="AI951" s="61">
        <v>0</v>
      </c>
      <c r="AJ951" s="45">
        <v>0</v>
      </c>
      <c r="AK951" s="47">
        <v>0</v>
      </c>
      <c r="AL951" s="47">
        <v>0</v>
      </c>
      <c r="AM951" s="47">
        <v>0</v>
      </c>
      <c r="AN951" s="47">
        <v>0</v>
      </c>
      <c r="AO951" s="47">
        <v>0</v>
      </c>
      <c r="AP951" s="61">
        <v>0</v>
      </c>
      <c r="AQ951" s="45">
        <v>0</v>
      </c>
      <c r="AR951" s="47">
        <v>0</v>
      </c>
      <c r="AS951" s="47">
        <f t="shared" si="133"/>
        <v>0</v>
      </c>
      <c r="AT951" s="47">
        <v>0</v>
      </c>
      <c r="AU951" s="47">
        <v>0</v>
      </c>
      <c r="AV951" s="47">
        <v>0</v>
      </c>
      <c r="AW951" s="47">
        <v>0</v>
      </c>
      <c r="AX951" s="47">
        <v>0</v>
      </c>
      <c r="AY951" s="47">
        <v>0</v>
      </c>
      <c r="AZ951" s="61">
        <v>0</v>
      </c>
      <c r="BA951" s="64" t="b">
        <f t="shared" si="127"/>
        <v>1</v>
      </c>
      <c r="BB951" s="45">
        <f t="shared" si="134"/>
        <v>0</v>
      </c>
      <c r="BC951" s="47">
        <v>0</v>
      </c>
      <c r="BD951" s="47">
        <v>0</v>
      </c>
      <c r="BE951" s="47">
        <v>0</v>
      </c>
      <c r="BF951" s="47">
        <v>0</v>
      </c>
      <c r="BG951" s="47">
        <v>0</v>
      </c>
      <c r="BH951" s="61">
        <v>0</v>
      </c>
      <c r="BI951" s="45">
        <v>0</v>
      </c>
      <c r="BJ951" s="47">
        <v>0</v>
      </c>
      <c r="BK951" s="47">
        <v>0</v>
      </c>
      <c r="BL951" s="47">
        <v>0</v>
      </c>
      <c r="BM951" s="47">
        <v>0</v>
      </c>
      <c r="BN951" s="47">
        <v>0</v>
      </c>
      <c r="BO951" s="61">
        <v>0</v>
      </c>
      <c r="BR951" s="95"/>
      <c r="BT951" s="95"/>
    </row>
    <row r="952" spans="2:72" x14ac:dyDescent="0.25">
      <c r="B952" s="4">
        <v>948</v>
      </c>
      <c r="C952" s="31">
        <v>0</v>
      </c>
      <c r="D952" s="31">
        <v>0</v>
      </c>
      <c r="E952" s="3">
        <v>0</v>
      </c>
      <c r="F952" s="5">
        <v>0</v>
      </c>
      <c r="G952" s="32">
        <v>0</v>
      </c>
      <c r="H952" s="33">
        <v>0</v>
      </c>
      <c r="I952" s="36">
        <f t="shared" si="128"/>
        <v>0</v>
      </c>
      <c r="J952" s="5">
        <f t="shared" si="129"/>
        <v>0</v>
      </c>
      <c r="K952" s="12">
        <v>0</v>
      </c>
      <c r="L952" s="3">
        <v>0</v>
      </c>
      <c r="M952" s="3">
        <f t="shared" si="126"/>
        <v>1</v>
      </c>
      <c r="N952" s="5">
        <v>1</v>
      </c>
      <c r="O952" s="12">
        <f t="shared" si="130"/>
        <v>0</v>
      </c>
      <c r="P952" s="3">
        <v>0</v>
      </c>
      <c r="Q952" s="3">
        <v>0</v>
      </c>
      <c r="R952" s="5">
        <v>0</v>
      </c>
      <c r="S952" s="45">
        <v>0</v>
      </c>
      <c r="T952" s="46">
        <v>0</v>
      </c>
      <c r="U952" s="47">
        <v>0</v>
      </c>
      <c r="V952" s="47">
        <f t="shared" si="131"/>
        <v>0</v>
      </c>
      <c r="W952" s="47">
        <v>0</v>
      </c>
      <c r="X952" s="47">
        <v>0</v>
      </c>
      <c r="Y952" s="47">
        <v>0</v>
      </c>
      <c r="Z952" s="47">
        <v>0</v>
      </c>
      <c r="AA952" s="47">
        <v>0</v>
      </c>
      <c r="AB952" s="5">
        <v>0</v>
      </c>
      <c r="AC952" s="45">
        <f t="shared" si="132"/>
        <v>0</v>
      </c>
      <c r="AD952" s="47">
        <v>0</v>
      </c>
      <c r="AE952" s="47">
        <v>0</v>
      </c>
      <c r="AF952" s="47">
        <v>0</v>
      </c>
      <c r="AG952" s="47">
        <v>0</v>
      </c>
      <c r="AH952" s="47">
        <v>0</v>
      </c>
      <c r="AI952" s="61">
        <v>0</v>
      </c>
      <c r="AJ952" s="45">
        <v>0</v>
      </c>
      <c r="AK952" s="47">
        <v>0</v>
      </c>
      <c r="AL952" s="47">
        <v>0</v>
      </c>
      <c r="AM952" s="47">
        <v>0</v>
      </c>
      <c r="AN952" s="47">
        <v>0</v>
      </c>
      <c r="AO952" s="47">
        <v>0</v>
      </c>
      <c r="AP952" s="61">
        <v>0</v>
      </c>
      <c r="AQ952" s="45">
        <v>0</v>
      </c>
      <c r="AR952" s="47">
        <v>0</v>
      </c>
      <c r="AS952" s="47">
        <f t="shared" si="133"/>
        <v>0</v>
      </c>
      <c r="AT952" s="47">
        <v>0</v>
      </c>
      <c r="AU952" s="47">
        <v>0</v>
      </c>
      <c r="AV952" s="47">
        <v>0</v>
      </c>
      <c r="AW952" s="47">
        <v>0</v>
      </c>
      <c r="AX952" s="47">
        <v>0</v>
      </c>
      <c r="AY952" s="47">
        <v>0</v>
      </c>
      <c r="AZ952" s="61">
        <v>0</v>
      </c>
      <c r="BA952" s="64" t="b">
        <f t="shared" si="127"/>
        <v>1</v>
      </c>
      <c r="BB952" s="45">
        <f t="shared" si="134"/>
        <v>0</v>
      </c>
      <c r="BC952" s="47">
        <v>0</v>
      </c>
      <c r="BD952" s="47">
        <v>0</v>
      </c>
      <c r="BE952" s="47">
        <v>0</v>
      </c>
      <c r="BF952" s="47">
        <v>0</v>
      </c>
      <c r="BG952" s="47">
        <v>0</v>
      </c>
      <c r="BH952" s="61">
        <v>0</v>
      </c>
      <c r="BI952" s="45">
        <v>0</v>
      </c>
      <c r="BJ952" s="47">
        <v>0</v>
      </c>
      <c r="BK952" s="47">
        <v>0</v>
      </c>
      <c r="BL952" s="47">
        <v>0</v>
      </c>
      <c r="BM952" s="47">
        <v>0</v>
      </c>
      <c r="BN952" s="47">
        <v>0</v>
      </c>
      <c r="BO952" s="61">
        <v>0</v>
      </c>
      <c r="BR952" s="95"/>
      <c r="BT952" s="95"/>
    </row>
    <row r="953" spans="2:72" x14ac:dyDescent="0.25">
      <c r="B953" s="4">
        <v>949</v>
      </c>
      <c r="C953" s="31">
        <v>0</v>
      </c>
      <c r="D953" s="31">
        <v>0</v>
      </c>
      <c r="E953" s="3">
        <v>0</v>
      </c>
      <c r="F953" s="5">
        <v>0</v>
      </c>
      <c r="G953" s="32">
        <v>0</v>
      </c>
      <c r="H953" s="33">
        <v>0</v>
      </c>
      <c r="I953" s="36">
        <f t="shared" si="128"/>
        <v>0</v>
      </c>
      <c r="J953" s="5">
        <f t="shared" si="129"/>
        <v>0</v>
      </c>
      <c r="K953" s="12">
        <v>0</v>
      </c>
      <c r="L953" s="3">
        <v>0</v>
      </c>
      <c r="M953" s="3">
        <f t="shared" si="126"/>
        <v>1</v>
      </c>
      <c r="N953" s="5">
        <v>1</v>
      </c>
      <c r="O953" s="12">
        <f t="shared" si="130"/>
        <v>0</v>
      </c>
      <c r="P953" s="3">
        <v>0</v>
      </c>
      <c r="Q953" s="3">
        <v>0</v>
      </c>
      <c r="R953" s="5">
        <v>0</v>
      </c>
      <c r="S953" s="45">
        <v>0</v>
      </c>
      <c r="T953" s="46">
        <v>0</v>
      </c>
      <c r="U953" s="47">
        <v>0</v>
      </c>
      <c r="V953" s="47">
        <f t="shared" si="131"/>
        <v>0</v>
      </c>
      <c r="W953" s="47">
        <v>0</v>
      </c>
      <c r="X953" s="47">
        <v>0</v>
      </c>
      <c r="Y953" s="47">
        <v>0</v>
      </c>
      <c r="Z953" s="47">
        <v>0</v>
      </c>
      <c r="AA953" s="47">
        <v>0</v>
      </c>
      <c r="AB953" s="5">
        <v>0</v>
      </c>
      <c r="AC953" s="45">
        <f t="shared" si="132"/>
        <v>0</v>
      </c>
      <c r="AD953" s="47">
        <v>0</v>
      </c>
      <c r="AE953" s="47">
        <v>0</v>
      </c>
      <c r="AF953" s="47">
        <v>0</v>
      </c>
      <c r="AG953" s="47">
        <v>0</v>
      </c>
      <c r="AH953" s="47">
        <v>0</v>
      </c>
      <c r="AI953" s="61">
        <v>0</v>
      </c>
      <c r="AJ953" s="45">
        <v>0</v>
      </c>
      <c r="AK953" s="47">
        <v>0</v>
      </c>
      <c r="AL953" s="47">
        <v>0</v>
      </c>
      <c r="AM953" s="47">
        <v>0</v>
      </c>
      <c r="AN953" s="47">
        <v>0</v>
      </c>
      <c r="AO953" s="47">
        <v>0</v>
      </c>
      <c r="AP953" s="61">
        <v>0</v>
      </c>
      <c r="AQ953" s="45">
        <v>0</v>
      </c>
      <c r="AR953" s="47">
        <v>0</v>
      </c>
      <c r="AS953" s="47">
        <f t="shared" si="133"/>
        <v>0</v>
      </c>
      <c r="AT953" s="47">
        <v>0</v>
      </c>
      <c r="AU953" s="47">
        <v>0</v>
      </c>
      <c r="AV953" s="47">
        <v>0</v>
      </c>
      <c r="AW953" s="47">
        <v>0</v>
      </c>
      <c r="AX953" s="47">
        <v>0</v>
      </c>
      <c r="AY953" s="47">
        <v>0</v>
      </c>
      <c r="AZ953" s="61">
        <v>0</v>
      </c>
      <c r="BA953" s="64" t="b">
        <f t="shared" si="127"/>
        <v>1</v>
      </c>
      <c r="BB953" s="45">
        <f t="shared" si="134"/>
        <v>0</v>
      </c>
      <c r="BC953" s="47">
        <v>0</v>
      </c>
      <c r="BD953" s="47">
        <v>0</v>
      </c>
      <c r="BE953" s="47">
        <v>0</v>
      </c>
      <c r="BF953" s="47">
        <v>0</v>
      </c>
      <c r="BG953" s="47">
        <v>0</v>
      </c>
      <c r="BH953" s="61">
        <v>0</v>
      </c>
      <c r="BI953" s="45">
        <v>0</v>
      </c>
      <c r="BJ953" s="47">
        <v>0</v>
      </c>
      <c r="BK953" s="47">
        <v>0</v>
      </c>
      <c r="BL953" s="47">
        <v>0</v>
      </c>
      <c r="BM953" s="47">
        <v>0</v>
      </c>
      <c r="BN953" s="47">
        <v>0</v>
      </c>
      <c r="BO953" s="61">
        <v>0</v>
      </c>
      <c r="BR953" s="95"/>
      <c r="BT953" s="95"/>
    </row>
    <row r="954" spans="2:72" x14ac:dyDescent="0.25">
      <c r="B954" s="4">
        <v>950</v>
      </c>
      <c r="C954" s="31">
        <v>0</v>
      </c>
      <c r="D954" s="31">
        <v>0</v>
      </c>
      <c r="E954" s="3">
        <v>0</v>
      </c>
      <c r="F954" s="5">
        <v>0</v>
      </c>
      <c r="G954" s="32">
        <v>0</v>
      </c>
      <c r="H954" s="33">
        <v>0</v>
      </c>
      <c r="I954" s="36">
        <f t="shared" si="128"/>
        <v>0</v>
      </c>
      <c r="J954" s="5">
        <f t="shared" si="129"/>
        <v>0</v>
      </c>
      <c r="K954" s="12">
        <v>0</v>
      </c>
      <c r="L954" s="3">
        <v>0</v>
      </c>
      <c r="M954" s="3">
        <f t="shared" si="126"/>
        <v>1</v>
      </c>
      <c r="N954" s="5">
        <v>1</v>
      </c>
      <c r="O954" s="12">
        <f t="shared" si="130"/>
        <v>0</v>
      </c>
      <c r="P954" s="3">
        <v>0</v>
      </c>
      <c r="Q954" s="3">
        <v>0</v>
      </c>
      <c r="R954" s="5">
        <v>0</v>
      </c>
      <c r="S954" s="45">
        <v>0</v>
      </c>
      <c r="T954" s="46">
        <v>0</v>
      </c>
      <c r="U954" s="47">
        <v>0</v>
      </c>
      <c r="V954" s="47">
        <f t="shared" si="131"/>
        <v>0</v>
      </c>
      <c r="W954" s="47">
        <v>0</v>
      </c>
      <c r="X954" s="47">
        <v>0</v>
      </c>
      <c r="Y954" s="47">
        <v>0</v>
      </c>
      <c r="Z954" s="47">
        <v>0</v>
      </c>
      <c r="AA954" s="47">
        <v>0</v>
      </c>
      <c r="AB954" s="5">
        <v>0</v>
      </c>
      <c r="AC954" s="45">
        <f t="shared" si="132"/>
        <v>0</v>
      </c>
      <c r="AD954" s="47">
        <v>0</v>
      </c>
      <c r="AE954" s="47">
        <v>0</v>
      </c>
      <c r="AF954" s="47">
        <v>0</v>
      </c>
      <c r="AG954" s="47">
        <v>0</v>
      </c>
      <c r="AH954" s="47">
        <v>0</v>
      </c>
      <c r="AI954" s="61">
        <v>0</v>
      </c>
      <c r="AJ954" s="45">
        <v>0</v>
      </c>
      <c r="AK954" s="47">
        <v>0</v>
      </c>
      <c r="AL954" s="47">
        <v>0</v>
      </c>
      <c r="AM954" s="47">
        <v>0</v>
      </c>
      <c r="AN954" s="47">
        <v>0</v>
      </c>
      <c r="AO954" s="47">
        <v>0</v>
      </c>
      <c r="AP954" s="61">
        <v>0</v>
      </c>
      <c r="AQ954" s="45">
        <v>0</v>
      </c>
      <c r="AR954" s="47">
        <v>0</v>
      </c>
      <c r="AS954" s="47">
        <f t="shared" si="133"/>
        <v>0</v>
      </c>
      <c r="AT954" s="47">
        <v>0</v>
      </c>
      <c r="AU954" s="47">
        <v>0</v>
      </c>
      <c r="AV954" s="47">
        <v>0</v>
      </c>
      <c r="AW954" s="47">
        <v>0</v>
      </c>
      <c r="AX954" s="47">
        <v>0</v>
      </c>
      <c r="AY954" s="47">
        <v>0</v>
      </c>
      <c r="AZ954" s="61">
        <v>0</v>
      </c>
      <c r="BA954" s="64" t="b">
        <f t="shared" si="127"/>
        <v>1</v>
      </c>
      <c r="BB954" s="45">
        <f t="shared" si="134"/>
        <v>0</v>
      </c>
      <c r="BC954" s="47">
        <v>0</v>
      </c>
      <c r="BD954" s="47">
        <v>0</v>
      </c>
      <c r="BE954" s="47">
        <v>0</v>
      </c>
      <c r="BF954" s="47">
        <v>0</v>
      </c>
      <c r="BG954" s="47">
        <v>0</v>
      </c>
      <c r="BH954" s="61">
        <v>0</v>
      </c>
      <c r="BI954" s="45">
        <v>0</v>
      </c>
      <c r="BJ954" s="47">
        <v>0</v>
      </c>
      <c r="BK954" s="47">
        <v>0</v>
      </c>
      <c r="BL954" s="47">
        <v>0</v>
      </c>
      <c r="BM954" s="47">
        <v>0</v>
      </c>
      <c r="BN954" s="47">
        <v>0</v>
      </c>
      <c r="BO954" s="61">
        <v>0</v>
      </c>
      <c r="BR954" s="95"/>
      <c r="BT954" s="95"/>
    </row>
    <row r="955" spans="2:72" x14ac:dyDescent="0.25">
      <c r="B955" s="4">
        <v>951</v>
      </c>
      <c r="C955" s="31">
        <v>0</v>
      </c>
      <c r="D955" s="31">
        <v>0</v>
      </c>
      <c r="E955" s="3">
        <v>0</v>
      </c>
      <c r="F955" s="5">
        <v>0</v>
      </c>
      <c r="G955" s="32">
        <v>0</v>
      </c>
      <c r="H955" s="33">
        <v>0</v>
      </c>
      <c r="I955" s="36">
        <f t="shared" si="128"/>
        <v>0</v>
      </c>
      <c r="J955" s="5">
        <f t="shared" si="129"/>
        <v>0</v>
      </c>
      <c r="K955" s="12">
        <v>0</v>
      </c>
      <c r="L955" s="3">
        <v>0</v>
      </c>
      <c r="M955" s="3">
        <f t="shared" si="126"/>
        <v>1</v>
      </c>
      <c r="N955" s="5">
        <v>1</v>
      </c>
      <c r="O955" s="12">
        <f t="shared" si="130"/>
        <v>0</v>
      </c>
      <c r="P955" s="3">
        <v>0</v>
      </c>
      <c r="Q955" s="3">
        <v>0</v>
      </c>
      <c r="R955" s="5">
        <v>0</v>
      </c>
      <c r="S955" s="45">
        <v>0</v>
      </c>
      <c r="T955" s="46">
        <v>0</v>
      </c>
      <c r="U955" s="47">
        <v>0</v>
      </c>
      <c r="V955" s="47">
        <f t="shared" si="131"/>
        <v>0</v>
      </c>
      <c r="W955" s="47">
        <v>0</v>
      </c>
      <c r="X955" s="47">
        <v>0</v>
      </c>
      <c r="Y955" s="47">
        <v>0</v>
      </c>
      <c r="Z955" s="47">
        <v>0</v>
      </c>
      <c r="AA955" s="47">
        <v>0</v>
      </c>
      <c r="AB955" s="5">
        <v>0</v>
      </c>
      <c r="AC955" s="45">
        <f t="shared" si="132"/>
        <v>0</v>
      </c>
      <c r="AD955" s="47">
        <v>0</v>
      </c>
      <c r="AE955" s="47">
        <v>0</v>
      </c>
      <c r="AF955" s="47">
        <v>0</v>
      </c>
      <c r="AG955" s="47">
        <v>0</v>
      </c>
      <c r="AH955" s="47">
        <v>0</v>
      </c>
      <c r="AI955" s="61">
        <v>0</v>
      </c>
      <c r="AJ955" s="45">
        <v>0</v>
      </c>
      <c r="AK955" s="47">
        <v>0</v>
      </c>
      <c r="AL955" s="47">
        <v>0</v>
      </c>
      <c r="AM955" s="47">
        <v>0</v>
      </c>
      <c r="AN955" s="47">
        <v>0</v>
      </c>
      <c r="AO955" s="47">
        <v>0</v>
      </c>
      <c r="AP955" s="61">
        <v>0</v>
      </c>
      <c r="AQ955" s="45">
        <v>0</v>
      </c>
      <c r="AR955" s="47">
        <v>0</v>
      </c>
      <c r="AS955" s="47">
        <f t="shared" si="133"/>
        <v>0</v>
      </c>
      <c r="AT955" s="47">
        <v>0</v>
      </c>
      <c r="AU955" s="47">
        <v>0</v>
      </c>
      <c r="AV955" s="47">
        <v>0</v>
      </c>
      <c r="AW955" s="47">
        <v>0</v>
      </c>
      <c r="AX955" s="47">
        <v>0</v>
      </c>
      <c r="AY955" s="47">
        <v>0</v>
      </c>
      <c r="AZ955" s="61">
        <v>0</v>
      </c>
      <c r="BA955" s="64" t="b">
        <f t="shared" si="127"/>
        <v>1</v>
      </c>
      <c r="BB955" s="45">
        <f t="shared" si="134"/>
        <v>0</v>
      </c>
      <c r="BC955" s="47">
        <v>0</v>
      </c>
      <c r="BD955" s="47">
        <v>0</v>
      </c>
      <c r="BE955" s="47">
        <v>0</v>
      </c>
      <c r="BF955" s="47">
        <v>0</v>
      </c>
      <c r="BG955" s="47">
        <v>0</v>
      </c>
      <c r="BH955" s="61">
        <v>0</v>
      </c>
      <c r="BI955" s="45">
        <v>0</v>
      </c>
      <c r="BJ955" s="47">
        <v>0</v>
      </c>
      <c r="BK955" s="47">
        <v>0</v>
      </c>
      <c r="BL955" s="47">
        <v>0</v>
      </c>
      <c r="BM955" s="47">
        <v>0</v>
      </c>
      <c r="BN955" s="47">
        <v>0</v>
      </c>
      <c r="BO955" s="61">
        <v>0</v>
      </c>
      <c r="BR955" s="95"/>
      <c r="BT955" s="95"/>
    </row>
    <row r="956" spans="2:72" x14ac:dyDescent="0.25">
      <c r="B956" s="4">
        <v>952</v>
      </c>
      <c r="C956" s="31">
        <v>0</v>
      </c>
      <c r="D956" s="31">
        <v>0</v>
      </c>
      <c r="E956" s="3">
        <v>0</v>
      </c>
      <c r="F956" s="5">
        <v>0</v>
      </c>
      <c r="G956" s="32">
        <v>0</v>
      </c>
      <c r="H956" s="33">
        <v>0</v>
      </c>
      <c r="I956" s="36">
        <f t="shared" si="128"/>
        <v>0</v>
      </c>
      <c r="J956" s="5">
        <f t="shared" si="129"/>
        <v>0</v>
      </c>
      <c r="K956" s="12">
        <v>0</v>
      </c>
      <c r="L956" s="3">
        <v>0</v>
      </c>
      <c r="M956" s="3">
        <f t="shared" si="126"/>
        <v>1</v>
      </c>
      <c r="N956" s="5">
        <v>1</v>
      </c>
      <c r="O956" s="12">
        <f t="shared" si="130"/>
        <v>0</v>
      </c>
      <c r="P956" s="3">
        <v>0</v>
      </c>
      <c r="Q956" s="3">
        <v>0</v>
      </c>
      <c r="R956" s="5">
        <v>0</v>
      </c>
      <c r="S956" s="45">
        <v>0</v>
      </c>
      <c r="T956" s="46">
        <v>0</v>
      </c>
      <c r="U956" s="47">
        <v>0</v>
      </c>
      <c r="V956" s="47">
        <f t="shared" si="131"/>
        <v>0</v>
      </c>
      <c r="W956" s="47">
        <v>0</v>
      </c>
      <c r="X956" s="47">
        <v>0</v>
      </c>
      <c r="Y956" s="47">
        <v>0</v>
      </c>
      <c r="Z956" s="47">
        <v>0</v>
      </c>
      <c r="AA956" s="47">
        <v>0</v>
      </c>
      <c r="AB956" s="5">
        <v>0</v>
      </c>
      <c r="AC956" s="45">
        <f t="shared" si="132"/>
        <v>0</v>
      </c>
      <c r="AD956" s="47">
        <v>0</v>
      </c>
      <c r="AE956" s="47">
        <v>0</v>
      </c>
      <c r="AF956" s="47">
        <v>0</v>
      </c>
      <c r="AG956" s="47">
        <v>0</v>
      </c>
      <c r="AH956" s="47">
        <v>0</v>
      </c>
      <c r="AI956" s="61">
        <v>0</v>
      </c>
      <c r="AJ956" s="45">
        <v>0</v>
      </c>
      <c r="AK956" s="47">
        <v>0</v>
      </c>
      <c r="AL956" s="47">
        <v>0</v>
      </c>
      <c r="AM956" s="47">
        <v>0</v>
      </c>
      <c r="AN956" s="47">
        <v>0</v>
      </c>
      <c r="AO956" s="47">
        <v>0</v>
      </c>
      <c r="AP956" s="61">
        <v>0</v>
      </c>
      <c r="AQ956" s="45">
        <v>0</v>
      </c>
      <c r="AR956" s="47">
        <v>0</v>
      </c>
      <c r="AS956" s="47">
        <f t="shared" si="133"/>
        <v>0</v>
      </c>
      <c r="AT956" s="47">
        <v>0</v>
      </c>
      <c r="AU956" s="47">
        <v>0</v>
      </c>
      <c r="AV956" s="47">
        <v>0</v>
      </c>
      <c r="AW956" s="47">
        <v>0</v>
      </c>
      <c r="AX956" s="47">
        <v>0</v>
      </c>
      <c r="AY956" s="47">
        <v>0</v>
      </c>
      <c r="AZ956" s="61">
        <v>0</v>
      </c>
      <c r="BA956" s="64" t="b">
        <f t="shared" si="127"/>
        <v>1</v>
      </c>
      <c r="BB956" s="45">
        <f t="shared" si="134"/>
        <v>0</v>
      </c>
      <c r="BC956" s="47">
        <v>0</v>
      </c>
      <c r="BD956" s="47">
        <v>0</v>
      </c>
      <c r="BE956" s="47">
        <v>0</v>
      </c>
      <c r="BF956" s="47">
        <v>0</v>
      </c>
      <c r="BG956" s="47">
        <v>0</v>
      </c>
      <c r="BH956" s="61">
        <v>0</v>
      </c>
      <c r="BI956" s="45">
        <v>0</v>
      </c>
      <c r="BJ956" s="47">
        <v>0</v>
      </c>
      <c r="BK956" s="47">
        <v>0</v>
      </c>
      <c r="BL956" s="47">
        <v>0</v>
      </c>
      <c r="BM956" s="47">
        <v>0</v>
      </c>
      <c r="BN956" s="47">
        <v>0</v>
      </c>
      <c r="BO956" s="61">
        <v>0</v>
      </c>
      <c r="BR956" s="95"/>
      <c r="BT956" s="95"/>
    </row>
    <row r="957" spans="2:72" x14ac:dyDescent="0.25">
      <c r="B957" s="4">
        <v>953</v>
      </c>
      <c r="C957" s="31">
        <v>0</v>
      </c>
      <c r="D957" s="31">
        <v>0</v>
      </c>
      <c r="E957" s="3">
        <v>0</v>
      </c>
      <c r="F957" s="5">
        <v>0</v>
      </c>
      <c r="G957" s="32">
        <v>0</v>
      </c>
      <c r="H957" s="33">
        <v>0</v>
      </c>
      <c r="I957" s="36">
        <f t="shared" si="128"/>
        <v>0</v>
      </c>
      <c r="J957" s="5">
        <f t="shared" si="129"/>
        <v>0</v>
      </c>
      <c r="K957" s="12">
        <v>0</v>
      </c>
      <c r="L957" s="3">
        <v>0</v>
      </c>
      <c r="M957" s="3">
        <f t="shared" si="126"/>
        <v>1</v>
      </c>
      <c r="N957" s="5">
        <v>1</v>
      </c>
      <c r="O957" s="12">
        <f t="shared" si="130"/>
        <v>0</v>
      </c>
      <c r="P957" s="3">
        <v>0</v>
      </c>
      <c r="Q957" s="3">
        <v>0</v>
      </c>
      <c r="R957" s="5">
        <v>0</v>
      </c>
      <c r="S957" s="45">
        <v>0</v>
      </c>
      <c r="T957" s="46">
        <v>0</v>
      </c>
      <c r="U957" s="47">
        <v>0</v>
      </c>
      <c r="V957" s="47">
        <f t="shared" si="131"/>
        <v>0</v>
      </c>
      <c r="W957" s="47">
        <v>0</v>
      </c>
      <c r="X957" s="47">
        <v>0</v>
      </c>
      <c r="Y957" s="47">
        <v>0</v>
      </c>
      <c r="Z957" s="47">
        <v>0</v>
      </c>
      <c r="AA957" s="47">
        <v>0</v>
      </c>
      <c r="AB957" s="5">
        <v>0</v>
      </c>
      <c r="AC957" s="45">
        <f t="shared" si="132"/>
        <v>0</v>
      </c>
      <c r="AD957" s="47">
        <v>0</v>
      </c>
      <c r="AE957" s="47">
        <v>0</v>
      </c>
      <c r="AF957" s="47">
        <v>0</v>
      </c>
      <c r="AG957" s="47">
        <v>0</v>
      </c>
      <c r="AH957" s="47">
        <v>0</v>
      </c>
      <c r="AI957" s="61">
        <v>0</v>
      </c>
      <c r="AJ957" s="45">
        <v>0</v>
      </c>
      <c r="AK957" s="47">
        <v>0</v>
      </c>
      <c r="AL957" s="47">
        <v>0</v>
      </c>
      <c r="AM957" s="47">
        <v>0</v>
      </c>
      <c r="AN957" s="47">
        <v>0</v>
      </c>
      <c r="AO957" s="47">
        <v>0</v>
      </c>
      <c r="AP957" s="61">
        <v>0</v>
      </c>
      <c r="AQ957" s="45">
        <v>0</v>
      </c>
      <c r="AR957" s="47">
        <v>0</v>
      </c>
      <c r="AS957" s="47">
        <f t="shared" si="133"/>
        <v>0</v>
      </c>
      <c r="AT957" s="47">
        <v>0</v>
      </c>
      <c r="AU957" s="47">
        <v>0</v>
      </c>
      <c r="AV957" s="47">
        <v>0</v>
      </c>
      <c r="AW957" s="47">
        <v>0</v>
      </c>
      <c r="AX957" s="47">
        <v>0</v>
      </c>
      <c r="AY957" s="47">
        <v>0</v>
      </c>
      <c r="AZ957" s="61">
        <v>0</v>
      </c>
      <c r="BA957" s="64" t="b">
        <f t="shared" si="127"/>
        <v>1</v>
      </c>
      <c r="BB957" s="45">
        <f t="shared" si="134"/>
        <v>0</v>
      </c>
      <c r="BC957" s="47">
        <v>0</v>
      </c>
      <c r="BD957" s="47">
        <v>0</v>
      </c>
      <c r="BE957" s="47">
        <v>0</v>
      </c>
      <c r="BF957" s="47">
        <v>0</v>
      </c>
      <c r="BG957" s="47">
        <v>0</v>
      </c>
      <c r="BH957" s="61">
        <v>0</v>
      </c>
      <c r="BI957" s="45">
        <v>0</v>
      </c>
      <c r="BJ957" s="47">
        <v>0</v>
      </c>
      <c r="BK957" s="47">
        <v>0</v>
      </c>
      <c r="BL957" s="47">
        <v>0</v>
      </c>
      <c r="BM957" s="47">
        <v>0</v>
      </c>
      <c r="BN957" s="47">
        <v>0</v>
      </c>
      <c r="BO957" s="61">
        <v>0</v>
      </c>
      <c r="BR957" s="95"/>
      <c r="BT957" s="95"/>
    </row>
    <row r="958" spans="2:72" x14ac:dyDescent="0.25">
      <c r="B958" s="4">
        <v>954</v>
      </c>
      <c r="C958" s="31">
        <v>0</v>
      </c>
      <c r="D958" s="31">
        <v>0</v>
      </c>
      <c r="E958" s="3">
        <v>0</v>
      </c>
      <c r="F958" s="5">
        <v>0</v>
      </c>
      <c r="G958" s="32">
        <v>0</v>
      </c>
      <c r="H958" s="33">
        <v>0</v>
      </c>
      <c r="I958" s="36">
        <f t="shared" si="128"/>
        <v>0</v>
      </c>
      <c r="J958" s="5">
        <f t="shared" si="129"/>
        <v>0</v>
      </c>
      <c r="K958" s="12">
        <v>0</v>
      </c>
      <c r="L958" s="3">
        <v>0</v>
      </c>
      <c r="M958" s="3">
        <f t="shared" si="126"/>
        <v>1</v>
      </c>
      <c r="N958" s="5">
        <v>1</v>
      </c>
      <c r="O958" s="12">
        <f t="shared" si="130"/>
        <v>0</v>
      </c>
      <c r="P958" s="3">
        <v>0</v>
      </c>
      <c r="Q958" s="3">
        <v>0</v>
      </c>
      <c r="R958" s="5">
        <v>0</v>
      </c>
      <c r="S958" s="45">
        <v>0</v>
      </c>
      <c r="T958" s="46">
        <v>0</v>
      </c>
      <c r="U958" s="47">
        <v>0</v>
      </c>
      <c r="V958" s="47">
        <f t="shared" si="131"/>
        <v>0</v>
      </c>
      <c r="W958" s="47">
        <v>0</v>
      </c>
      <c r="X958" s="47">
        <v>0</v>
      </c>
      <c r="Y958" s="47">
        <v>0</v>
      </c>
      <c r="Z958" s="47">
        <v>0</v>
      </c>
      <c r="AA958" s="47">
        <v>0</v>
      </c>
      <c r="AB958" s="5">
        <v>0</v>
      </c>
      <c r="AC958" s="45">
        <f t="shared" si="132"/>
        <v>0</v>
      </c>
      <c r="AD958" s="47">
        <v>0</v>
      </c>
      <c r="AE958" s="47">
        <v>0</v>
      </c>
      <c r="AF958" s="47">
        <v>0</v>
      </c>
      <c r="AG958" s="47">
        <v>0</v>
      </c>
      <c r="AH958" s="47">
        <v>0</v>
      </c>
      <c r="AI958" s="61">
        <v>0</v>
      </c>
      <c r="AJ958" s="45">
        <v>0</v>
      </c>
      <c r="AK958" s="47">
        <v>0</v>
      </c>
      <c r="AL958" s="47">
        <v>0</v>
      </c>
      <c r="AM958" s="47">
        <v>0</v>
      </c>
      <c r="AN958" s="47">
        <v>0</v>
      </c>
      <c r="AO958" s="47">
        <v>0</v>
      </c>
      <c r="AP958" s="61">
        <v>0</v>
      </c>
      <c r="AQ958" s="45">
        <v>0</v>
      </c>
      <c r="AR958" s="47">
        <v>0</v>
      </c>
      <c r="AS958" s="47">
        <f t="shared" si="133"/>
        <v>0</v>
      </c>
      <c r="AT958" s="47">
        <v>0</v>
      </c>
      <c r="AU958" s="47">
        <v>0</v>
      </c>
      <c r="AV958" s="47">
        <v>0</v>
      </c>
      <c r="AW958" s="47">
        <v>0</v>
      </c>
      <c r="AX958" s="47">
        <v>0</v>
      </c>
      <c r="AY958" s="47">
        <v>0</v>
      </c>
      <c r="AZ958" s="61">
        <v>0</v>
      </c>
      <c r="BA958" s="64" t="b">
        <f t="shared" si="127"/>
        <v>1</v>
      </c>
      <c r="BB958" s="45">
        <f t="shared" si="134"/>
        <v>0</v>
      </c>
      <c r="BC958" s="47">
        <v>0</v>
      </c>
      <c r="BD958" s="47">
        <v>0</v>
      </c>
      <c r="BE958" s="47">
        <v>0</v>
      </c>
      <c r="BF958" s="47">
        <v>0</v>
      </c>
      <c r="BG958" s="47">
        <v>0</v>
      </c>
      <c r="BH958" s="61">
        <v>0</v>
      </c>
      <c r="BI958" s="45">
        <v>0</v>
      </c>
      <c r="BJ958" s="47">
        <v>0</v>
      </c>
      <c r="BK958" s="47">
        <v>0</v>
      </c>
      <c r="BL958" s="47">
        <v>0</v>
      </c>
      <c r="BM958" s="47">
        <v>0</v>
      </c>
      <c r="BN958" s="47">
        <v>0</v>
      </c>
      <c r="BO958" s="61">
        <v>0</v>
      </c>
      <c r="BR958" s="95"/>
      <c r="BT958" s="95"/>
    </row>
    <row r="959" spans="2:72" x14ac:dyDescent="0.25">
      <c r="B959" s="4">
        <v>955</v>
      </c>
      <c r="C959" s="31">
        <v>0</v>
      </c>
      <c r="D959" s="31">
        <v>0</v>
      </c>
      <c r="E959" s="3">
        <v>0</v>
      </c>
      <c r="F959" s="5">
        <v>0</v>
      </c>
      <c r="G959" s="32">
        <v>0</v>
      </c>
      <c r="H959" s="33">
        <v>0</v>
      </c>
      <c r="I959" s="36">
        <f t="shared" si="128"/>
        <v>0</v>
      </c>
      <c r="J959" s="5">
        <f t="shared" si="129"/>
        <v>0</v>
      </c>
      <c r="K959" s="12">
        <v>0</v>
      </c>
      <c r="L959" s="3">
        <v>0</v>
      </c>
      <c r="M959" s="3">
        <f t="shared" si="126"/>
        <v>1</v>
      </c>
      <c r="N959" s="5">
        <v>1</v>
      </c>
      <c r="O959" s="12">
        <f t="shared" si="130"/>
        <v>0</v>
      </c>
      <c r="P959" s="3">
        <v>0</v>
      </c>
      <c r="Q959" s="3">
        <v>0</v>
      </c>
      <c r="R959" s="5">
        <v>0</v>
      </c>
      <c r="S959" s="45">
        <v>0</v>
      </c>
      <c r="T959" s="46">
        <v>0</v>
      </c>
      <c r="U959" s="47">
        <v>0</v>
      </c>
      <c r="V959" s="47">
        <f t="shared" si="131"/>
        <v>0</v>
      </c>
      <c r="W959" s="47">
        <v>0</v>
      </c>
      <c r="X959" s="47">
        <v>0</v>
      </c>
      <c r="Y959" s="47">
        <v>0</v>
      </c>
      <c r="Z959" s="47">
        <v>0</v>
      </c>
      <c r="AA959" s="47">
        <v>0</v>
      </c>
      <c r="AB959" s="5">
        <v>0</v>
      </c>
      <c r="AC959" s="45">
        <f t="shared" si="132"/>
        <v>0</v>
      </c>
      <c r="AD959" s="47">
        <v>0</v>
      </c>
      <c r="AE959" s="47">
        <v>0</v>
      </c>
      <c r="AF959" s="47">
        <v>0</v>
      </c>
      <c r="AG959" s="47">
        <v>0</v>
      </c>
      <c r="AH959" s="47">
        <v>0</v>
      </c>
      <c r="AI959" s="61">
        <v>0</v>
      </c>
      <c r="AJ959" s="45">
        <v>0</v>
      </c>
      <c r="AK959" s="47">
        <v>0</v>
      </c>
      <c r="AL959" s="47">
        <v>0</v>
      </c>
      <c r="AM959" s="47">
        <v>0</v>
      </c>
      <c r="AN959" s="47">
        <v>0</v>
      </c>
      <c r="AO959" s="47">
        <v>0</v>
      </c>
      <c r="AP959" s="61">
        <v>0</v>
      </c>
      <c r="AQ959" s="45">
        <v>0</v>
      </c>
      <c r="AR959" s="47">
        <v>0</v>
      </c>
      <c r="AS959" s="47">
        <f t="shared" si="133"/>
        <v>0</v>
      </c>
      <c r="AT959" s="47">
        <v>0</v>
      </c>
      <c r="AU959" s="47">
        <v>0</v>
      </c>
      <c r="AV959" s="47">
        <v>0</v>
      </c>
      <c r="AW959" s="47">
        <v>0</v>
      </c>
      <c r="AX959" s="47">
        <v>0</v>
      </c>
      <c r="AY959" s="47">
        <v>0</v>
      </c>
      <c r="AZ959" s="61">
        <v>0</v>
      </c>
      <c r="BA959" s="64" t="b">
        <f t="shared" si="127"/>
        <v>1</v>
      </c>
      <c r="BB959" s="45">
        <f t="shared" si="134"/>
        <v>0</v>
      </c>
      <c r="BC959" s="47">
        <v>0</v>
      </c>
      <c r="BD959" s="47">
        <v>0</v>
      </c>
      <c r="BE959" s="47">
        <v>0</v>
      </c>
      <c r="BF959" s="47">
        <v>0</v>
      </c>
      <c r="BG959" s="47">
        <v>0</v>
      </c>
      <c r="BH959" s="61">
        <v>0</v>
      </c>
      <c r="BI959" s="45">
        <v>0</v>
      </c>
      <c r="BJ959" s="47">
        <v>0</v>
      </c>
      <c r="BK959" s="47">
        <v>0</v>
      </c>
      <c r="BL959" s="47">
        <v>0</v>
      </c>
      <c r="BM959" s="47">
        <v>0</v>
      </c>
      <c r="BN959" s="47">
        <v>0</v>
      </c>
      <c r="BO959" s="61">
        <v>0</v>
      </c>
      <c r="BR959" s="95"/>
      <c r="BT959" s="95"/>
    </row>
    <row r="960" spans="2:72" x14ac:dyDescent="0.25">
      <c r="B960" s="4">
        <v>956</v>
      </c>
      <c r="C960" s="31">
        <v>0</v>
      </c>
      <c r="D960" s="31">
        <v>0</v>
      </c>
      <c r="E960" s="3">
        <v>0</v>
      </c>
      <c r="F960" s="5">
        <v>0</v>
      </c>
      <c r="G960" s="32">
        <v>0</v>
      </c>
      <c r="H960" s="33">
        <v>0</v>
      </c>
      <c r="I960" s="36">
        <f t="shared" si="128"/>
        <v>0</v>
      </c>
      <c r="J960" s="5">
        <f t="shared" si="129"/>
        <v>0</v>
      </c>
      <c r="K960" s="12">
        <v>0</v>
      </c>
      <c r="L960" s="3">
        <v>0</v>
      </c>
      <c r="M960" s="3">
        <f t="shared" si="126"/>
        <v>1</v>
      </c>
      <c r="N960" s="5">
        <v>1</v>
      </c>
      <c r="O960" s="12">
        <f t="shared" si="130"/>
        <v>0</v>
      </c>
      <c r="P960" s="3">
        <v>0</v>
      </c>
      <c r="Q960" s="3">
        <v>0</v>
      </c>
      <c r="R960" s="5">
        <v>0</v>
      </c>
      <c r="S960" s="45">
        <v>0</v>
      </c>
      <c r="T960" s="46">
        <v>0</v>
      </c>
      <c r="U960" s="47">
        <v>0</v>
      </c>
      <c r="V960" s="47">
        <f t="shared" si="131"/>
        <v>0</v>
      </c>
      <c r="W960" s="47">
        <v>0</v>
      </c>
      <c r="X960" s="47">
        <v>0</v>
      </c>
      <c r="Y960" s="47">
        <v>0</v>
      </c>
      <c r="Z960" s="47">
        <v>0</v>
      </c>
      <c r="AA960" s="47">
        <v>0</v>
      </c>
      <c r="AB960" s="5">
        <v>0</v>
      </c>
      <c r="AC960" s="45">
        <f t="shared" si="132"/>
        <v>0</v>
      </c>
      <c r="AD960" s="47">
        <v>0</v>
      </c>
      <c r="AE960" s="47">
        <v>0</v>
      </c>
      <c r="AF960" s="47">
        <v>0</v>
      </c>
      <c r="AG960" s="47">
        <v>0</v>
      </c>
      <c r="AH960" s="47">
        <v>0</v>
      </c>
      <c r="AI960" s="61">
        <v>0</v>
      </c>
      <c r="AJ960" s="45">
        <v>0</v>
      </c>
      <c r="AK960" s="47">
        <v>0</v>
      </c>
      <c r="AL960" s="47">
        <v>0</v>
      </c>
      <c r="AM960" s="47">
        <v>0</v>
      </c>
      <c r="AN960" s="47">
        <v>0</v>
      </c>
      <c r="AO960" s="47">
        <v>0</v>
      </c>
      <c r="AP960" s="61">
        <v>0</v>
      </c>
      <c r="AQ960" s="45">
        <v>0</v>
      </c>
      <c r="AR960" s="47">
        <v>0</v>
      </c>
      <c r="AS960" s="47">
        <f t="shared" si="133"/>
        <v>0</v>
      </c>
      <c r="AT960" s="47">
        <v>0</v>
      </c>
      <c r="AU960" s="47">
        <v>0</v>
      </c>
      <c r="AV960" s="47">
        <v>0</v>
      </c>
      <c r="AW960" s="47">
        <v>0</v>
      </c>
      <c r="AX960" s="47">
        <v>0</v>
      </c>
      <c r="AY960" s="47">
        <v>0</v>
      </c>
      <c r="AZ960" s="61">
        <v>0</v>
      </c>
      <c r="BA960" s="64" t="b">
        <f t="shared" si="127"/>
        <v>1</v>
      </c>
      <c r="BB960" s="45">
        <f t="shared" si="134"/>
        <v>0</v>
      </c>
      <c r="BC960" s="47">
        <v>0</v>
      </c>
      <c r="BD960" s="47">
        <v>0</v>
      </c>
      <c r="BE960" s="47">
        <v>0</v>
      </c>
      <c r="BF960" s="47">
        <v>0</v>
      </c>
      <c r="BG960" s="47">
        <v>0</v>
      </c>
      <c r="BH960" s="61">
        <v>0</v>
      </c>
      <c r="BI960" s="45">
        <v>0</v>
      </c>
      <c r="BJ960" s="47">
        <v>0</v>
      </c>
      <c r="BK960" s="47">
        <v>0</v>
      </c>
      <c r="BL960" s="47">
        <v>0</v>
      </c>
      <c r="BM960" s="47">
        <v>0</v>
      </c>
      <c r="BN960" s="47">
        <v>0</v>
      </c>
      <c r="BO960" s="61">
        <v>0</v>
      </c>
      <c r="BR960" s="95"/>
      <c r="BT960" s="95"/>
    </row>
    <row r="961" spans="2:72" x14ac:dyDescent="0.25">
      <c r="B961" s="4">
        <v>957</v>
      </c>
      <c r="C961" s="31">
        <v>0</v>
      </c>
      <c r="D961" s="31">
        <v>0</v>
      </c>
      <c r="E961" s="3">
        <v>0</v>
      </c>
      <c r="F961" s="5">
        <v>0</v>
      </c>
      <c r="G961" s="32">
        <v>0</v>
      </c>
      <c r="H961" s="33">
        <v>0</v>
      </c>
      <c r="I961" s="36">
        <f t="shared" si="128"/>
        <v>0</v>
      </c>
      <c r="J961" s="5">
        <f t="shared" si="129"/>
        <v>0</v>
      </c>
      <c r="K961" s="12">
        <v>0</v>
      </c>
      <c r="L961" s="3">
        <v>0</v>
      </c>
      <c r="M961" s="3">
        <f t="shared" si="126"/>
        <v>1</v>
      </c>
      <c r="N961" s="5">
        <v>1</v>
      </c>
      <c r="O961" s="12">
        <f t="shared" si="130"/>
        <v>0</v>
      </c>
      <c r="P961" s="3">
        <v>0</v>
      </c>
      <c r="Q961" s="3">
        <v>0</v>
      </c>
      <c r="R961" s="5">
        <v>0</v>
      </c>
      <c r="S961" s="45">
        <v>0</v>
      </c>
      <c r="T961" s="46">
        <v>0</v>
      </c>
      <c r="U961" s="47">
        <v>0</v>
      </c>
      <c r="V961" s="47">
        <f t="shared" si="131"/>
        <v>0</v>
      </c>
      <c r="W961" s="47">
        <v>0</v>
      </c>
      <c r="X961" s="47">
        <v>0</v>
      </c>
      <c r="Y961" s="47">
        <v>0</v>
      </c>
      <c r="Z961" s="47">
        <v>0</v>
      </c>
      <c r="AA961" s="47">
        <v>0</v>
      </c>
      <c r="AB961" s="5">
        <v>0</v>
      </c>
      <c r="AC961" s="45">
        <f t="shared" si="132"/>
        <v>0</v>
      </c>
      <c r="AD961" s="47">
        <v>0</v>
      </c>
      <c r="AE961" s="47">
        <v>0</v>
      </c>
      <c r="AF961" s="47">
        <v>0</v>
      </c>
      <c r="AG961" s="47">
        <v>0</v>
      </c>
      <c r="AH961" s="47">
        <v>0</v>
      </c>
      <c r="AI961" s="61">
        <v>0</v>
      </c>
      <c r="AJ961" s="45">
        <v>0</v>
      </c>
      <c r="AK961" s="47">
        <v>0</v>
      </c>
      <c r="AL961" s="47">
        <v>0</v>
      </c>
      <c r="AM961" s="47">
        <v>0</v>
      </c>
      <c r="AN961" s="47">
        <v>0</v>
      </c>
      <c r="AO961" s="47">
        <v>0</v>
      </c>
      <c r="AP961" s="61">
        <v>0</v>
      </c>
      <c r="AQ961" s="45">
        <v>0</v>
      </c>
      <c r="AR961" s="47">
        <v>0</v>
      </c>
      <c r="AS961" s="47">
        <f t="shared" si="133"/>
        <v>0</v>
      </c>
      <c r="AT961" s="47">
        <v>0</v>
      </c>
      <c r="AU961" s="47">
        <v>0</v>
      </c>
      <c r="AV961" s="47">
        <v>0</v>
      </c>
      <c r="AW961" s="47">
        <v>0</v>
      </c>
      <c r="AX961" s="47">
        <v>0</v>
      </c>
      <c r="AY961" s="47">
        <v>0</v>
      </c>
      <c r="AZ961" s="61">
        <v>0</v>
      </c>
      <c r="BA961" s="64" t="b">
        <f t="shared" si="127"/>
        <v>1</v>
      </c>
      <c r="BB961" s="45">
        <f t="shared" si="134"/>
        <v>0</v>
      </c>
      <c r="BC961" s="47">
        <v>0</v>
      </c>
      <c r="BD961" s="47">
        <v>0</v>
      </c>
      <c r="BE961" s="47">
        <v>0</v>
      </c>
      <c r="BF961" s="47">
        <v>0</v>
      </c>
      <c r="BG961" s="47">
        <v>0</v>
      </c>
      <c r="BH961" s="61">
        <v>0</v>
      </c>
      <c r="BI961" s="45">
        <v>0</v>
      </c>
      <c r="BJ961" s="47">
        <v>0</v>
      </c>
      <c r="BK961" s="47">
        <v>0</v>
      </c>
      <c r="BL961" s="47">
        <v>0</v>
      </c>
      <c r="BM961" s="47">
        <v>0</v>
      </c>
      <c r="BN961" s="47">
        <v>0</v>
      </c>
      <c r="BO961" s="61">
        <v>0</v>
      </c>
      <c r="BR961" s="95"/>
      <c r="BT961" s="95"/>
    </row>
    <row r="962" spans="2:72" x14ac:dyDescent="0.25">
      <c r="B962" s="4">
        <v>958</v>
      </c>
      <c r="C962" s="31">
        <v>0</v>
      </c>
      <c r="D962" s="31">
        <v>0</v>
      </c>
      <c r="E962" s="3">
        <v>0</v>
      </c>
      <c r="F962" s="5">
        <v>0</v>
      </c>
      <c r="G962" s="32">
        <v>0</v>
      </c>
      <c r="H962" s="33">
        <v>0</v>
      </c>
      <c r="I962" s="36">
        <f t="shared" si="128"/>
        <v>0</v>
      </c>
      <c r="J962" s="5">
        <f t="shared" si="129"/>
        <v>0</v>
      </c>
      <c r="K962" s="12">
        <v>0</v>
      </c>
      <c r="L962" s="3">
        <v>0</v>
      </c>
      <c r="M962" s="3">
        <f t="shared" si="126"/>
        <v>1</v>
      </c>
      <c r="N962" s="5">
        <v>1</v>
      </c>
      <c r="O962" s="12">
        <f t="shared" si="130"/>
        <v>0</v>
      </c>
      <c r="P962" s="3">
        <v>0</v>
      </c>
      <c r="Q962" s="3">
        <v>0</v>
      </c>
      <c r="R962" s="5">
        <v>0</v>
      </c>
      <c r="S962" s="45">
        <v>0</v>
      </c>
      <c r="T962" s="46">
        <v>0</v>
      </c>
      <c r="U962" s="47">
        <v>0</v>
      </c>
      <c r="V962" s="47">
        <f t="shared" si="131"/>
        <v>0</v>
      </c>
      <c r="W962" s="47">
        <v>0</v>
      </c>
      <c r="X962" s="47">
        <v>0</v>
      </c>
      <c r="Y962" s="47">
        <v>0</v>
      </c>
      <c r="Z962" s="47">
        <v>0</v>
      </c>
      <c r="AA962" s="47">
        <v>0</v>
      </c>
      <c r="AB962" s="5">
        <v>0</v>
      </c>
      <c r="AC962" s="45">
        <f t="shared" si="132"/>
        <v>0</v>
      </c>
      <c r="AD962" s="47">
        <v>0</v>
      </c>
      <c r="AE962" s="47">
        <v>0</v>
      </c>
      <c r="AF962" s="47">
        <v>0</v>
      </c>
      <c r="AG962" s="47">
        <v>0</v>
      </c>
      <c r="AH962" s="47">
        <v>0</v>
      </c>
      <c r="AI962" s="61">
        <v>0</v>
      </c>
      <c r="AJ962" s="45">
        <v>0</v>
      </c>
      <c r="AK962" s="47">
        <v>0</v>
      </c>
      <c r="AL962" s="47">
        <v>0</v>
      </c>
      <c r="AM962" s="47">
        <v>0</v>
      </c>
      <c r="AN962" s="47">
        <v>0</v>
      </c>
      <c r="AO962" s="47">
        <v>0</v>
      </c>
      <c r="AP962" s="61">
        <v>0</v>
      </c>
      <c r="AQ962" s="45">
        <v>0</v>
      </c>
      <c r="AR962" s="47">
        <v>0</v>
      </c>
      <c r="AS962" s="47">
        <f t="shared" si="133"/>
        <v>0</v>
      </c>
      <c r="AT962" s="47">
        <v>0</v>
      </c>
      <c r="AU962" s="47">
        <v>0</v>
      </c>
      <c r="AV962" s="47">
        <v>0</v>
      </c>
      <c r="AW962" s="47">
        <v>0</v>
      </c>
      <c r="AX962" s="47">
        <v>0</v>
      </c>
      <c r="AY962" s="47">
        <v>0</v>
      </c>
      <c r="AZ962" s="61">
        <v>0</v>
      </c>
      <c r="BA962" s="64" t="b">
        <f t="shared" si="127"/>
        <v>1</v>
      </c>
      <c r="BB962" s="45">
        <f t="shared" si="134"/>
        <v>0</v>
      </c>
      <c r="BC962" s="47">
        <v>0</v>
      </c>
      <c r="BD962" s="47">
        <v>0</v>
      </c>
      <c r="BE962" s="47">
        <v>0</v>
      </c>
      <c r="BF962" s="47">
        <v>0</v>
      </c>
      <c r="BG962" s="47">
        <v>0</v>
      </c>
      <c r="BH962" s="61">
        <v>0</v>
      </c>
      <c r="BI962" s="45">
        <v>0</v>
      </c>
      <c r="BJ962" s="47">
        <v>0</v>
      </c>
      <c r="BK962" s="47">
        <v>0</v>
      </c>
      <c r="BL962" s="47">
        <v>0</v>
      </c>
      <c r="BM962" s="47">
        <v>0</v>
      </c>
      <c r="BN962" s="47">
        <v>0</v>
      </c>
      <c r="BO962" s="61">
        <v>0</v>
      </c>
      <c r="BR962" s="95"/>
      <c r="BT962" s="95"/>
    </row>
    <row r="963" spans="2:72" x14ac:dyDescent="0.25">
      <c r="B963" s="4">
        <v>959</v>
      </c>
      <c r="C963" s="31">
        <v>0</v>
      </c>
      <c r="D963" s="31">
        <v>0</v>
      </c>
      <c r="E963" s="3">
        <v>0</v>
      </c>
      <c r="F963" s="5">
        <v>0</v>
      </c>
      <c r="G963" s="32">
        <v>0</v>
      </c>
      <c r="H963" s="33">
        <v>0</v>
      </c>
      <c r="I963" s="36">
        <f t="shared" si="128"/>
        <v>0</v>
      </c>
      <c r="J963" s="5">
        <f t="shared" si="129"/>
        <v>0</v>
      </c>
      <c r="K963" s="12">
        <v>0</v>
      </c>
      <c r="L963" s="3">
        <v>0</v>
      </c>
      <c r="M963" s="3">
        <f t="shared" si="126"/>
        <v>1</v>
      </c>
      <c r="N963" s="5">
        <v>1</v>
      </c>
      <c r="O963" s="12">
        <f t="shared" si="130"/>
        <v>0</v>
      </c>
      <c r="P963" s="3">
        <v>0</v>
      </c>
      <c r="Q963" s="3">
        <v>0</v>
      </c>
      <c r="R963" s="5">
        <v>0</v>
      </c>
      <c r="S963" s="45">
        <v>0</v>
      </c>
      <c r="T963" s="46">
        <v>0</v>
      </c>
      <c r="U963" s="47">
        <v>0</v>
      </c>
      <c r="V963" s="47">
        <f t="shared" si="131"/>
        <v>0</v>
      </c>
      <c r="W963" s="47">
        <v>0</v>
      </c>
      <c r="X963" s="47">
        <v>0</v>
      </c>
      <c r="Y963" s="47">
        <v>0</v>
      </c>
      <c r="Z963" s="47">
        <v>0</v>
      </c>
      <c r="AA963" s="47">
        <v>0</v>
      </c>
      <c r="AB963" s="5">
        <v>0</v>
      </c>
      <c r="AC963" s="45">
        <f t="shared" si="132"/>
        <v>0</v>
      </c>
      <c r="AD963" s="47">
        <v>0</v>
      </c>
      <c r="AE963" s="47">
        <v>0</v>
      </c>
      <c r="AF963" s="47">
        <v>0</v>
      </c>
      <c r="AG963" s="47">
        <v>0</v>
      </c>
      <c r="AH963" s="47">
        <v>0</v>
      </c>
      <c r="AI963" s="61">
        <v>0</v>
      </c>
      <c r="AJ963" s="45">
        <v>0</v>
      </c>
      <c r="AK963" s="47">
        <v>0</v>
      </c>
      <c r="AL963" s="47">
        <v>0</v>
      </c>
      <c r="AM963" s="47">
        <v>0</v>
      </c>
      <c r="AN963" s="47">
        <v>0</v>
      </c>
      <c r="AO963" s="47">
        <v>0</v>
      </c>
      <c r="AP963" s="61">
        <v>0</v>
      </c>
      <c r="AQ963" s="45">
        <v>0</v>
      </c>
      <c r="AR963" s="47">
        <v>0</v>
      </c>
      <c r="AS963" s="47">
        <f t="shared" si="133"/>
        <v>0</v>
      </c>
      <c r="AT963" s="47">
        <v>0</v>
      </c>
      <c r="AU963" s="47">
        <v>0</v>
      </c>
      <c r="AV963" s="47">
        <v>0</v>
      </c>
      <c r="AW963" s="47">
        <v>0</v>
      </c>
      <c r="AX963" s="47">
        <v>0</v>
      </c>
      <c r="AY963" s="47">
        <v>0</v>
      </c>
      <c r="AZ963" s="61">
        <v>0</v>
      </c>
      <c r="BA963" s="64" t="b">
        <f t="shared" si="127"/>
        <v>1</v>
      </c>
      <c r="BB963" s="45">
        <f t="shared" si="134"/>
        <v>0</v>
      </c>
      <c r="BC963" s="47">
        <v>0</v>
      </c>
      <c r="BD963" s="47">
        <v>0</v>
      </c>
      <c r="BE963" s="47">
        <v>0</v>
      </c>
      <c r="BF963" s="47">
        <v>0</v>
      </c>
      <c r="BG963" s="47">
        <v>0</v>
      </c>
      <c r="BH963" s="61">
        <v>0</v>
      </c>
      <c r="BI963" s="45">
        <v>0</v>
      </c>
      <c r="BJ963" s="47">
        <v>0</v>
      </c>
      <c r="BK963" s="47">
        <v>0</v>
      </c>
      <c r="BL963" s="47">
        <v>0</v>
      </c>
      <c r="BM963" s="47">
        <v>0</v>
      </c>
      <c r="BN963" s="47">
        <v>0</v>
      </c>
      <c r="BO963" s="61">
        <v>0</v>
      </c>
      <c r="BR963" s="95"/>
      <c r="BT963" s="95"/>
    </row>
    <row r="964" spans="2:72" x14ac:dyDescent="0.25">
      <c r="B964" s="4">
        <v>960</v>
      </c>
      <c r="C964" s="31">
        <v>0</v>
      </c>
      <c r="D964" s="31">
        <v>0</v>
      </c>
      <c r="E964" s="3">
        <v>0</v>
      </c>
      <c r="F964" s="5">
        <v>0</v>
      </c>
      <c r="G964" s="32">
        <v>0</v>
      </c>
      <c r="H964" s="33">
        <v>0</v>
      </c>
      <c r="I964" s="36">
        <f t="shared" si="128"/>
        <v>0</v>
      </c>
      <c r="J964" s="5">
        <f t="shared" si="129"/>
        <v>0</v>
      </c>
      <c r="K964" s="12">
        <v>0</v>
      </c>
      <c r="L964" s="3">
        <v>0</v>
      </c>
      <c r="M964" s="3">
        <f t="shared" si="126"/>
        <v>1</v>
      </c>
      <c r="N964" s="5">
        <v>1</v>
      </c>
      <c r="O964" s="12">
        <f t="shared" si="130"/>
        <v>0</v>
      </c>
      <c r="P964" s="3">
        <v>0</v>
      </c>
      <c r="Q964" s="3">
        <v>0</v>
      </c>
      <c r="R964" s="5">
        <v>0</v>
      </c>
      <c r="S964" s="45">
        <v>0</v>
      </c>
      <c r="T964" s="46">
        <v>0</v>
      </c>
      <c r="U964" s="47">
        <v>0</v>
      </c>
      <c r="V964" s="47">
        <f t="shared" si="131"/>
        <v>0</v>
      </c>
      <c r="W964" s="47">
        <v>0</v>
      </c>
      <c r="X964" s="47">
        <v>0</v>
      </c>
      <c r="Y964" s="47">
        <v>0</v>
      </c>
      <c r="Z964" s="47">
        <v>0</v>
      </c>
      <c r="AA964" s="47">
        <v>0</v>
      </c>
      <c r="AB964" s="5">
        <v>0</v>
      </c>
      <c r="AC964" s="45">
        <f t="shared" si="132"/>
        <v>0</v>
      </c>
      <c r="AD964" s="47">
        <v>0</v>
      </c>
      <c r="AE964" s="47">
        <v>0</v>
      </c>
      <c r="AF964" s="47">
        <v>0</v>
      </c>
      <c r="AG964" s="47">
        <v>0</v>
      </c>
      <c r="AH964" s="47">
        <v>0</v>
      </c>
      <c r="AI964" s="61">
        <v>0</v>
      </c>
      <c r="AJ964" s="45">
        <v>0</v>
      </c>
      <c r="AK964" s="47">
        <v>0</v>
      </c>
      <c r="AL964" s="47">
        <v>0</v>
      </c>
      <c r="AM964" s="47">
        <v>0</v>
      </c>
      <c r="AN964" s="47">
        <v>0</v>
      </c>
      <c r="AO964" s="47">
        <v>0</v>
      </c>
      <c r="AP964" s="61">
        <v>0</v>
      </c>
      <c r="AQ964" s="45">
        <v>0</v>
      </c>
      <c r="AR964" s="47">
        <v>0</v>
      </c>
      <c r="AS964" s="47">
        <f t="shared" si="133"/>
        <v>0</v>
      </c>
      <c r="AT964" s="47">
        <v>0</v>
      </c>
      <c r="AU964" s="47">
        <v>0</v>
      </c>
      <c r="AV964" s="47">
        <v>0</v>
      </c>
      <c r="AW964" s="47">
        <v>0</v>
      </c>
      <c r="AX964" s="47">
        <v>0</v>
      </c>
      <c r="AY964" s="47">
        <v>0</v>
      </c>
      <c r="AZ964" s="61">
        <v>0</v>
      </c>
      <c r="BA964" s="64" t="b">
        <f t="shared" si="127"/>
        <v>1</v>
      </c>
      <c r="BB964" s="45">
        <f t="shared" si="134"/>
        <v>0</v>
      </c>
      <c r="BC964" s="47">
        <v>0</v>
      </c>
      <c r="BD964" s="47">
        <v>0</v>
      </c>
      <c r="BE964" s="47">
        <v>0</v>
      </c>
      <c r="BF964" s="47">
        <v>0</v>
      </c>
      <c r="BG964" s="47">
        <v>0</v>
      </c>
      <c r="BH964" s="61">
        <v>0</v>
      </c>
      <c r="BI964" s="45">
        <v>0</v>
      </c>
      <c r="BJ964" s="47">
        <v>0</v>
      </c>
      <c r="BK964" s="47">
        <v>0</v>
      </c>
      <c r="BL964" s="47">
        <v>0</v>
      </c>
      <c r="BM964" s="47">
        <v>0</v>
      </c>
      <c r="BN964" s="47">
        <v>0</v>
      </c>
      <c r="BO964" s="61">
        <v>0</v>
      </c>
      <c r="BR964" s="95"/>
      <c r="BT964" s="95"/>
    </row>
    <row r="965" spans="2:72" x14ac:dyDescent="0.25">
      <c r="B965" s="4">
        <v>961</v>
      </c>
      <c r="C965" s="31">
        <v>0</v>
      </c>
      <c r="D965" s="31">
        <v>0</v>
      </c>
      <c r="E965" s="3">
        <v>0</v>
      </c>
      <c r="F965" s="5">
        <v>0</v>
      </c>
      <c r="G965" s="32">
        <v>0</v>
      </c>
      <c r="H965" s="33">
        <v>0</v>
      </c>
      <c r="I965" s="36">
        <f t="shared" si="128"/>
        <v>0</v>
      </c>
      <c r="J965" s="5">
        <f t="shared" si="129"/>
        <v>0</v>
      </c>
      <c r="K965" s="12">
        <v>0</v>
      </c>
      <c r="L965" s="3">
        <v>0</v>
      </c>
      <c r="M965" s="3">
        <f t="shared" ref="M965:M1028" si="135">IF(OR(D965=Pol_Year*12,AB965=0),1,_xlfn.XLOOKUP(E965,Arr.LapseTable.Year,Arr.LapseTable.Rates,0,-1)/100)</f>
        <v>1</v>
      </c>
      <c r="N965" s="5">
        <v>1</v>
      </c>
      <c r="O965" s="12">
        <f t="shared" si="130"/>
        <v>0</v>
      </c>
      <c r="P965" s="3">
        <v>0</v>
      </c>
      <c r="Q965" s="3">
        <v>0</v>
      </c>
      <c r="R965" s="5">
        <v>0</v>
      </c>
      <c r="S965" s="45">
        <v>0</v>
      </c>
      <c r="T965" s="46">
        <v>0</v>
      </c>
      <c r="U965" s="47">
        <v>0</v>
      </c>
      <c r="V965" s="47">
        <f t="shared" si="131"/>
        <v>0</v>
      </c>
      <c r="W965" s="47">
        <v>0</v>
      </c>
      <c r="X965" s="47">
        <v>0</v>
      </c>
      <c r="Y965" s="47">
        <v>0</v>
      </c>
      <c r="Z965" s="47">
        <v>0</v>
      </c>
      <c r="AA965" s="47">
        <v>0</v>
      </c>
      <c r="AB965" s="5">
        <v>0</v>
      </c>
      <c r="AC965" s="45">
        <f t="shared" si="132"/>
        <v>0</v>
      </c>
      <c r="AD965" s="47">
        <v>0</v>
      </c>
      <c r="AE965" s="47">
        <v>0</v>
      </c>
      <c r="AF965" s="47">
        <v>0</v>
      </c>
      <c r="AG965" s="47">
        <v>0</v>
      </c>
      <c r="AH965" s="47">
        <v>0</v>
      </c>
      <c r="AI965" s="61">
        <v>0</v>
      </c>
      <c r="AJ965" s="45">
        <v>0</v>
      </c>
      <c r="AK965" s="47">
        <v>0</v>
      </c>
      <c r="AL965" s="47">
        <v>0</v>
      </c>
      <c r="AM965" s="47">
        <v>0</v>
      </c>
      <c r="AN965" s="47">
        <v>0</v>
      </c>
      <c r="AO965" s="47">
        <v>0</v>
      </c>
      <c r="AP965" s="61">
        <v>0</v>
      </c>
      <c r="AQ965" s="45">
        <v>0</v>
      </c>
      <c r="AR965" s="47">
        <v>0</v>
      </c>
      <c r="AS965" s="47">
        <f t="shared" si="133"/>
        <v>0</v>
      </c>
      <c r="AT965" s="47">
        <v>0</v>
      </c>
      <c r="AU965" s="47">
        <v>0</v>
      </c>
      <c r="AV965" s="47">
        <v>0</v>
      </c>
      <c r="AW965" s="47">
        <v>0</v>
      </c>
      <c r="AX965" s="47">
        <v>0</v>
      </c>
      <c r="AY965" s="47">
        <v>0</v>
      </c>
      <c r="AZ965" s="61">
        <v>0</v>
      </c>
      <c r="BA965" s="64" t="b">
        <f t="shared" si="127"/>
        <v>1</v>
      </c>
      <c r="BB965" s="45">
        <f t="shared" si="134"/>
        <v>0</v>
      </c>
      <c r="BC965" s="47">
        <v>0</v>
      </c>
      <c r="BD965" s="47">
        <v>0</v>
      </c>
      <c r="BE965" s="47">
        <v>0</v>
      </c>
      <c r="BF965" s="47">
        <v>0</v>
      </c>
      <c r="BG965" s="47">
        <v>0</v>
      </c>
      <c r="BH965" s="61">
        <v>0</v>
      </c>
      <c r="BI965" s="45">
        <v>0</v>
      </c>
      <c r="BJ965" s="47">
        <v>0</v>
      </c>
      <c r="BK965" s="47">
        <v>0</v>
      </c>
      <c r="BL965" s="47">
        <v>0</v>
      </c>
      <c r="BM965" s="47">
        <v>0</v>
      </c>
      <c r="BN965" s="47">
        <v>0</v>
      </c>
      <c r="BO965" s="61">
        <v>0</v>
      </c>
      <c r="BR965" s="95"/>
      <c r="BT965" s="95"/>
    </row>
    <row r="966" spans="2:72" x14ac:dyDescent="0.25">
      <c r="B966" s="4">
        <v>962</v>
      </c>
      <c r="C966" s="31">
        <v>0</v>
      </c>
      <c r="D966" s="31">
        <v>0</v>
      </c>
      <c r="E966" s="3">
        <v>0</v>
      </c>
      <c r="F966" s="5">
        <v>0</v>
      </c>
      <c r="G966" s="32">
        <v>0</v>
      </c>
      <c r="H966" s="33">
        <v>0</v>
      </c>
      <c r="I966" s="36">
        <f t="shared" si="128"/>
        <v>0</v>
      </c>
      <c r="J966" s="5">
        <f t="shared" si="129"/>
        <v>0</v>
      </c>
      <c r="K966" s="12">
        <v>0</v>
      </c>
      <c r="L966" s="3">
        <v>0</v>
      </c>
      <c r="M966" s="3">
        <f t="shared" si="135"/>
        <v>1</v>
      </c>
      <c r="N966" s="5">
        <v>1</v>
      </c>
      <c r="O966" s="12">
        <f t="shared" si="130"/>
        <v>0</v>
      </c>
      <c r="P966" s="3">
        <v>0</v>
      </c>
      <c r="Q966" s="3">
        <v>0</v>
      </c>
      <c r="R966" s="5">
        <v>0</v>
      </c>
      <c r="S966" s="45">
        <v>0</v>
      </c>
      <c r="T966" s="46">
        <v>0</v>
      </c>
      <c r="U966" s="47">
        <v>0</v>
      </c>
      <c r="V966" s="47">
        <f t="shared" si="131"/>
        <v>0</v>
      </c>
      <c r="W966" s="47">
        <v>0</v>
      </c>
      <c r="X966" s="47">
        <v>0</v>
      </c>
      <c r="Y966" s="47">
        <v>0</v>
      </c>
      <c r="Z966" s="47">
        <v>0</v>
      </c>
      <c r="AA966" s="47">
        <v>0</v>
      </c>
      <c r="AB966" s="5">
        <v>0</v>
      </c>
      <c r="AC966" s="45">
        <f t="shared" si="132"/>
        <v>0</v>
      </c>
      <c r="AD966" s="47">
        <v>0</v>
      </c>
      <c r="AE966" s="47">
        <v>0</v>
      </c>
      <c r="AF966" s="47">
        <v>0</v>
      </c>
      <c r="AG966" s="47">
        <v>0</v>
      </c>
      <c r="AH966" s="47">
        <v>0</v>
      </c>
      <c r="AI966" s="61">
        <v>0</v>
      </c>
      <c r="AJ966" s="45">
        <v>0</v>
      </c>
      <c r="AK966" s="47">
        <v>0</v>
      </c>
      <c r="AL966" s="47">
        <v>0</v>
      </c>
      <c r="AM966" s="47">
        <v>0</v>
      </c>
      <c r="AN966" s="47">
        <v>0</v>
      </c>
      <c r="AO966" s="47">
        <v>0</v>
      </c>
      <c r="AP966" s="61">
        <v>0</v>
      </c>
      <c r="AQ966" s="45">
        <v>0</v>
      </c>
      <c r="AR966" s="47">
        <v>0</v>
      </c>
      <c r="AS966" s="47">
        <f t="shared" si="133"/>
        <v>0</v>
      </c>
      <c r="AT966" s="47">
        <v>0</v>
      </c>
      <c r="AU966" s="47">
        <v>0</v>
      </c>
      <c r="AV966" s="47">
        <v>0</v>
      </c>
      <c r="AW966" s="47">
        <v>0</v>
      </c>
      <c r="AX966" s="47">
        <v>0</v>
      </c>
      <c r="AY966" s="47">
        <v>0</v>
      </c>
      <c r="AZ966" s="61">
        <v>0</v>
      </c>
      <c r="BA966" s="64" t="b">
        <f t="shared" ref="BA966:BA1029" si="136">ROUND(AA966*R966-AZ966,5)=0</f>
        <v>1</v>
      </c>
      <c r="BB966" s="45">
        <f t="shared" si="134"/>
        <v>0</v>
      </c>
      <c r="BC966" s="47">
        <v>0</v>
      </c>
      <c r="BD966" s="47">
        <v>0</v>
      </c>
      <c r="BE966" s="47">
        <v>0</v>
      </c>
      <c r="BF966" s="47">
        <v>0</v>
      </c>
      <c r="BG966" s="47">
        <v>0</v>
      </c>
      <c r="BH966" s="61">
        <v>0</v>
      </c>
      <c r="BI966" s="45">
        <v>0</v>
      </c>
      <c r="BJ966" s="47">
        <v>0</v>
      </c>
      <c r="BK966" s="47">
        <v>0</v>
      </c>
      <c r="BL966" s="47">
        <v>0</v>
      </c>
      <c r="BM966" s="47">
        <v>0</v>
      </c>
      <c r="BN966" s="47">
        <v>0</v>
      </c>
      <c r="BO966" s="61">
        <v>0</v>
      </c>
      <c r="BR966" s="95"/>
      <c r="BT966" s="95"/>
    </row>
    <row r="967" spans="2:72" x14ac:dyDescent="0.25">
      <c r="B967" s="4">
        <v>963</v>
      </c>
      <c r="C967" s="31">
        <v>0</v>
      </c>
      <c r="D967" s="31">
        <v>0</v>
      </c>
      <c r="E967" s="3">
        <v>0</v>
      </c>
      <c r="F967" s="5">
        <v>0</v>
      </c>
      <c r="G967" s="32">
        <v>0</v>
      </c>
      <c r="H967" s="33">
        <v>0</v>
      </c>
      <c r="I967" s="36">
        <f t="shared" ref="I967:I1030" si="137">I966/(1+H966)*C967</f>
        <v>0</v>
      </c>
      <c r="J967" s="5">
        <f t="shared" ref="J967:J1030" si="138">J966/(1+H967)*C967</f>
        <v>0</v>
      </c>
      <c r="K967" s="12">
        <v>0</v>
      </c>
      <c r="L967" s="3">
        <v>0</v>
      </c>
      <c r="M967" s="3">
        <f t="shared" si="135"/>
        <v>1</v>
      </c>
      <c r="N967" s="5">
        <v>1</v>
      </c>
      <c r="O967" s="12">
        <f t="shared" ref="O967:O1030" si="139">R966</f>
        <v>0</v>
      </c>
      <c r="P967" s="3">
        <v>0</v>
      </c>
      <c r="Q967" s="3">
        <v>0</v>
      </c>
      <c r="R967" s="5">
        <v>0</v>
      </c>
      <c r="S967" s="45">
        <v>0</v>
      </c>
      <c r="T967" s="46">
        <v>0</v>
      </c>
      <c r="U967" s="47">
        <v>0</v>
      </c>
      <c r="V967" s="47">
        <f t="shared" ref="V967:V1030" si="140">AA966*C967</f>
        <v>0</v>
      </c>
      <c r="W967" s="47">
        <v>0</v>
      </c>
      <c r="X967" s="47">
        <v>0</v>
      </c>
      <c r="Y967" s="47">
        <v>0</v>
      </c>
      <c r="Z967" s="47">
        <v>0</v>
      </c>
      <c r="AA967" s="47">
        <v>0</v>
      </c>
      <c r="AB967" s="5">
        <v>0</v>
      </c>
      <c r="AC967" s="45">
        <f t="shared" ref="AC967:AC1030" si="141">AI966</f>
        <v>0</v>
      </c>
      <c r="AD967" s="47">
        <v>0</v>
      </c>
      <c r="AE967" s="47">
        <v>0</v>
      </c>
      <c r="AF967" s="47">
        <v>0</v>
      </c>
      <c r="AG967" s="47">
        <v>0</v>
      </c>
      <c r="AH967" s="47">
        <v>0</v>
      </c>
      <c r="AI967" s="61">
        <v>0</v>
      </c>
      <c r="AJ967" s="45">
        <v>0</v>
      </c>
      <c r="AK967" s="47">
        <v>0</v>
      </c>
      <c r="AL967" s="47">
        <v>0</v>
      </c>
      <c r="AM967" s="47">
        <v>0</v>
      </c>
      <c r="AN967" s="47">
        <v>0</v>
      </c>
      <c r="AO967" s="47">
        <v>0</v>
      </c>
      <c r="AP967" s="61">
        <v>0</v>
      </c>
      <c r="AQ967" s="45">
        <v>0</v>
      </c>
      <c r="AR967" s="47">
        <v>0</v>
      </c>
      <c r="AS967" s="47">
        <f t="shared" ref="AS967:AS1030" si="142">AZ966</f>
        <v>0</v>
      </c>
      <c r="AT967" s="47">
        <v>0</v>
      </c>
      <c r="AU967" s="47">
        <v>0</v>
      </c>
      <c r="AV967" s="47">
        <v>0</v>
      </c>
      <c r="AW967" s="47">
        <v>0</v>
      </c>
      <c r="AX967" s="47">
        <v>0</v>
      </c>
      <c r="AY967" s="47">
        <v>0</v>
      </c>
      <c r="AZ967" s="61">
        <v>0</v>
      </c>
      <c r="BA967" s="64" t="b">
        <f t="shared" si="136"/>
        <v>1</v>
      </c>
      <c r="BB967" s="45">
        <f t="shared" ref="BB967:BB1030" si="143">BH966</f>
        <v>0</v>
      </c>
      <c r="BC967" s="47">
        <v>0</v>
      </c>
      <c r="BD967" s="47">
        <v>0</v>
      </c>
      <c r="BE967" s="47">
        <v>0</v>
      </c>
      <c r="BF967" s="47">
        <v>0</v>
      </c>
      <c r="BG967" s="47">
        <v>0</v>
      </c>
      <c r="BH967" s="61">
        <v>0</v>
      </c>
      <c r="BI967" s="45">
        <v>0</v>
      </c>
      <c r="BJ967" s="47">
        <v>0</v>
      </c>
      <c r="BK967" s="47">
        <v>0</v>
      </c>
      <c r="BL967" s="47">
        <v>0</v>
      </c>
      <c r="BM967" s="47">
        <v>0</v>
      </c>
      <c r="BN967" s="47">
        <v>0</v>
      </c>
      <c r="BO967" s="61">
        <v>0</v>
      </c>
      <c r="BR967" s="95"/>
      <c r="BT967" s="95"/>
    </row>
    <row r="968" spans="2:72" x14ac:dyDescent="0.25">
      <c r="B968" s="4">
        <v>964</v>
      </c>
      <c r="C968" s="31">
        <v>0</v>
      </c>
      <c r="D968" s="31">
        <v>0</v>
      </c>
      <c r="E968" s="3">
        <v>0</v>
      </c>
      <c r="F968" s="5">
        <v>0</v>
      </c>
      <c r="G968" s="32">
        <v>0</v>
      </c>
      <c r="H968" s="33">
        <v>0</v>
      </c>
      <c r="I968" s="36">
        <f t="shared" si="137"/>
        <v>0</v>
      </c>
      <c r="J968" s="5">
        <f t="shared" si="138"/>
        <v>0</v>
      </c>
      <c r="K968" s="12">
        <v>0</v>
      </c>
      <c r="L968" s="3">
        <v>0</v>
      </c>
      <c r="M968" s="3">
        <f t="shared" si="135"/>
        <v>1</v>
      </c>
      <c r="N968" s="5">
        <v>1</v>
      </c>
      <c r="O968" s="12">
        <f t="shared" si="139"/>
        <v>0</v>
      </c>
      <c r="P968" s="3">
        <v>0</v>
      </c>
      <c r="Q968" s="3">
        <v>0</v>
      </c>
      <c r="R968" s="5">
        <v>0</v>
      </c>
      <c r="S968" s="45">
        <v>0</v>
      </c>
      <c r="T968" s="46">
        <v>0</v>
      </c>
      <c r="U968" s="47">
        <v>0</v>
      </c>
      <c r="V968" s="47">
        <f t="shared" si="140"/>
        <v>0</v>
      </c>
      <c r="W968" s="47">
        <v>0</v>
      </c>
      <c r="X968" s="47">
        <v>0</v>
      </c>
      <c r="Y968" s="47">
        <v>0</v>
      </c>
      <c r="Z968" s="47">
        <v>0</v>
      </c>
      <c r="AA968" s="47">
        <v>0</v>
      </c>
      <c r="AB968" s="5">
        <v>0</v>
      </c>
      <c r="AC968" s="45">
        <f t="shared" si="141"/>
        <v>0</v>
      </c>
      <c r="AD968" s="47">
        <v>0</v>
      </c>
      <c r="AE968" s="47">
        <v>0</v>
      </c>
      <c r="AF968" s="47">
        <v>0</v>
      </c>
      <c r="AG968" s="47">
        <v>0</v>
      </c>
      <c r="AH968" s="47">
        <v>0</v>
      </c>
      <c r="AI968" s="61">
        <v>0</v>
      </c>
      <c r="AJ968" s="45">
        <v>0</v>
      </c>
      <c r="AK968" s="47">
        <v>0</v>
      </c>
      <c r="AL968" s="47">
        <v>0</v>
      </c>
      <c r="AM968" s="47">
        <v>0</v>
      </c>
      <c r="AN968" s="47">
        <v>0</v>
      </c>
      <c r="AO968" s="47">
        <v>0</v>
      </c>
      <c r="AP968" s="61">
        <v>0</v>
      </c>
      <c r="AQ968" s="45">
        <v>0</v>
      </c>
      <c r="AR968" s="47">
        <v>0</v>
      </c>
      <c r="AS968" s="47">
        <f t="shared" si="142"/>
        <v>0</v>
      </c>
      <c r="AT968" s="47">
        <v>0</v>
      </c>
      <c r="AU968" s="47">
        <v>0</v>
      </c>
      <c r="AV968" s="47">
        <v>0</v>
      </c>
      <c r="AW968" s="47">
        <v>0</v>
      </c>
      <c r="AX968" s="47">
        <v>0</v>
      </c>
      <c r="AY968" s="47">
        <v>0</v>
      </c>
      <c r="AZ968" s="61">
        <v>0</v>
      </c>
      <c r="BA968" s="64" t="b">
        <f t="shared" si="136"/>
        <v>1</v>
      </c>
      <c r="BB968" s="45">
        <f t="shared" si="143"/>
        <v>0</v>
      </c>
      <c r="BC968" s="47">
        <v>0</v>
      </c>
      <c r="BD968" s="47">
        <v>0</v>
      </c>
      <c r="BE968" s="47">
        <v>0</v>
      </c>
      <c r="BF968" s="47">
        <v>0</v>
      </c>
      <c r="BG968" s="47">
        <v>0</v>
      </c>
      <c r="BH968" s="61">
        <v>0</v>
      </c>
      <c r="BI968" s="45">
        <v>0</v>
      </c>
      <c r="BJ968" s="47">
        <v>0</v>
      </c>
      <c r="BK968" s="47">
        <v>0</v>
      </c>
      <c r="BL968" s="47">
        <v>0</v>
      </c>
      <c r="BM968" s="47">
        <v>0</v>
      </c>
      <c r="BN968" s="47">
        <v>0</v>
      </c>
      <c r="BO968" s="61">
        <v>0</v>
      </c>
      <c r="BR968" s="95"/>
      <c r="BT968" s="95"/>
    </row>
    <row r="969" spans="2:72" x14ac:dyDescent="0.25">
      <c r="B969" s="4">
        <v>965</v>
      </c>
      <c r="C969" s="31">
        <v>0</v>
      </c>
      <c r="D969" s="31">
        <v>0</v>
      </c>
      <c r="E969" s="3">
        <v>0</v>
      </c>
      <c r="F969" s="5">
        <v>0</v>
      </c>
      <c r="G969" s="32">
        <v>0</v>
      </c>
      <c r="H969" s="33">
        <v>0</v>
      </c>
      <c r="I969" s="36">
        <f t="shared" si="137"/>
        <v>0</v>
      </c>
      <c r="J969" s="5">
        <f t="shared" si="138"/>
        <v>0</v>
      </c>
      <c r="K969" s="12">
        <v>0</v>
      </c>
      <c r="L969" s="3">
        <v>0</v>
      </c>
      <c r="M969" s="3">
        <f t="shared" si="135"/>
        <v>1</v>
      </c>
      <c r="N969" s="5">
        <v>1</v>
      </c>
      <c r="O969" s="12">
        <f t="shared" si="139"/>
        <v>0</v>
      </c>
      <c r="P969" s="3">
        <v>0</v>
      </c>
      <c r="Q969" s="3">
        <v>0</v>
      </c>
      <c r="R969" s="5">
        <v>0</v>
      </c>
      <c r="S969" s="45">
        <v>0</v>
      </c>
      <c r="T969" s="46">
        <v>0</v>
      </c>
      <c r="U969" s="47">
        <v>0</v>
      </c>
      <c r="V969" s="47">
        <f t="shared" si="140"/>
        <v>0</v>
      </c>
      <c r="W969" s="47">
        <v>0</v>
      </c>
      <c r="X969" s="47">
        <v>0</v>
      </c>
      <c r="Y969" s="47">
        <v>0</v>
      </c>
      <c r="Z969" s="47">
        <v>0</v>
      </c>
      <c r="AA969" s="47">
        <v>0</v>
      </c>
      <c r="AB969" s="5">
        <v>0</v>
      </c>
      <c r="AC969" s="45">
        <f t="shared" si="141"/>
        <v>0</v>
      </c>
      <c r="AD969" s="47">
        <v>0</v>
      </c>
      <c r="AE969" s="47">
        <v>0</v>
      </c>
      <c r="AF969" s="47">
        <v>0</v>
      </c>
      <c r="AG969" s="47">
        <v>0</v>
      </c>
      <c r="AH969" s="47">
        <v>0</v>
      </c>
      <c r="AI969" s="61">
        <v>0</v>
      </c>
      <c r="AJ969" s="45">
        <v>0</v>
      </c>
      <c r="AK969" s="47">
        <v>0</v>
      </c>
      <c r="AL969" s="47">
        <v>0</v>
      </c>
      <c r="AM969" s="47">
        <v>0</v>
      </c>
      <c r="AN969" s="47">
        <v>0</v>
      </c>
      <c r="AO969" s="47">
        <v>0</v>
      </c>
      <c r="AP969" s="61">
        <v>0</v>
      </c>
      <c r="AQ969" s="45">
        <v>0</v>
      </c>
      <c r="AR969" s="47">
        <v>0</v>
      </c>
      <c r="AS969" s="47">
        <f t="shared" si="142"/>
        <v>0</v>
      </c>
      <c r="AT969" s="47">
        <v>0</v>
      </c>
      <c r="AU969" s="47">
        <v>0</v>
      </c>
      <c r="AV969" s="47">
        <v>0</v>
      </c>
      <c r="AW969" s="47">
        <v>0</v>
      </c>
      <c r="AX969" s="47">
        <v>0</v>
      </c>
      <c r="AY969" s="47">
        <v>0</v>
      </c>
      <c r="AZ969" s="61">
        <v>0</v>
      </c>
      <c r="BA969" s="64" t="b">
        <f t="shared" si="136"/>
        <v>1</v>
      </c>
      <c r="BB969" s="45">
        <f t="shared" si="143"/>
        <v>0</v>
      </c>
      <c r="BC969" s="47">
        <v>0</v>
      </c>
      <c r="BD969" s="47">
        <v>0</v>
      </c>
      <c r="BE969" s="47">
        <v>0</v>
      </c>
      <c r="BF969" s="47">
        <v>0</v>
      </c>
      <c r="BG969" s="47">
        <v>0</v>
      </c>
      <c r="BH969" s="61">
        <v>0</v>
      </c>
      <c r="BI969" s="45">
        <v>0</v>
      </c>
      <c r="BJ969" s="47">
        <v>0</v>
      </c>
      <c r="BK969" s="47">
        <v>0</v>
      </c>
      <c r="BL969" s="47">
        <v>0</v>
      </c>
      <c r="BM969" s="47">
        <v>0</v>
      </c>
      <c r="BN969" s="47">
        <v>0</v>
      </c>
      <c r="BO969" s="61">
        <v>0</v>
      </c>
      <c r="BR969" s="95"/>
      <c r="BT969" s="95"/>
    </row>
    <row r="970" spans="2:72" x14ac:dyDescent="0.25">
      <c r="B970" s="4">
        <v>966</v>
      </c>
      <c r="C970" s="31">
        <v>0</v>
      </c>
      <c r="D970" s="31">
        <v>0</v>
      </c>
      <c r="E970" s="3">
        <v>0</v>
      </c>
      <c r="F970" s="5">
        <v>0</v>
      </c>
      <c r="G970" s="32">
        <v>0</v>
      </c>
      <c r="H970" s="33">
        <v>0</v>
      </c>
      <c r="I970" s="36">
        <f t="shared" si="137"/>
        <v>0</v>
      </c>
      <c r="J970" s="5">
        <f t="shared" si="138"/>
        <v>0</v>
      </c>
      <c r="K970" s="12">
        <v>0</v>
      </c>
      <c r="L970" s="3">
        <v>0</v>
      </c>
      <c r="M970" s="3">
        <f t="shared" si="135"/>
        <v>1</v>
      </c>
      <c r="N970" s="5">
        <v>1</v>
      </c>
      <c r="O970" s="12">
        <f t="shared" si="139"/>
        <v>0</v>
      </c>
      <c r="P970" s="3">
        <v>0</v>
      </c>
      <c r="Q970" s="3">
        <v>0</v>
      </c>
      <c r="R970" s="5">
        <v>0</v>
      </c>
      <c r="S970" s="45">
        <v>0</v>
      </c>
      <c r="T970" s="46">
        <v>0</v>
      </c>
      <c r="U970" s="47">
        <v>0</v>
      </c>
      <c r="V970" s="47">
        <f t="shared" si="140"/>
        <v>0</v>
      </c>
      <c r="W970" s="47">
        <v>0</v>
      </c>
      <c r="X970" s="47">
        <v>0</v>
      </c>
      <c r="Y970" s="47">
        <v>0</v>
      </c>
      <c r="Z970" s="47">
        <v>0</v>
      </c>
      <c r="AA970" s="47">
        <v>0</v>
      </c>
      <c r="AB970" s="5">
        <v>0</v>
      </c>
      <c r="AC970" s="45">
        <f t="shared" si="141"/>
        <v>0</v>
      </c>
      <c r="AD970" s="47">
        <v>0</v>
      </c>
      <c r="AE970" s="47">
        <v>0</v>
      </c>
      <c r="AF970" s="47">
        <v>0</v>
      </c>
      <c r="AG970" s="47">
        <v>0</v>
      </c>
      <c r="AH970" s="47">
        <v>0</v>
      </c>
      <c r="AI970" s="61">
        <v>0</v>
      </c>
      <c r="AJ970" s="45">
        <v>0</v>
      </c>
      <c r="AK970" s="47">
        <v>0</v>
      </c>
      <c r="AL970" s="47">
        <v>0</v>
      </c>
      <c r="AM970" s="47">
        <v>0</v>
      </c>
      <c r="AN970" s="47">
        <v>0</v>
      </c>
      <c r="AO970" s="47">
        <v>0</v>
      </c>
      <c r="AP970" s="61">
        <v>0</v>
      </c>
      <c r="AQ970" s="45">
        <v>0</v>
      </c>
      <c r="AR970" s="47">
        <v>0</v>
      </c>
      <c r="AS970" s="47">
        <f t="shared" si="142"/>
        <v>0</v>
      </c>
      <c r="AT970" s="47">
        <v>0</v>
      </c>
      <c r="AU970" s="47">
        <v>0</v>
      </c>
      <c r="AV970" s="47">
        <v>0</v>
      </c>
      <c r="AW970" s="47">
        <v>0</v>
      </c>
      <c r="AX970" s="47">
        <v>0</v>
      </c>
      <c r="AY970" s="47">
        <v>0</v>
      </c>
      <c r="AZ970" s="61">
        <v>0</v>
      </c>
      <c r="BA970" s="64" t="b">
        <f t="shared" si="136"/>
        <v>1</v>
      </c>
      <c r="BB970" s="45">
        <f t="shared" si="143"/>
        <v>0</v>
      </c>
      <c r="BC970" s="47">
        <v>0</v>
      </c>
      <c r="BD970" s="47">
        <v>0</v>
      </c>
      <c r="BE970" s="47">
        <v>0</v>
      </c>
      <c r="BF970" s="47">
        <v>0</v>
      </c>
      <c r="BG970" s="47">
        <v>0</v>
      </c>
      <c r="BH970" s="61">
        <v>0</v>
      </c>
      <c r="BI970" s="45">
        <v>0</v>
      </c>
      <c r="BJ970" s="47">
        <v>0</v>
      </c>
      <c r="BK970" s="47">
        <v>0</v>
      </c>
      <c r="BL970" s="47">
        <v>0</v>
      </c>
      <c r="BM970" s="47">
        <v>0</v>
      </c>
      <c r="BN970" s="47">
        <v>0</v>
      </c>
      <c r="BO970" s="61">
        <v>0</v>
      </c>
      <c r="BR970" s="95"/>
      <c r="BT970" s="95"/>
    </row>
    <row r="971" spans="2:72" x14ac:dyDescent="0.25">
      <c r="B971" s="4">
        <v>967</v>
      </c>
      <c r="C971" s="31">
        <v>0</v>
      </c>
      <c r="D971" s="31">
        <v>0</v>
      </c>
      <c r="E971" s="3">
        <v>0</v>
      </c>
      <c r="F971" s="5">
        <v>0</v>
      </c>
      <c r="G971" s="32">
        <v>0</v>
      </c>
      <c r="H971" s="33">
        <v>0</v>
      </c>
      <c r="I971" s="36">
        <f t="shared" si="137"/>
        <v>0</v>
      </c>
      <c r="J971" s="5">
        <f t="shared" si="138"/>
        <v>0</v>
      </c>
      <c r="K971" s="12">
        <v>0</v>
      </c>
      <c r="L971" s="3">
        <v>0</v>
      </c>
      <c r="M971" s="3">
        <f t="shared" si="135"/>
        <v>1</v>
      </c>
      <c r="N971" s="5">
        <v>1</v>
      </c>
      <c r="O971" s="12">
        <f t="shared" si="139"/>
        <v>0</v>
      </c>
      <c r="P971" s="3">
        <v>0</v>
      </c>
      <c r="Q971" s="3">
        <v>0</v>
      </c>
      <c r="R971" s="5">
        <v>0</v>
      </c>
      <c r="S971" s="45">
        <v>0</v>
      </c>
      <c r="T971" s="46">
        <v>0</v>
      </c>
      <c r="U971" s="47">
        <v>0</v>
      </c>
      <c r="V971" s="47">
        <f t="shared" si="140"/>
        <v>0</v>
      </c>
      <c r="W971" s="47">
        <v>0</v>
      </c>
      <c r="X971" s="47">
        <v>0</v>
      </c>
      <c r="Y971" s="47">
        <v>0</v>
      </c>
      <c r="Z971" s="47">
        <v>0</v>
      </c>
      <c r="AA971" s="47">
        <v>0</v>
      </c>
      <c r="AB971" s="5">
        <v>0</v>
      </c>
      <c r="AC971" s="45">
        <f t="shared" si="141"/>
        <v>0</v>
      </c>
      <c r="AD971" s="47">
        <v>0</v>
      </c>
      <c r="AE971" s="47">
        <v>0</v>
      </c>
      <c r="AF971" s="47">
        <v>0</v>
      </c>
      <c r="AG971" s="47">
        <v>0</v>
      </c>
      <c r="AH971" s="47">
        <v>0</v>
      </c>
      <c r="AI971" s="61">
        <v>0</v>
      </c>
      <c r="AJ971" s="45">
        <v>0</v>
      </c>
      <c r="AK971" s="47">
        <v>0</v>
      </c>
      <c r="AL971" s="47">
        <v>0</v>
      </c>
      <c r="AM971" s="47">
        <v>0</v>
      </c>
      <c r="AN971" s="47">
        <v>0</v>
      </c>
      <c r="AO971" s="47">
        <v>0</v>
      </c>
      <c r="AP971" s="61">
        <v>0</v>
      </c>
      <c r="AQ971" s="45">
        <v>0</v>
      </c>
      <c r="AR971" s="47">
        <v>0</v>
      </c>
      <c r="AS971" s="47">
        <f t="shared" si="142"/>
        <v>0</v>
      </c>
      <c r="AT971" s="47">
        <v>0</v>
      </c>
      <c r="AU971" s="47">
        <v>0</v>
      </c>
      <c r="AV971" s="47">
        <v>0</v>
      </c>
      <c r="AW971" s="47">
        <v>0</v>
      </c>
      <c r="AX971" s="47">
        <v>0</v>
      </c>
      <c r="AY971" s="47">
        <v>0</v>
      </c>
      <c r="AZ971" s="61">
        <v>0</v>
      </c>
      <c r="BA971" s="64" t="b">
        <f t="shared" si="136"/>
        <v>1</v>
      </c>
      <c r="BB971" s="45">
        <f t="shared" si="143"/>
        <v>0</v>
      </c>
      <c r="BC971" s="47">
        <v>0</v>
      </c>
      <c r="BD971" s="47">
        <v>0</v>
      </c>
      <c r="BE971" s="47">
        <v>0</v>
      </c>
      <c r="BF971" s="47">
        <v>0</v>
      </c>
      <c r="BG971" s="47">
        <v>0</v>
      </c>
      <c r="BH971" s="61">
        <v>0</v>
      </c>
      <c r="BI971" s="45">
        <v>0</v>
      </c>
      <c r="BJ971" s="47">
        <v>0</v>
      </c>
      <c r="BK971" s="47">
        <v>0</v>
      </c>
      <c r="BL971" s="47">
        <v>0</v>
      </c>
      <c r="BM971" s="47">
        <v>0</v>
      </c>
      <c r="BN971" s="47">
        <v>0</v>
      </c>
      <c r="BO971" s="61">
        <v>0</v>
      </c>
      <c r="BR971" s="95"/>
      <c r="BT971" s="95"/>
    </row>
    <row r="972" spans="2:72" x14ac:dyDescent="0.25">
      <c r="B972" s="4">
        <v>968</v>
      </c>
      <c r="C972" s="31">
        <v>0</v>
      </c>
      <c r="D972" s="31">
        <v>0</v>
      </c>
      <c r="E972" s="3">
        <v>0</v>
      </c>
      <c r="F972" s="5">
        <v>0</v>
      </c>
      <c r="G972" s="32">
        <v>0</v>
      </c>
      <c r="H972" s="33">
        <v>0</v>
      </c>
      <c r="I972" s="36">
        <f t="shared" si="137"/>
        <v>0</v>
      </c>
      <c r="J972" s="5">
        <f t="shared" si="138"/>
        <v>0</v>
      </c>
      <c r="K972" s="12">
        <v>0</v>
      </c>
      <c r="L972" s="3">
        <v>0</v>
      </c>
      <c r="M972" s="3">
        <f t="shared" si="135"/>
        <v>1</v>
      </c>
      <c r="N972" s="5">
        <v>1</v>
      </c>
      <c r="O972" s="12">
        <f t="shared" si="139"/>
        <v>0</v>
      </c>
      <c r="P972" s="3">
        <v>0</v>
      </c>
      <c r="Q972" s="3">
        <v>0</v>
      </c>
      <c r="R972" s="5">
        <v>0</v>
      </c>
      <c r="S972" s="45">
        <v>0</v>
      </c>
      <c r="T972" s="46">
        <v>0</v>
      </c>
      <c r="U972" s="47">
        <v>0</v>
      </c>
      <c r="V972" s="47">
        <f t="shared" si="140"/>
        <v>0</v>
      </c>
      <c r="W972" s="47">
        <v>0</v>
      </c>
      <c r="X972" s="47">
        <v>0</v>
      </c>
      <c r="Y972" s="47">
        <v>0</v>
      </c>
      <c r="Z972" s="47">
        <v>0</v>
      </c>
      <c r="AA972" s="47">
        <v>0</v>
      </c>
      <c r="AB972" s="5">
        <v>0</v>
      </c>
      <c r="AC972" s="45">
        <f t="shared" si="141"/>
        <v>0</v>
      </c>
      <c r="AD972" s="47">
        <v>0</v>
      </c>
      <c r="AE972" s="47">
        <v>0</v>
      </c>
      <c r="AF972" s="47">
        <v>0</v>
      </c>
      <c r="AG972" s="47">
        <v>0</v>
      </c>
      <c r="AH972" s="47">
        <v>0</v>
      </c>
      <c r="AI972" s="61">
        <v>0</v>
      </c>
      <c r="AJ972" s="45">
        <v>0</v>
      </c>
      <c r="AK972" s="47">
        <v>0</v>
      </c>
      <c r="AL972" s="47">
        <v>0</v>
      </c>
      <c r="AM972" s="47">
        <v>0</v>
      </c>
      <c r="AN972" s="47">
        <v>0</v>
      </c>
      <c r="AO972" s="47">
        <v>0</v>
      </c>
      <c r="AP972" s="61">
        <v>0</v>
      </c>
      <c r="AQ972" s="45">
        <v>0</v>
      </c>
      <c r="AR972" s="47">
        <v>0</v>
      </c>
      <c r="AS972" s="47">
        <f t="shared" si="142"/>
        <v>0</v>
      </c>
      <c r="AT972" s="47">
        <v>0</v>
      </c>
      <c r="AU972" s="47">
        <v>0</v>
      </c>
      <c r="AV972" s="47">
        <v>0</v>
      </c>
      <c r="AW972" s="47">
        <v>0</v>
      </c>
      <c r="AX972" s="47">
        <v>0</v>
      </c>
      <c r="AY972" s="47">
        <v>0</v>
      </c>
      <c r="AZ972" s="61">
        <v>0</v>
      </c>
      <c r="BA972" s="64" t="b">
        <f t="shared" si="136"/>
        <v>1</v>
      </c>
      <c r="BB972" s="45">
        <f t="shared" si="143"/>
        <v>0</v>
      </c>
      <c r="BC972" s="47">
        <v>0</v>
      </c>
      <c r="BD972" s="47">
        <v>0</v>
      </c>
      <c r="BE972" s="47">
        <v>0</v>
      </c>
      <c r="BF972" s="47">
        <v>0</v>
      </c>
      <c r="BG972" s="47">
        <v>0</v>
      </c>
      <c r="BH972" s="61">
        <v>0</v>
      </c>
      <c r="BI972" s="45">
        <v>0</v>
      </c>
      <c r="BJ972" s="47">
        <v>0</v>
      </c>
      <c r="BK972" s="47">
        <v>0</v>
      </c>
      <c r="BL972" s="47">
        <v>0</v>
      </c>
      <c r="BM972" s="47">
        <v>0</v>
      </c>
      <c r="BN972" s="47">
        <v>0</v>
      </c>
      <c r="BO972" s="61">
        <v>0</v>
      </c>
      <c r="BR972" s="95"/>
      <c r="BT972" s="95"/>
    </row>
    <row r="973" spans="2:72" x14ac:dyDescent="0.25">
      <c r="B973" s="4">
        <v>969</v>
      </c>
      <c r="C973" s="31">
        <v>0</v>
      </c>
      <c r="D973" s="31">
        <v>0</v>
      </c>
      <c r="E973" s="3">
        <v>0</v>
      </c>
      <c r="F973" s="5">
        <v>0</v>
      </c>
      <c r="G973" s="32">
        <v>0</v>
      </c>
      <c r="H973" s="33">
        <v>0</v>
      </c>
      <c r="I973" s="36">
        <f t="shared" si="137"/>
        <v>0</v>
      </c>
      <c r="J973" s="5">
        <f t="shared" si="138"/>
        <v>0</v>
      </c>
      <c r="K973" s="12">
        <v>0</v>
      </c>
      <c r="L973" s="3">
        <v>0</v>
      </c>
      <c r="M973" s="3">
        <f t="shared" si="135"/>
        <v>1</v>
      </c>
      <c r="N973" s="5">
        <v>1</v>
      </c>
      <c r="O973" s="12">
        <f t="shared" si="139"/>
        <v>0</v>
      </c>
      <c r="P973" s="3">
        <v>0</v>
      </c>
      <c r="Q973" s="3">
        <v>0</v>
      </c>
      <c r="R973" s="5">
        <v>0</v>
      </c>
      <c r="S973" s="45">
        <v>0</v>
      </c>
      <c r="T973" s="46">
        <v>0</v>
      </c>
      <c r="U973" s="47">
        <v>0</v>
      </c>
      <c r="V973" s="47">
        <f t="shared" si="140"/>
        <v>0</v>
      </c>
      <c r="W973" s="47">
        <v>0</v>
      </c>
      <c r="X973" s="47">
        <v>0</v>
      </c>
      <c r="Y973" s="47">
        <v>0</v>
      </c>
      <c r="Z973" s="47">
        <v>0</v>
      </c>
      <c r="AA973" s="47">
        <v>0</v>
      </c>
      <c r="AB973" s="5">
        <v>0</v>
      </c>
      <c r="AC973" s="45">
        <f t="shared" si="141"/>
        <v>0</v>
      </c>
      <c r="AD973" s="47">
        <v>0</v>
      </c>
      <c r="AE973" s="47">
        <v>0</v>
      </c>
      <c r="AF973" s="47">
        <v>0</v>
      </c>
      <c r="AG973" s="47">
        <v>0</v>
      </c>
      <c r="AH973" s="47">
        <v>0</v>
      </c>
      <c r="AI973" s="61">
        <v>0</v>
      </c>
      <c r="AJ973" s="45">
        <v>0</v>
      </c>
      <c r="AK973" s="47">
        <v>0</v>
      </c>
      <c r="AL973" s="47">
        <v>0</v>
      </c>
      <c r="AM973" s="47">
        <v>0</v>
      </c>
      <c r="AN973" s="47">
        <v>0</v>
      </c>
      <c r="AO973" s="47">
        <v>0</v>
      </c>
      <c r="AP973" s="61">
        <v>0</v>
      </c>
      <c r="AQ973" s="45">
        <v>0</v>
      </c>
      <c r="AR973" s="47">
        <v>0</v>
      </c>
      <c r="AS973" s="47">
        <f t="shared" si="142"/>
        <v>0</v>
      </c>
      <c r="AT973" s="47">
        <v>0</v>
      </c>
      <c r="AU973" s="47">
        <v>0</v>
      </c>
      <c r="AV973" s="47">
        <v>0</v>
      </c>
      <c r="AW973" s="47">
        <v>0</v>
      </c>
      <c r="AX973" s="47">
        <v>0</v>
      </c>
      <c r="AY973" s="47">
        <v>0</v>
      </c>
      <c r="AZ973" s="61">
        <v>0</v>
      </c>
      <c r="BA973" s="64" t="b">
        <f t="shared" si="136"/>
        <v>1</v>
      </c>
      <c r="BB973" s="45">
        <f t="shared" si="143"/>
        <v>0</v>
      </c>
      <c r="BC973" s="47">
        <v>0</v>
      </c>
      <c r="BD973" s="47">
        <v>0</v>
      </c>
      <c r="BE973" s="47">
        <v>0</v>
      </c>
      <c r="BF973" s="47">
        <v>0</v>
      </c>
      <c r="BG973" s="47">
        <v>0</v>
      </c>
      <c r="BH973" s="61">
        <v>0</v>
      </c>
      <c r="BI973" s="45">
        <v>0</v>
      </c>
      <c r="BJ973" s="47">
        <v>0</v>
      </c>
      <c r="BK973" s="47">
        <v>0</v>
      </c>
      <c r="BL973" s="47">
        <v>0</v>
      </c>
      <c r="BM973" s="47">
        <v>0</v>
      </c>
      <c r="BN973" s="47">
        <v>0</v>
      </c>
      <c r="BO973" s="61">
        <v>0</v>
      </c>
      <c r="BR973" s="95"/>
      <c r="BT973" s="95"/>
    </row>
    <row r="974" spans="2:72" x14ac:dyDescent="0.25">
      <c r="B974" s="4">
        <v>970</v>
      </c>
      <c r="C974" s="31">
        <v>0</v>
      </c>
      <c r="D974" s="31">
        <v>0</v>
      </c>
      <c r="E974" s="3">
        <v>0</v>
      </c>
      <c r="F974" s="5">
        <v>0</v>
      </c>
      <c r="G974" s="32">
        <v>0</v>
      </c>
      <c r="H974" s="33">
        <v>0</v>
      </c>
      <c r="I974" s="36">
        <f t="shared" si="137"/>
        <v>0</v>
      </c>
      <c r="J974" s="5">
        <f t="shared" si="138"/>
        <v>0</v>
      </c>
      <c r="K974" s="12">
        <v>0</v>
      </c>
      <c r="L974" s="3">
        <v>0</v>
      </c>
      <c r="M974" s="3">
        <f t="shared" si="135"/>
        <v>1</v>
      </c>
      <c r="N974" s="5">
        <v>1</v>
      </c>
      <c r="O974" s="12">
        <f t="shared" si="139"/>
        <v>0</v>
      </c>
      <c r="P974" s="3">
        <v>0</v>
      </c>
      <c r="Q974" s="3">
        <v>0</v>
      </c>
      <c r="R974" s="5">
        <v>0</v>
      </c>
      <c r="S974" s="45">
        <v>0</v>
      </c>
      <c r="T974" s="46">
        <v>0</v>
      </c>
      <c r="U974" s="47">
        <v>0</v>
      </c>
      <c r="V974" s="47">
        <f t="shared" si="140"/>
        <v>0</v>
      </c>
      <c r="W974" s="47">
        <v>0</v>
      </c>
      <c r="X974" s="47">
        <v>0</v>
      </c>
      <c r="Y974" s="47">
        <v>0</v>
      </c>
      <c r="Z974" s="47">
        <v>0</v>
      </c>
      <c r="AA974" s="47">
        <v>0</v>
      </c>
      <c r="AB974" s="5">
        <v>0</v>
      </c>
      <c r="AC974" s="45">
        <f t="shared" si="141"/>
        <v>0</v>
      </c>
      <c r="AD974" s="47">
        <v>0</v>
      </c>
      <c r="AE974" s="47">
        <v>0</v>
      </c>
      <c r="AF974" s="47">
        <v>0</v>
      </c>
      <c r="AG974" s="47">
        <v>0</v>
      </c>
      <c r="AH974" s="47">
        <v>0</v>
      </c>
      <c r="AI974" s="61">
        <v>0</v>
      </c>
      <c r="AJ974" s="45">
        <v>0</v>
      </c>
      <c r="AK974" s="47">
        <v>0</v>
      </c>
      <c r="AL974" s="47">
        <v>0</v>
      </c>
      <c r="AM974" s="47">
        <v>0</v>
      </c>
      <c r="AN974" s="47">
        <v>0</v>
      </c>
      <c r="AO974" s="47">
        <v>0</v>
      </c>
      <c r="AP974" s="61">
        <v>0</v>
      </c>
      <c r="AQ974" s="45">
        <v>0</v>
      </c>
      <c r="AR974" s="47">
        <v>0</v>
      </c>
      <c r="AS974" s="47">
        <f t="shared" si="142"/>
        <v>0</v>
      </c>
      <c r="AT974" s="47">
        <v>0</v>
      </c>
      <c r="AU974" s="47">
        <v>0</v>
      </c>
      <c r="AV974" s="47">
        <v>0</v>
      </c>
      <c r="AW974" s="47">
        <v>0</v>
      </c>
      <c r="AX974" s="47">
        <v>0</v>
      </c>
      <c r="AY974" s="47">
        <v>0</v>
      </c>
      <c r="AZ974" s="61">
        <v>0</v>
      </c>
      <c r="BA974" s="64" t="b">
        <f t="shared" si="136"/>
        <v>1</v>
      </c>
      <c r="BB974" s="45">
        <f t="shared" si="143"/>
        <v>0</v>
      </c>
      <c r="BC974" s="47">
        <v>0</v>
      </c>
      <c r="BD974" s="47">
        <v>0</v>
      </c>
      <c r="BE974" s="47">
        <v>0</v>
      </c>
      <c r="BF974" s="47">
        <v>0</v>
      </c>
      <c r="BG974" s="47">
        <v>0</v>
      </c>
      <c r="BH974" s="61">
        <v>0</v>
      </c>
      <c r="BI974" s="45">
        <v>0</v>
      </c>
      <c r="BJ974" s="47">
        <v>0</v>
      </c>
      <c r="BK974" s="47">
        <v>0</v>
      </c>
      <c r="BL974" s="47">
        <v>0</v>
      </c>
      <c r="BM974" s="47">
        <v>0</v>
      </c>
      <c r="BN974" s="47">
        <v>0</v>
      </c>
      <c r="BO974" s="61">
        <v>0</v>
      </c>
      <c r="BR974" s="95"/>
      <c r="BT974" s="95"/>
    </row>
    <row r="975" spans="2:72" x14ac:dyDescent="0.25">
      <c r="B975" s="4">
        <v>971</v>
      </c>
      <c r="C975" s="31">
        <v>0</v>
      </c>
      <c r="D975" s="31">
        <v>0</v>
      </c>
      <c r="E975" s="3">
        <v>0</v>
      </c>
      <c r="F975" s="5">
        <v>0</v>
      </c>
      <c r="G975" s="32">
        <v>0</v>
      </c>
      <c r="H975" s="33">
        <v>0</v>
      </c>
      <c r="I975" s="36">
        <f t="shared" si="137"/>
        <v>0</v>
      </c>
      <c r="J975" s="5">
        <f t="shared" si="138"/>
        <v>0</v>
      </c>
      <c r="K975" s="12">
        <v>0</v>
      </c>
      <c r="L975" s="3">
        <v>0</v>
      </c>
      <c r="M975" s="3">
        <f t="shared" si="135"/>
        <v>1</v>
      </c>
      <c r="N975" s="5">
        <v>1</v>
      </c>
      <c r="O975" s="12">
        <f t="shared" si="139"/>
        <v>0</v>
      </c>
      <c r="P975" s="3">
        <v>0</v>
      </c>
      <c r="Q975" s="3">
        <v>0</v>
      </c>
      <c r="R975" s="5">
        <v>0</v>
      </c>
      <c r="S975" s="45">
        <v>0</v>
      </c>
      <c r="T975" s="46">
        <v>0</v>
      </c>
      <c r="U975" s="47">
        <v>0</v>
      </c>
      <c r="V975" s="47">
        <f t="shared" si="140"/>
        <v>0</v>
      </c>
      <c r="W975" s="47">
        <v>0</v>
      </c>
      <c r="X975" s="47">
        <v>0</v>
      </c>
      <c r="Y975" s="47">
        <v>0</v>
      </c>
      <c r="Z975" s="47">
        <v>0</v>
      </c>
      <c r="AA975" s="47">
        <v>0</v>
      </c>
      <c r="AB975" s="5">
        <v>0</v>
      </c>
      <c r="AC975" s="45">
        <f t="shared" si="141"/>
        <v>0</v>
      </c>
      <c r="AD975" s="47">
        <v>0</v>
      </c>
      <c r="AE975" s="47">
        <v>0</v>
      </c>
      <c r="AF975" s="47">
        <v>0</v>
      </c>
      <c r="AG975" s="47">
        <v>0</v>
      </c>
      <c r="AH975" s="47">
        <v>0</v>
      </c>
      <c r="AI975" s="61">
        <v>0</v>
      </c>
      <c r="AJ975" s="45">
        <v>0</v>
      </c>
      <c r="AK975" s="47">
        <v>0</v>
      </c>
      <c r="AL975" s="47">
        <v>0</v>
      </c>
      <c r="AM975" s="47">
        <v>0</v>
      </c>
      <c r="AN975" s="47">
        <v>0</v>
      </c>
      <c r="AO975" s="47">
        <v>0</v>
      </c>
      <c r="AP975" s="61">
        <v>0</v>
      </c>
      <c r="AQ975" s="45">
        <v>0</v>
      </c>
      <c r="AR975" s="47">
        <v>0</v>
      </c>
      <c r="AS975" s="47">
        <f t="shared" si="142"/>
        <v>0</v>
      </c>
      <c r="AT975" s="47">
        <v>0</v>
      </c>
      <c r="AU975" s="47">
        <v>0</v>
      </c>
      <c r="AV975" s="47">
        <v>0</v>
      </c>
      <c r="AW975" s="47">
        <v>0</v>
      </c>
      <c r="AX975" s="47">
        <v>0</v>
      </c>
      <c r="AY975" s="47">
        <v>0</v>
      </c>
      <c r="AZ975" s="61">
        <v>0</v>
      </c>
      <c r="BA975" s="64" t="b">
        <f t="shared" si="136"/>
        <v>1</v>
      </c>
      <c r="BB975" s="45">
        <f t="shared" si="143"/>
        <v>0</v>
      </c>
      <c r="BC975" s="47">
        <v>0</v>
      </c>
      <c r="BD975" s="47">
        <v>0</v>
      </c>
      <c r="BE975" s="47">
        <v>0</v>
      </c>
      <c r="BF975" s="47">
        <v>0</v>
      </c>
      <c r="BG975" s="47">
        <v>0</v>
      </c>
      <c r="BH975" s="61">
        <v>0</v>
      </c>
      <c r="BI975" s="45">
        <v>0</v>
      </c>
      <c r="BJ975" s="47">
        <v>0</v>
      </c>
      <c r="BK975" s="47">
        <v>0</v>
      </c>
      <c r="BL975" s="47">
        <v>0</v>
      </c>
      <c r="BM975" s="47">
        <v>0</v>
      </c>
      <c r="BN975" s="47">
        <v>0</v>
      </c>
      <c r="BO975" s="61">
        <v>0</v>
      </c>
      <c r="BR975" s="95"/>
      <c r="BT975" s="95"/>
    </row>
    <row r="976" spans="2:72" x14ac:dyDescent="0.25">
      <c r="B976" s="4">
        <v>972</v>
      </c>
      <c r="C976" s="31">
        <v>0</v>
      </c>
      <c r="D976" s="31">
        <v>0</v>
      </c>
      <c r="E976" s="3">
        <v>0</v>
      </c>
      <c r="F976" s="5">
        <v>0</v>
      </c>
      <c r="G976" s="32">
        <v>0</v>
      </c>
      <c r="H976" s="33">
        <v>0</v>
      </c>
      <c r="I976" s="36">
        <f t="shared" si="137"/>
        <v>0</v>
      </c>
      <c r="J976" s="5">
        <f t="shared" si="138"/>
        <v>0</v>
      </c>
      <c r="K976" s="12">
        <v>0</v>
      </c>
      <c r="L976" s="3">
        <v>0</v>
      </c>
      <c r="M976" s="3">
        <f t="shared" si="135"/>
        <v>1</v>
      </c>
      <c r="N976" s="5">
        <v>1</v>
      </c>
      <c r="O976" s="12">
        <f t="shared" si="139"/>
        <v>0</v>
      </c>
      <c r="P976" s="3">
        <v>0</v>
      </c>
      <c r="Q976" s="3">
        <v>0</v>
      </c>
      <c r="R976" s="5">
        <v>0</v>
      </c>
      <c r="S976" s="45">
        <v>0</v>
      </c>
      <c r="T976" s="46">
        <v>0</v>
      </c>
      <c r="U976" s="47">
        <v>0</v>
      </c>
      <c r="V976" s="47">
        <f t="shared" si="140"/>
        <v>0</v>
      </c>
      <c r="W976" s="47">
        <v>0</v>
      </c>
      <c r="X976" s="47">
        <v>0</v>
      </c>
      <c r="Y976" s="47">
        <v>0</v>
      </c>
      <c r="Z976" s="47">
        <v>0</v>
      </c>
      <c r="AA976" s="47">
        <v>0</v>
      </c>
      <c r="AB976" s="5">
        <v>0</v>
      </c>
      <c r="AC976" s="45">
        <f t="shared" si="141"/>
        <v>0</v>
      </c>
      <c r="AD976" s="47">
        <v>0</v>
      </c>
      <c r="AE976" s="47">
        <v>0</v>
      </c>
      <c r="AF976" s="47">
        <v>0</v>
      </c>
      <c r="AG976" s="47">
        <v>0</v>
      </c>
      <c r="AH976" s="47">
        <v>0</v>
      </c>
      <c r="AI976" s="61">
        <v>0</v>
      </c>
      <c r="AJ976" s="45">
        <v>0</v>
      </c>
      <c r="AK976" s="47">
        <v>0</v>
      </c>
      <c r="AL976" s="47">
        <v>0</v>
      </c>
      <c r="AM976" s="47">
        <v>0</v>
      </c>
      <c r="AN976" s="47">
        <v>0</v>
      </c>
      <c r="AO976" s="47">
        <v>0</v>
      </c>
      <c r="AP976" s="61">
        <v>0</v>
      </c>
      <c r="AQ976" s="45">
        <v>0</v>
      </c>
      <c r="AR976" s="47">
        <v>0</v>
      </c>
      <c r="AS976" s="47">
        <f t="shared" si="142"/>
        <v>0</v>
      </c>
      <c r="AT976" s="47">
        <v>0</v>
      </c>
      <c r="AU976" s="47">
        <v>0</v>
      </c>
      <c r="AV976" s="47">
        <v>0</v>
      </c>
      <c r="AW976" s="47">
        <v>0</v>
      </c>
      <c r="AX976" s="47">
        <v>0</v>
      </c>
      <c r="AY976" s="47">
        <v>0</v>
      </c>
      <c r="AZ976" s="61">
        <v>0</v>
      </c>
      <c r="BA976" s="64" t="b">
        <f t="shared" si="136"/>
        <v>1</v>
      </c>
      <c r="BB976" s="45">
        <f t="shared" si="143"/>
        <v>0</v>
      </c>
      <c r="BC976" s="47">
        <v>0</v>
      </c>
      <c r="BD976" s="47">
        <v>0</v>
      </c>
      <c r="BE976" s="47">
        <v>0</v>
      </c>
      <c r="BF976" s="47">
        <v>0</v>
      </c>
      <c r="BG976" s="47">
        <v>0</v>
      </c>
      <c r="BH976" s="61">
        <v>0</v>
      </c>
      <c r="BI976" s="45">
        <v>0</v>
      </c>
      <c r="BJ976" s="47">
        <v>0</v>
      </c>
      <c r="BK976" s="47">
        <v>0</v>
      </c>
      <c r="BL976" s="47">
        <v>0</v>
      </c>
      <c r="BM976" s="47">
        <v>0</v>
      </c>
      <c r="BN976" s="47">
        <v>0</v>
      </c>
      <c r="BO976" s="61">
        <v>0</v>
      </c>
      <c r="BR976" s="95"/>
      <c r="BT976" s="95"/>
    </row>
    <row r="977" spans="2:72" x14ac:dyDescent="0.25">
      <c r="B977" s="4">
        <v>973</v>
      </c>
      <c r="C977" s="31">
        <v>0</v>
      </c>
      <c r="D977" s="31">
        <v>0</v>
      </c>
      <c r="E977" s="3">
        <v>0</v>
      </c>
      <c r="F977" s="5">
        <v>0</v>
      </c>
      <c r="G977" s="32">
        <v>0</v>
      </c>
      <c r="H977" s="33">
        <v>0</v>
      </c>
      <c r="I977" s="36">
        <f t="shared" si="137"/>
        <v>0</v>
      </c>
      <c r="J977" s="5">
        <f t="shared" si="138"/>
        <v>0</v>
      </c>
      <c r="K977" s="12">
        <v>0</v>
      </c>
      <c r="L977" s="3">
        <v>0</v>
      </c>
      <c r="M977" s="3">
        <f t="shared" si="135"/>
        <v>1</v>
      </c>
      <c r="N977" s="5">
        <v>1</v>
      </c>
      <c r="O977" s="12">
        <f t="shared" si="139"/>
        <v>0</v>
      </c>
      <c r="P977" s="3">
        <v>0</v>
      </c>
      <c r="Q977" s="3">
        <v>0</v>
      </c>
      <c r="R977" s="5">
        <v>0</v>
      </c>
      <c r="S977" s="45">
        <v>0</v>
      </c>
      <c r="T977" s="46">
        <v>0</v>
      </c>
      <c r="U977" s="47">
        <v>0</v>
      </c>
      <c r="V977" s="47">
        <f t="shared" si="140"/>
        <v>0</v>
      </c>
      <c r="W977" s="47">
        <v>0</v>
      </c>
      <c r="X977" s="47">
        <v>0</v>
      </c>
      <c r="Y977" s="47">
        <v>0</v>
      </c>
      <c r="Z977" s="47">
        <v>0</v>
      </c>
      <c r="AA977" s="47">
        <v>0</v>
      </c>
      <c r="AB977" s="5">
        <v>0</v>
      </c>
      <c r="AC977" s="45">
        <f t="shared" si="141"/>
        <v>0</v>
      </c>
      <c r="AD977" s="47">
        <v>0</v>
      </c>
      <c r="AE977" s="47">
        <v>0</v>
      </c>
      <c r="AF977" s="47">
        <v>0</v>
      </c>
      <c r="AG977" s="47">
        <v>0</v>
      </c>
      <c r="AH977" s="47">
        <v>0</v>
      </c>
      <c r="AI977" s="61">
        <v>0</v>
      </c>
      <c r="AJ977" s="45">
        <v>0</v>
      </c>
      <c r="AK977" s="47">
        <v>0</v>
      </c>
      <c r="AL977" s="47">
        <v>0</v>
      </c>
      <c r="AM977" s="47">
        <v>0</v>
      </c>
      <c r="AN977" s="47">
        <v>0</v>
      </c>
      <c r="AO977" s="47">
        <v>0</v>
      </c>
      <c r="AP977" s="61">
        <v>0</v>
      </c>
      <c r="AQ977" s="45">
        <v>0</v>
      </c>
      <c r="AR977" s="47">
        <v>0</v>
      </c>
      <c r="AS977" s="47">
        <f t="shared" si="142"/>
        <v>0</v>
      </c>
      <c r="AT977" s="47">
        <v>0</v>
      </c>
      <c r="AU977" s="47">
        <v>0</v>
      </c>
      <c r="AV977" s="47">
        <v>0</v>
      </c>
      <c r="AW977" s="47">
        <v>0</v>
      </c>
      <c r="AX977" s="47">
        <v>0</v>
      </c>
      <c r="AY977" s="47">
        <v>0</v>
      </c>
      <c r="AZ977" s="61">
        <v>0</v>
      </c>
      <c r="BA977" s="64" t="b">
        <f t="shared" si="136"/>
        <v>1</v>
      </c>
      <c r="BB977" s="45">
        <f t="shared" si="143"/>
        <v>0</v>
      </c>
      <c r="BC977" s="47">
        <v>0</v>
      </c>
      <c r="BD977" s="47">
        <v>0</v>
      </c>
      <c r="BE977" s="47">
        <v>0</v>
      </c>
      <c r="BF977" s="47">
        <v>0</v>
      </c>
      <c r="BG977" s="47">
        <v>0</v>
      </c>
      <c r="BH977" s="61">
        <v>0</v>
      </c>
      <c r="BI977" s="45">
        <v>0</v>
      </c>
      <c r="BJ977" s="47">
        <v>0</v>
      </c>
      <c r="BK977" s="47">
        <v>0</v>
      </c>
      <c r="BL977" s="47">
        <v>0</v>
      </c>
      <c r="BM977" s="47">
        <v>0</v>
      </c>
      <c r="BN977" s="47">
        <v>0</v>
      </c>
      <c r="BO977" s="61">
        <v>0</v>
      </c>
      <c r="BR977" s="95"/>
      <c r="BT977" s="95"/>
    </row>
    <row r="978" spans="2:72" x14ac:dyDescent="0.25">
      <c r="B978" s="4">
        <v>974</v>
      </c>
      <c r="C978" s="31">
        <v>0</v>
      </c>
      <c r="D978" s="31">
        <v>0</v>
      </c>
      <c r="E978" s="3">
        <v>0</v>
      </c>
      <c r="F978" s="5">
        <v>0</v>
      </c>
      <c r="G978" s="32">
        <v>0</v>
      </c>
      <c r="H978" s="33">
        <v>0</v>
      </c>
      <c r="I978" s="36">
        <f t="shared" si="137"/>
        <v>0</v>
      </c>
      <c r="J978" s="5">
        <f t="shared" si="138"/>
        <v>0</v>
      </c>
      <c r="K978" s="12">
        <v>0</v>
      </c>
      <c r="L978" s="3">
        <v>0</v>
      </c>
      <c r="M978" s="3">
        <f t="shared" si="135"/>
        <v>1</v>
      </c>
      <c r="N978" s="5">
        <v>1</v>
      </c>
      <c r="O978" s="12">
        <f t="shared" si="139"/>
        <v>0</v>
      </c>
      <c r="P978" s="3">
        <v>0</v>
      </c>
      <c r="Q978" s="3">
        <v>0</v>
      </c>
      <c r="R978" s="5">
        <v>0</v>
      </c>
      <c r="S978" s="45">
        <v>0</v>
      </c>
      <c r="T978" s="46">
        <v>0</v>
      </c>
      <c r="U978" s="47">
        <v>0</v>
      </c>
      <c r="V978" s="47">
        <f t="shared" si="140"/>
        <v>0</v>
      </c>
      <c r="W978" s="47">
        <v>0</v>
      </c>
      <c r="X978" s="47">
        <v>0</v>
      </c>
      <c r="Y978" s="47">
        <v>0</v>
      </c>
      <c r="Z978" s="47">
        <v>0</v>
      </c>
      <c r="AA978" s="47">
        <v>0</v>
      </c>
      <c r="AB978" s="5">
        <v>0</v>
      </c>
      <c r="AC978" s="45">
        <f t="shared" si="141"/>
        <v>0</v>
      </c>
      <c r="AD978" s="47">
        <v>0</v>
      </c>
      <c r="AE978" s="47">
        <v>0</v>
      </c>
      <c r="AF978" s="47">
        <v>0</v>
      </c>
      <c r="AG978" s="47">
        <v>0</v>
      </c>
      <c r="AH978" s="47">
        <v>0</v>
      </c>
      <c r="AI978" s="61">
        <v>0</v>
      </c>
      <c r="AJ978" s="45">
        <v>0</v>
      </c>
      <c r="AK978" s="47">
        <v>0</v>
      </c>
      <c r="AL978" s="47">
        <v>0</v>
      </c>
      <c r="AM978" s="47">
        <v>0</v>
      </c>
      <c r="AN978" s="47">
        <v>0</v>
      </c>
      <c r="AO978" s="47">
        <v>0</v>
      </c>
      <c r="AP978" s="61">
        <v>0</v>
      </c>
      <c r="AQ978" s="45">
        <v>0</v>
      </c>
      <c r="AR978" s="47">
        <v>0</v>
      </c>
      <c r="AS978" s="47">
        <f t="shared" si="142"/>
        <v>0</v>
      </c>
      <c r="AT978" s="47">
        <v>0</v>
      </c>
      <c r="AU978" s="47">
        <v>0</v>
      </c>
      <c r="AV978" s="47">
        <v>0</v>
      </c>
      <c r="AW978" s="47">
        <v>0</v>
      </c>
      <c r="AX978" s="47">
        <v>0</v>
      </c>
      <c r="AY978" s="47">
        <v>0</v>
      </c>
      <c r="AZ978" s="61">
        <v>0</v>
      </c>
      <c r="BA978" s="64" t="b">
        <f t="shared" si="136"/>
        <v>1</v>
      </c>
      <c r="BB978" s="45">
        <f t="shared" si="143"/>
        <v>0</v>
      </c>
      <c r="BC978" s="47">
        <v>0</v>
      </c>
      <c r="BD978" s="47">
        <v>0</v>
      </c>
      <c r="BE978" s="47">
        <v>0</v>
      </c>
      <c r="BF978" s="47">
        <v>0</v>
      </c>
      <c r="BG978" s="47">
        <v>0</v>
      </c>
      <c r="BH978" s="61">
        <v>0</v>
      </c>
      <c r="BI978" s="45">
        <v>0</v>
      </c>
      <c r="BJ978" s="47">
        <v>0</v>
      </c>
      <c r="BK978" s="47">
        <v>0</v>
      </c>
      <c r="BL978" s="47">
        <v>0</v>
      </c>
      <c r="BM978" s="47">
        <v>0</v>
      </c>
      <c r="BN978" s="47">
        <v>0</v>
      </c>
      <c r="BO978" s="61">
        <v>0</v>
      </c>
      <c r="BR978" s="95"/>
      <c r="BT978" s="95"/>
    </row>
    <row r="979" spans="2:72" x14ac:dyDescent="0.25">
      <c r="B979" s="4">
        <v>975</v>
      </c>
      <c r="C979" s="31">
        <v>0</v>
      </c>
      <c r="D979" s="31">
        <v>0</v>
      </c>
      <c r="E979" s="3">
        <v>0</v>
      </c>
      <c r="F979" s="5">
        <v>0</v>
      </c>
      <c r="G979" s="32">
        <v>0</v>
      </c>
      <c r="H979" s="33">
        <v>0</v>
      </c>
      <c r="I979" s="36">
        <f t="shared" si="137"/>
        <v>0</v>
      </c>
      <c r="J979" s="5">
        <f t="shared" si="138"/>
        <v>0</v>
      </c>
      <c r="K979" s="12">
        <v>0</v>
      </c>
      <c r="L979" s="3">
        <v>0</v>
      </c>
      <c r="M979" s="3">
        <f t="shared" si="135"/>
        <v>1</v>
      </c>
      <c r="N979" s="5">
        <v>1</v>
      </c>
      <c r="O979" s="12">
        <f t="shared" si="139"/>
        <v>0</v>
      </c>
      <c r="P979" s="3">
        <v>0</v>
      </c>
      <c r="Q979" s="3">
        <v>0</v>
      </c>
      <c r="R979" s="5">
        <v>0</v>
      </c>
      <c r="S979" s="45">
        <v>0</v>
      </c>
      <c r="T979" s="46">
        <v>0</v>
      </c>
      <c r="U979" s="47">
        <v>0</v>
      </c>
      <c r="V979" s="47">
        <f t="shared" si="140"/>
        <v>0</v>
      </c>
      <c r="W979" s="47">
        <v>0</v>
      </c>
      <c r="X979" s="47">
        <v>0</v>
      </c>
      <c r="Y979" s="47">
        <v>0</v>
      </c>
      <c r="Z979" s="47">
        <v>0</v>
      </c>
      <c r="AA979" s="47">
        <v>0</v>
      </c>
      <c r="AB979" s="5">
        <v>0</v>
      </c>
      <c r="AC979" s="45">
        <f t="shared" si="141"/>
        <v>0</v>
      </c>
      <c r="AD979" s="47">
        <v>0</v>
      </c>
      <c r="AE979" s="47">
        <v>0</v>
      </c>
      <c r="AF979" s="47">
        <v>0</v>
      </c>
      <c r="AG979" s="47">
        <v>0</v>
      </c>
      <c r="AH979" s="47">
        <v>0</v>
      </c>
      <c r="AI979" s="61">
        <v>0</v>
      </c>
      <c r="AJ979" s="45">
        <v>0</v>
      </c>
      <c r="AK979" s="47">
        <v>0</v>
      </c>
      <c r="AL979" s="47">
        <v>0</v>
      </c>
      <c r="AM979" s="47">
        <v>0</v>
      </c>
      <c r="AN979" s="47">
        <v>0</v>
      </c>
      <c r="AO979" s="47">
        <v>0</v>
      </c>
      <c r="AP979" s="61">
        <v>0</v>
      </c>
      <c r="AQ979" s="45">
        <v>0</v>
      </c>
      <c r="AR979" s="47">
        <v>0</v>
      </c>
      <c r="AS979" s="47">
        <f t="shared" si="142"/>
        <v>0</v>
      </c>
      <c r="AT979" s="47">
        <v>0</v>
      </c>
      <c r="AU979" s="47">
        <v>0</v>
      </c>
      <c r="AV979" s="47">
        <v>0</v>
      </c>
      <c r="AW979" s="47">
        <v>0</v>
      </c>
      <c r="AX979" s="47">
        <v>0</v>
      </c>
      <c r="AY979" s="47">
        <v>0</v>
      </c>
      <c r="AZ979" s="61">
        <v>0</v>
      </c>
      <c r="BA979" s="64" t="b">
        <f t="shared" si="136"/>
        <v>1</v>
      </c>
      <c r="BB979" s="45">
        <f t="shared" si="143"/>
        <v>0</v>
      </c>
      <c r="BC979" s="47">
        <v>0</v>
      </c>
      <c r="BD979" s="47">
        <v>0</v>
      </c>
      <c r="BE979" s="47">
        <v>0</v>
      </c>
      <c r="BF979" s="47">
        <v>0</v>
      </c>
      <c r="BG979" s="47">
        <v>0</v>
      </c>
      <c r="BH979" s="61">
        <v>0</v>
      </c>
      <c r="BI979" s="45">
        <v>0</v>
      </c>
      <c r="BJ979" s="47">
        <v>0</v>
      </c>
      <c r="BK979" s="47">
        <v>0</v>
      </c>
      <c r="BL979" s="47">
        <v>0</v>
      </c>
      <c r="BM979" s="47">
        <v>0</v>
      </c>
      <c r="BN979" s="47">
        <v>0</v>
      </c>
      <c r="BO979" s="61">
        <v>0</v>
      </c>
      <c r="BR979" s="95"/>
      <c r="BT979" s="95"/>
    </row>
    <row r="980" spans="2:72" x14ac:dyDescent="0.25">
      <c r="B980" s="4">
        <v>976</v>
      </c>
      <c r="C980" s="31">
        <v>0</v>
      </c>
      <c r="D980" s="31">
        <v>0</v>
      </c>
      <c r="E980" s="3">
        <v>0</v>
      </c>
      <c r="F980" s="5">
        <v>0</v>
      </c>
      <c r="G980" s="32">
        <v>0</v>
      </c>
      <c r="H980" s="33">
        <v>0</v>
      </c>
      <c r="I980" s="36">
        <f t="shared" si="137"/>
        <v>0</v>
      </c>
      <c r="J980" s="5">
        <f t="shared" si="138"/>
        <v>0</v>
      </c>
      <c r="K980" s="12">
        <v>0</v>
      </c>
      <c r="L980" s="3">
        <v>0</v>
      </c>
      <c r="M980" s="3">
        <f t="shared" si="135"/>
        <v>1</v>
      </c>
      <c r="N980" s="5">
        <v>1</v>
      </c>
      <c r="O980" s="12">
        <f t="shared" si="139"/>
        <v>0</v>
      </c>
      <c r="P980" s="3">
        <v>0</v>
      </c>
      <c r="Q980" s="3">
        <v>0</v>
      </c>
      <c r="R980" s="5">
        <v>0</v>
      </c>
      <c r="S980" s="45">
        <v>0</v>
      </c>
      <c r="T980" s="46">
        <v>0</v>
      </c>
      <c r="U980" s="47">
        <v>0</v>
      </c>
      <c r="V980" s="47">
        <f t="shared" si="140"/>
        <v>0</v>
      </c>
      <c r="W980" s="47">
        <v>0</v>
      </c>
      <c r="X980" s="47">
        <v>0</v>
      </c>
      <c r="Y980" s="47">
        <v>0</v>
      </c>
      <c r="Z980" s="47">
        <v>0</v>
      </c>
      <c r="AA980" s="47">
        <v>0</v>
      </c>
      <c r="AB980" s="5">
        <v>0</v>
      </c>
      <c r="AC980" s="45">
        <f t="shared" si="141"/>
        <v>0</v>
      </c>
      <c r="AD980" s="47">
        <v>0</v>
      </c>
      <c r="AE980" s="47">
        <v>0</v>
      </c>
      <c r="AF980" s="47">
        <v>0</v>
      </c>
      <c r="AG980" s="47">
        <v>0</v>
      </c>
      <c r="AH980" s="47">
        <v>0</v>
      </c>
      <c r="AI980" s="61">
        <v>0</v>
      </c>
      <c r="AJ980" s="45">
        <v>0</v>
      </c>
      <c r="AK980" s="47">
        <v>0</v>
      </c>
      <c r="AL980" s="47">
        <v>0</v>
      </c>
      <c r="AM980" s="47">
        <v>0</v>
      </c>
      <c r="AN980" s="47">
        <v>0</v>
      </c>
      <c r="AO980" s="47">
        <v>0</v>
      </c>
      <c r="AP980" s="61">
        <v>0</v>
      </c>
      <c r="AQ980" s="45">
        <v>0</v>
      </c>
      <c r="AR980" s="47">
        <v>0</v>
      </c>
      <c r="AS980" s="47">
        <f t="shared" si="142"/>
        <v>0</v>
      </c>
      <c r="AT980" s="47">
        <v>0</v>
      </c>
      <c r="AU980" s="47">
        <v>0</v>
      </c>
      <c r="AV980" s="47">
        <v>0</v>
      </c>
      <c r="AW980" s="47">
        <v>0</v>
      </c>
      <c r="AX980" s="47">
        <v>0</v>
      </c>
      <c r="AY980" s="47">
        <v>0</v>
      </c>
      <c r="AZ980" s="61">
        <v>0</v>
      </c>
      <c r="BA980" s="64" t="b">
        <f t="shared" si="136"/>
        <v>1</v>
      </c>
      <c r="BB980" s="45">
        <f t="shared" si="143"/>
        <v>0</v>
      </c>
      <c r="BC980" s="47">
        <v>0</v>
      </c>
      <c r="BD980" s="47">
        <v>0</v>
      </c>
      <c r="BE980" s="47">
        <v>0</v>
      </c>
      <c r="BF980" s="47">
        <v>0</v>
      </c>
      <c r="BG980" s="47">
        <v>0</v>
      </c>
      <c r="BH980" s="61">
        <v>0</v>
      </c>
      <c r="BI980" s="45">
        <v>0</v>
      </c>
      <c r="BJ980" s="47">
        <v>0</v>
      </c>
      <c r="BK980" s="47">
        <v>0</v>
      </c>
      <c r="BL980" s="47">
        <v>0</v>
      </c>
      <c r="BM980" s="47">
        <v>0</v>
      </c>
      <c r="BN980" s="47">
        <v>0</v>
      </c>
      <c r="BO980" s="61">
        <v>0</v>
      </c>
      <c r="BR980" s="95"/>
      <c r="BT980" s="95"/>
    </row>
    <row r="981" spans="2:72" x14ac:dyDescent="0.25">
      <c r="B981" s="4">
        <v>977</v>
      </c>
      <c r="C981" s="31">
        <v>0</v>
      </c>
      <c r="D981" s="31">
        <v>0</v>
      </c>
      <c r="E981" s="3">
        <v>0</v>
      </c>
      <c r="F981" s="5">
        <v>0</v>
      </c>
      <c r="G981" s="32">
        <v>0</v>
      </c>
      <c r="H981" s="33">
        <v>0</v>
      </c>
      <c r="I981" s="36">
        <f t="shared" si="137"/>
        <v>0</v>
      </c>
      <c r="J981" s="5">
        <f t="shared" si="138"/>
        <v>0</v>
      </c>
      <c r="K981" s="12">
        <v>0</v>
      </c>
      <c r="L981" s="3">
        <v>0</v>
      </c>
      <c r="M981" s="3">
        <f t="shared" si="135"/>
        <v>1</v>
      </c>
      <c r="N981" s="5">
        <v>1</v>
      </c>
      <c r="O981" s="12">
        <f t="shared" si="139"/>
        <v>0</v>
      </c>
      <c r="P981" s="3">
        <v>0</v>
      </c>
      <c r="Q981" s="3">
        <v>0</v>
      </c>
      <c r="R981" s="5">
        <v>0</v>
      </c>
      <c r="S981" s="45">
        <v>0</v>
      </c>
      <c r="T981" s="46">
        <v>0</v>
      </c>
      <c r="U981" s="47">
        <v>0</v>
      </c>
      <c r="V981" s="47">
        <f t="shared" si="140"/>
        <v>0</v>
      </c>
      <c r="W981" s="47">
        <v>0</v>
      </c>
      <c r="X981" s="47">
        <v>0</v>
      </c>
      <c r="Y981" s="47">
        <v>0</v>
      </c>
      <c r="Z981" s="47">
        <v>0</v>
      </c>
      <c r="AA981" s="47">
        <v>0</v>
      </c>
      <c r="AB981" s="5">
        <v>0</v>
      </c>
      <c r="AC981" s="45">
        <f t="shared" si="141"/>
        <v>0</v>
      </c>
      <c r="AD981" s="47">
        <v>0</v>
      </c>
      <c r="AE981" s="47">
        <v>0</v>
      </c>
      <c r="AF981" s="47">
        <v>0</v>
      </c>
      <c r="AG981" s="47">
        <v>0</v>
      </c>
      <c r="AH981" s="47">
        <v>0</v>
      </c>
      <c r="AI981" s="61">
        <v>0</v>
      </c>
      <c r="AJ981" s="45">
        <v>0</v>
      </c>
      <c r="AK981" s="47">
        <v>0</v>
      </c>
      <c r="AL981" s="47">
        <v>0</v>
      </c>
      <c r="AM981" s="47">
        <v>0</v>
      </c>
      <c r="AN981" s="47">
        <v>0</v>
      </c>
      <c r="AO981" s="47">
        <v>0</v>
      </c>
      <c r="AP981" s="61">
        <v>0</v>
      </c>
      <c r="AQ981" s="45">
        <v>0</v>
      </c>
      <c r="AR981" s="47">
        <v>0</v>
      </c>
      <c r="AS981" s="47">
        <f t="shared" si="142"/>
        <v>0</v>
      </c>
      <c r="AT981" s="47">
        <v>0</v>
      </c>
      <c r="AU981" s="47">
        <v>0</v>
      </c>
      <c r="AV981" s="47">
        <v>0</v>
      </c>
      <c r="AW981" s="47">
        <v>0</v>
      </c>
      <c r="AX981" s="47">
        <v>0</v>
      </c>
      <c r="AY981" s="47">
        <v>0</v>
      </c>
      <c r="AZ981" s="61">
        <v>0</v>
      </c>
      <c r="BA981" s="64" t="b">
        <f t="shared" si="136"/>
        <v>1</v>
      </c>
      <c r="BB981" s="45">
        <f t="shared" si="143"/>
        <v>0</v>
      </c>
      <c r="BC981" s="47">
        <v>0</v>
      </c>
      <c r="BD981" s="47">
        <v>0</v>
      </c>
      <c r="BE981" s="47">
        <v>0</v>
      </c>
      <c r="BF981" s="47">
        <v>0</v>
      </c>
      <c r="BG981" s="47">
        <v>0</v>
      </c>
      <c r="BH981" s="61">
        <v>0</v>
      </c>
      <c r="BI981" s="45">
        <v>0</v>
      </c>
      <c r="BJ981" s="47">
        <v>0</v>
      </c>
      <c r="BK981" s="47">
        <v>0</v>
      </c>
      <c r="BL981" s="47">
        <v>0</v>
      </c>
      <c r="BM981" s="47">
        <v>0</v>
      </c>
      <c r="BN981" s="47">
        <v>0</v>
      </c>
      <c r="BO981" s="61">
        <v>0</v>
      </c>
      <c r="BR981" s="95"/>
      <c r="BT981" s="95"/>
    </row>
    <row r="982" spans="2:72" x14ac:dyDescent="0.25">
      <c r="B982" s="4">
        <v>978</v>
      </c>
      <c r="C982" s="31">
        <v>0</v>
      </c>
      <c r="D982" s="31">
        <v>0</v>
      </c>
      <c r="E982" s="3">
        <v>0</v>
      </c>
      <c r="F982" s="5">
        <v>0</v>
      </c>
      <c r="G982" s="32">
        <v>0</v>
      </c>
      <c r="H982" s="33">
        <v>0</v>
      </c>
      <c r="I982" s="36">
        <f t="shared" si="137"/>
        <v>0</v>
      </c>
      <c r="J982" s="5">
        <f t="shared" si="138"/>
        <v>0</v>
      </c>
      <c r="K982" s="12">
        <v>0</v>
      </c>
      <c r="L982" s="3">
        <v>0</v>
      </c>
      <c r="M982" s="3">
        <f t="shared" si="135"/>
        <v>1</v>
      </c>
      <c r="N982" s="5">
        <v>1</v>
      </c>
      <c r="O982" s="12">
        <f t="shared" si="139"/>
        <v>0</v>
      </c>
      <c r="P982" s="3">
        <v>0</v>
      </c>
      <c r="Q982" s="3">
        <v>0</v>
      </c>
      <c r="R982" s="5">
        <v>0</v>
      </c>
      <c r="S982" s="45">
        <v>0</v>
      </c>
      <c r="T982" s="46">
        <v>0</v>
      </c>
      <c r="U982" s="47">
        <v>0</v>
      </c>
      <c r="V982" s="47">
        <f t="shared" si="140"/>
        <v>0</v>
      </c>
      <c r="W982" s="47">
        <v>0</v>
      </c>
      <c r="X982" s="47">
        <v>0</v>
      </c>
      <c r="Y982" s="47">
        <v>0</v>
      </c>
      <c r="Z982" s="47">
        <v>0</v>
      </c>
      <c r="AA982" s="47">
        <v>0</v>
      </c>
      <c r="AB982" s="5">
        <v>0</v>
      </c>
      <c r="AC982" s="45">
        <f t="shared" si="141"/>
        <v>0</v>
      </c>
      <c r="AD982" s="47">
        <v>0</v>
      </c>
      <c r="AE982" s="47">
        <v>0</v>
      </c>
      <c r="AF982" s="47">
        <v>0</v>
      </c>
      <c r="AG982" s="47">
        <v>0</v>
      </c>
      <c r="AH982" s="47">
        <v>0</v>
      </c>
      <c r="AI982" s="61">
        <v>0</v>
      </c>
      <c r="AJ982" s="45">
        <v>0</v>
      </c>
      <c r="AK982" s="47">
        <v>0</v>
      </c>
      <c r="AL982" s="47">
        <v>0</v>
      </c>
      <c r="AM982" s="47">
        <v>0</v>
      </c>
      <c r="AN982" s="47">
        <v>0</v>
      </c>
      <c r="AO982" s="47">
        <v>0</v>
      </c>
      <c r="AP982" s="61">
        <v>0</v>
      </c>
      <c r="AQ982" s="45">
        <v>0</v>
      </c>
      <c r="AR982" s="47">
        <v>0</v>
      </c>
      <c r="AS982" s="47">
        <f t="shared" si="142"/>
        <v>0</v>
      </c>
      <c r="AT982" s="47">
        <v>0</v>
      </c>
      <c r="AU982" s="47">
        <v>0</v>
      </c>
      <c r="AV982" s="47">
        <v>0</v>
      </c>
      <c r="AW982" s="47">
        <v>0</v>
      </c>
      <c r="AX982" s="47">
        <v>0</v>
      </c>
      <c r="AY982" s="47">
        <v>0</v>
      </c>
      <c r="AZ982" s="61">
        <v>0</v>
      </c>
      <c r="BA982" s="64" t="b">
        <f t="shared" si="136"/>
        <v>1</v>
      </c>
      <c r="BB982" s="45">
        <f t="shared" si="143"/>
        <v>0</v>
      </c>
      <c r="BC982" s="47">
        <v>0</v>
      </c>
      <c r="BD982" s="47">
        <v>0</v>
      </c>
      <c r="BE982" s="47">
        <v>0</v>
      </c>
      <c r="BF982" s="47">
        <v>0</v>
      </c>
      <c r="BG982" s="47">
        <v>0</v>
      </c>
      <c r="BH982" s="61">
        <v>0</v>
      </c>
      <c r="BI982" s="45">
        <v>0</v>
      </c>
      <c r="BJ982" s="47">
        <v>0</v>
      </c>
      <c r="BK982" s="47">
        <v>0</v>
      </c>
      <c r="BL982" s="47">
        <v>0</v>
      </c>
      <c r="BM982" s="47">
        <v>0</v>
      </c>
      <c r="BN982" s="47">
        <v>0</v>
      </c>
      <c r="BO982" s="61">
        <v>0</v>
      </c>
      <c r="BR982" s="95"/>
      <c r="BT982" s="95"/>
    </row>
    <row r="983" spans="2:72" x14ac:dyDescent="0.25">
      <c r="B983" s="4">
        <v>979</v>
      </c>
      <c r="C983" s="31">
        <v>0</v>
      </c>
      <c r="D983" s="31">
        <v>0</v>
      </c>
      <c r="E983" s="3">
        <v>0</v>
      </c>
      <c r="F983" s="5">
        <v>0</v>
      </c>
      <c r="G983" s="32">
        <v>0</v>
      </c>
      <c r="H983" s="33">
        <v>0</v>
      </c>
      <c r="I983" s="36">
        <f t="shared" si="137"/>
        <v>0</v>
      </c>
      <c r="J983" s="5">
        <f t="shared" si="138"/>
        <v>0</v>
      </c>
      <c r="K983" s="12">
        <v>0</v>
      </c>
      <c r="L983" s="3">
        <v>0</v>
      </c>
      <c r="M983" s="3">
        <f t="shared" si="135"/>
        <v>1</v>
      </c>
      <c r="N983" s="5">
        <v>1</v>
      </c>
      <c r="O983" s="12">
        <f t="shared" si="139"/>
        <v>0</v>
      </c>
      <c r="P983" s="3">
        <v>0</v>
      </c>
      <c r="Q983" s="3">
        <v>0</v>
      </c>
      <c r="R983" s="5">
        <v>0</v>
      </c>
      <c r="S983" s="45">
        <v>0</v>
      </c>
      <c r="T983" s="46">
        <v>0</v>
      </c>
      <c r="U983" s="47">
        <v>0</v>
      </c>
      <c r="V983" s="47">
        <f t="shared" si="140"/>
        <v>0</v>
      </c>
      <c r="W983" s="47">
        <v>0</v>
      </c>
      <c r="X983" s="47">
        <v>0</v>
      </c>
      <c r="Y983" s="47">
        <v>0</v>
      </c>
      <c r="Z983" s="47">
        <v>0</v>
      </c>
      <c r="AA983" s="47">
        <v>0</v>
      </c>
      <c r="AB983" s="5">
        <v>0</v>
      </c>
      <c r="AC983" s="45">
        <f t="shared" si="141"/>
        <v>0</v>
      </c>
      <c r="AD983" s="47">
        <v>0</v>
      </c>
      <c r="AE983" s="47">
        <v>0</v>
      </c>
      <c r="AF983" s="47">
        <v>0</v>
      </c>
      <c r="AG983" s="47">
        <v>0</v>
      </c>
      <c r="AH983" s="47">
        <v>0</v>
      </c>
      <c r="AI983" s="61">
        <v>0</v>
      </c>
      <c r="AJ983" s="45">
        <v>0</v>
      </c>
      <c r="AK983" s="47">
        <v>0</v>
      </c>
      <c r="AL983" s="47">
        <v>0</v>
      </c>
      <c r="AM983" s="47">
        <v>0</v>
      </c>
      <c r="AN983" s="47">
        <v>0</v>
      </c>
      <c r="AO983" s="47">
        <v>0</v>
      </c>
      <c r="AP983" s="61">
        <v>0</v>
      </c>
      <c r="AQ983" s="45">
        <v>0</v>
      </c>
      <c r="AR983" s="47">
        <v>0</v>
      </c>
      <c r="AS983" s="47">
        <f t="shared" si="142"/>
        <v>0</v>
      </c>
      <c r="AT983" s="47">
        <v>0</v>
      </c>
      <c r="AU983" s="47">
        <v>0</v>
      </c>
      <c r="AV983" s="47">
        <v>0</v>
      </c>
      <c r="AW983" s="47">
        <v>0</v>
      </c>
      <c r="AX983" s="47">
        <v>0</v>
      </c>
      <c r="AY983" s="47">
        <v>0</v>
      </c>
      <c r="AZ983" s="61">
        <v>0</v>
      </c>
      <c r="BA983" s="64" t="b">
        <f t="shared" si="136"/>
        <v>1</v>
      </c>
      <c r="BB983" s="45">
        <f t="shared" si="143"/>
        <v>0</v>
      </c>
      <c r="BC983" s="47">
        <v>0</v>
      </c>
      <c r="BD983" s="47">
        <v>0</v>
      </c>
      <c r="BE983" s="47">
        <v>0</v>
      </c>
      <c r="BF983" s="47">
        <v>0</v>
      </c>
      <c r="BG983" s="47">
        <v>0</v>
      </c>
      <c r="BH983" s="61">
        <v>0</v>
      </c>
      <c r="BI983" s="45">
        <v>0</v>
      </c>
      <c r="BJ983" s="47">
        <v>0</v>
      </c>
      <c r="BK983" s="47">
        <v>0</v>
      </c>
      <c r="BL983" s="47">
        <v>0</v>
      </c>
      <c r="BM983" s="47">
        <v>0</v>
      </c>
      <c r="BN983" s="47">
        <v>0</v>
      </c>
      <c r="BO983" s="61">
        <v>0</v>
      </c>
      <c r="BR983" s="95"/>
      <c r="BT983" s="95"/>
    </row>
    <row r="984" spans="2:72" x14ac:dyDescent="0.25">
      <c r="B984" s="4">
        <v>980</v>
      </c>
      <c r="C984" s="31">
        <v>0</v>
      </c>
      <c r="D984" s="31">
        <v>0</v>
      </c>
      <c r="E984" s="3">
        <v>0</v>
      </c>
      <c r="F984" s="5">
        <v>0</v>
      </c>
      <c r="G984" s="32">
        <v>0</v>
      </c>
      <c r="H984" s="33">
        <v>0</v>
      </c>
      <c r="I984" s="36">
        <f t="shared" si="137"/>
        <v>0</v>
      </c>
      <c r="J984" s="5">
        <f t="shared" si="138"/>
        <v>0</v>
      </c>
      <c r="K984" s="12">
        <v>0</v>
      </c>
      <c r="L984" s="3">
        <v>0</v>
      </c>
      <c r="M984" s="3">
        <f t="shared" si="135"/>
        <v>1</v>
      </c>
      <c r="N984" s="5">
        <v>1</v>
      </c>
      <c r="O984" s="12">
        <f t="shared" si="139"/>
        <v>0</v>
      </c>
      <c r="P984" s="3">
        <v>0</v>
      </c>
      <c r="Q984" s="3">
        <v>0</v>
      </c>
      <c r="R984" s="5">
        <v>0</v>
      </c>
      <c r="S984" s="45">
        <v>0</v>
      </c>
      <c r="T984" s="46">
        <v>0</v>
      </c>
      <c r="U984" s="47">
        <v>0</v>
      </c>
      <c r="V984" s="47">
        <f t="shared" si="140"/>
        <v>0</v>
      </c>
      <c r="W984" s="47">
        <v>0</v>
      </c>
      <c r="X984" s="47">
        <v>0</v>
      </c>
      <c r="Y984" s="47">
        <v>0</v>
      </c>
      <c r="Z984" s="47">
        <v>0</v>
      </c>
      <c r="AA984" s="47">
        <v>0</v>
      </c>
      <c r="AB984" s="5">
        <v>0</v>
      </c>
      <c r="AC984" s="45">
        <f t="shared" si="141"/>
        <v>0</v>
      </c>
      <c r="AD984" s="47">
        <v>0</v>
      </c>
      <c r="AE984" s="47">
        <v>0</v>
      </c>
      <c r="AF984" s="47">
        <v>0</v>
      </c>
      <c r="AG984" s="47">
        <v>0</v>
      </c>
      <c r="AH984" s="47">
        <v>0</v>
      </c>
      <c r="AI984" s="61">
        <v>0</v>
      </c>
      <c r="AJ984" s="45">
        <v>0</v>
      </c>
      <c r="AK984" s="47">
        <v>0</v>
      </c>
      <c r="AL984" s="47">
        <v>0</v>
      </c>
      <c r="AM984" s="47">
        <v>0</v>
      </c>
      <c r="AN984" s="47">
        <v>0</v>
      </c>
      <c r="AO984" s="47">
        <v>0</v>
      </c>
      <c r="AP984" s="61">
        <v>0</v>
      </c>
      <c r="AQ984" s="45">
        <v>0</v>
      </c>
      <c r="AR984" s="47">
        <v>0</v>
      </c>
      <c r="AS984" s="47">
        <f t="shared" si="142"/>
        <v>0</v>
      </c>
      <c r="AT984" s="47">
        <v>0</v>
      </c>
      <c r="AU984" s="47">
        <v>0</v>
      </c>
      <c r="AV984" s="47">
        <v>0</v>
      </c>
      <c r="AW984" s="47">
        <v>0</v>
      </c>
      <c r="AX984" s="47">
        <v>0</v>
      </c>
      <c r="AY984" s="47">
        <v>0</v>
      </c>
      <c r="AZ984" s="61">
        <v>0</v>
      </c>
      <c r="BA984" s="64" t="b">
        <f t="shared" si="136"/>
        <v>1</v>
      </c>
      <c r="BB984" s="45">
        <f t="shared" si="143"/>
        <v>0</v>
      </c>
      <c r="BC984" s="47">
        <v>0</v>
      </c>
      <c r="BD984" s="47">
        <v>0</v>
      </c>
      <c r="BE984" s="47">
        <v>0</v>
      </c>
      <c r="BF984" s="47">
        <v>0</v>
      </c>
      <c r="BG984" s="47">
        <v>0</v>
      </c>
      <c r="BH984" s="61">
        <v>0</v>
      </c>
      <c r="BI984" s="45">
        <v>0</v>
      </c>
      <c r="BJ984" s="47">
        <v>0</v>
      </c>
      <c r="BK984" s="47">
        <v>0</v>
      </c>
      <c r="BL984" s="47">
        <v>0</v>
      </c>
      <c r="BM984" s="47">
        <v>0</v>
      </c>
      <c r="BN984" s="47">
        <v>0</v>
      </c>
      <c r="BO984" s="61">
        <v>0</v>
      </c>
      <c r="BR984" s="95"/>
      <c r="BT984" s="95"/>
    </row>
    <row r="985" spans="2:72" x14ac:dyDescent="0.25">
      <c r="B985" s="4">
        <v>981</v>
      </c>
      <c r="C985" s="31">
        <v>0</v>
      </c>
      <c r="D985" s="31">
        <v>0</v>
      </c>
      <c r="E985" s="3">
        <v>0</v>
      </c>
      <c r="F985" s="5">
        <v>0</v>
      </c>
      <c r="G985" s="32">
        <v>0</v>
      </c>
      <c r="H985" s="33">
        <v>0</v>
      </c>
      <c r="I985" s="36">
        <f t="shared" si="137"/>
        <v>0</v>
      </c>
      <c r="J985" s="5">
        <f t="shared" si="138"/>
        <v>0</v>
      </c>
      <c r="K985" s="12">
        <v>0</v>
      </c>
      <c r="L985" s="3">
        <v>0</v>
      </c>
      <c r="M985" s="3">
        <f t="shared" si="135"/>
        <v>1</v>
      </c>
      <c r="N985" s="5">
        <v>1</v>
      </c>
      <c r="O985" s="12">
        <f t="shared" si="139"/>
        <v>0</v>
      </c>
      <c r="P985" s="3">
        <v>0</v>
      </c>
      <c r="Q985" s="3">
        <v>0</v>
      </c>
      <c r="R985" s="5">
        <v>0</v>
      </c>
      <c r="S985" s="45">
        <v>0</v>
      </c>
      <c r="T985" s="46">
        <v>0</v>
      </c>
      <c r="U985" s="47">
        <v>0</v>
      </c>
      <c r="V985" s="47">
        <f t="shared" si="140"/>
        <v>0</v>
      </c>
      <c r="W985" s="47">
        <v>0</v>
      </c>
      <c r="X985" s="47">
        <v>0</v>
      </c>
      <c r="Y985" s="47">
        <v>0</v>
      </c>
      <c r="Z985" s="47">
        <v>0</v>
      </c>
      <c r="AA985" s="47">
        <v>0</v>
      </c>
      <c r="AB985" s="5">
        <v>0</v>
      </c>
      <c r="AC985" s="45">
        <f t="shared" si="141"/>
        <v>0</v>
      </c>
      <c r="AD985" s="47">
        <v>0</v>
      </c>
      <c r="AE985" s="47">
        <v>0</v>
      </c>
      <c r="AF985" s="47">
        <v>0</v>
      </c>
      <c r="AG985" s="47">
        <v>0</v>
      </c>
      <c r="AH985" s="47">
        <v>0</v>
      </c>
      <c r="AI985" s="61">
        <v>0</v>
      </c>
      <c r="AJ985" s="45">
        <v>0</v>
      </c>
      <c r="AK985" s="47">
        <v>0</v>
      </c>
      <c r="AL985" s="47">
        <v>0</v>
      </c>
      <c r="AM985" s="47">
        <v>0</v>
      </c>
      <c r="AN985" s="47">
        <v>0</v>
      </c>
      <c r="AO985" s="47">
        <v>0</v>
      </c>
      <c r="AP985" s="61">
        <v>0</v>
      </c>
      <c r="AQ985" s="45">
        <v>0</v>
      </c>
      <c r="AR985" s="47">
        <v>0</v>
      </c>
      <c r="AS985" s="47">
        <f t="shared" si="142"/>
        <v>0</v>
      </c>
      <c r="AT985" s="47">
        <v>0</v>
      </c>
      <c r="AU985" s="47">
        <v>0</v>
      </c>
      <c r="AV985" s="47">
        <v>0</v>
      </c>
      <c r="AW985" s="47">
        <v>0</v>
      </c>
      <c r="AX985" s="47">
        <v>0</v>
      </c>
      <c r="AY985" s="47">
        <v>0</v>
      </c>
      <c r="AZ985" s="61">
        <v>0</v>
      </c>
      <c r="BA985" s="64" t="b">
        <f t="shared" si="136"/>
        <v>1</v>
      </c>
      <c r="BB985" s="45">
        <f t="shared" si="143"/>
        <v>0</v>
      </c>
      <c r="BC985" s="47">
        <v>0</v>
      </c>
      <c r="BD985" s="47">
        <v>0</v>
      </c>
      <c r="BE985" s="47">
        <v>0</v>
      </c>
      <c r="BF985" s="47">
        <v>0</v>
      </c>
      <c r="BG985" s="47">
        <v>0</v>
      </c>
      <c r="BH985" s="61">
        <v>0</v>
      </c>
      <c r="BI985" s="45">
        <v>0</v>
      </c>
      <c r="BJ985" s="47">
        <v>0</v>
      </c>
      <c r="BK985" s="47">
        <v>0</v>
      </c>
      <c r="BL985" s="47">
        <v>0</v>
      </c>
      <c r="BM985" s="47">
        <v>0</v>
      </c>
      <c r="BN985" s="47">
        <v>0</v>
      </c>
      <c r="BO985" s="61">
        <v>0</v>
      </c>
      <c r="BR985" s="95"/>
      <c r="BT985" s="95"/>
    </row>
    <row r="986" spans="2:72" x14ac:dyDescent="0.25">
      <c r="B986" s="4">
        <v>982</v>
      </c>
      <c r="C986" s="31">
        <v>0</v>
      </c>
      <c r="D986" s="31">
        <v>0</v>
      </c>
      <c r="E986" s="3">
        <v>0</v>
      </c>
      <c r="F986" s="5">
        <v>0</v>
      </c>
      <c r="G986" s="32">
        <v>0</v>
      </c>
      <c r="H986" s="33">
        <v>0</v>
      </c>
      <c r="I986" s="36">
        <f t="shared" si="137"/>
        <v>0</v>
      </c>
      <c r="J986" s="5">
        <f t="shared" si="138"/>
        <v>0</v>
      </c>
      <c r="K986" s="12">
        <v>0</v>
      </c>
      <c r="L986" s="3">
        <v>0</v>
      </c>
      <c r="M986" s="3">
        <f t="shared" si="135"/>
        <v>1</v>
      </c>
      <c r="N986" s="5">
        <v>1</v>
      </c>
      <c r="O986" s="12">
        <f t="shared" si="139"/>
        <v>0</v>
      </c>
      <c r="P986" s="3">
        <v>0</v>
      </c>
      <c r="Q986" s="3">
        <v>0</v>
      </c>
      <c r="R986" s="5">
        <v>0</v>
      </c>
      <c r="S986" s="45">
        <v>0</v>
      </c>
      <c r="T986" s="46">
        <v>0</v>
      </c>
      <c r="U986" s="47">
        <v>0</v>
      </c>
      <c r="V986" s="47">
        <f t="shared" si="140"/>
        <v>0</v>
      </c>
      <c r="W986" s="47">
        <v>0</v>
      </c>
      <c r="X986" s="47">
        <v>0</v>
      </c>
      <c r="Y986" s="47">
        <v>0</v>
      </c>
      <c r="Z986" s="47">
        <v>0</v>
      </c>
      <c r="AA986" s="47">
        <v>0</v>
      </c>
      <c r="AB986" s="5">
        <v>0</v>
      </c>
      <c r="AC986" s="45">
        <f t="shared" si="141"/>
        <v>0</v>
      </c>
      <c r="AD986" s="47">
        <v>0</v>
      </c>
      <c r="AE986" s="47">
        <v>0</v>
      </c>
      <c r="AF986" s="47">
        <v>0</v>
      </c>
      <c r="AG986" s="47">
        <v>0</v>
      </c>
      <c r="AH986" s="47">
        <v>0</v>
      </c>
      <c r="AI986" s="61">
        <v>0</v>
      </c>
      <c r="AJ986" s="45">
        <v>0</v>
      </c>
      <c r="AK986" s="47">
        <v>0</v>
      </c>
      <c r="AL986" s="47">
        <v>0</v>
      </c>
      <c r="AM986" s="47">
        <v>0</v>
      </c>
      <c r="AN986" s="47">
        <v>0</v>
      </c>
      <c r="AO986" s="47">
        <v>0</v>
      </c>
      <c r="AP986" s="61">
        <v>0</v>
      </c>
      <c r="AQ986" s="45">
        <v>0</v>
      </c>
      <c r="AR986" s="47">
        <v>0</v>
      </c>
      <c r="AS986" s="47">
        <f t="shared" si="142"/>
        <v>0</v>
      </c>
      <c r="AT986" s="47">
        <v>0</v>
      </c>
      <c r="AU986" s="47">
        <v>0</v>
      </c>
      <c r="AV986" s="47">
        <v>0</v>
      </c>
      <c r="AW986" s="47">
        <v>0</v>
      </c>
      <c r="AX986" s="47">
        <v>0</v>
      </c>
      <c r="AY986" s="47">
        <v>0</v>
      </c>
      <c r="AZ986" s="61">
        <v>0</v>
      </c>
      <c r="BA986" s="64" t="b">
        <f t="shared" si="136"/>
        <v>1</v>
      </c>
      <c r="BB986" s="45">
        <f t="shared" si="143"/>
        <v>0</v>
      </c>
      <c r="BC986" s="47">
        <v>0</v>
      </c>
      <c r="BD986" s="47">
        <v>0</v>
      </c>
      <c r="BE986" s="47">
        <v>0</v>
      </c>
      <c r="BF986" s="47">
        <v>0</v>
      </c>
      <c r="BG986" s="47">
        <v>0</v>
      </c>
      <c r="BH986" s="61">
        <v>0</v>
      </c>
      <c r="BI986" s="45">
        <v>0</v>
      </c>
      <c r="BJ986" s="47">
        <v>0</v>
      </c>
      <c r="BK986" s="47">
        <v>0</v>
      </c>
      <c r="BL986" s="47">
        <v>0</v>
      </c>
      <c r="BM986" s="47">
        <v>0</v>
      </c>
      <c r="BN986" s="47">
        <v>0</v>
      </c>
      <c r="BO986" s="61">
        <v>0</v>
      </c>
      <c r="BR986" s="95"/>
      <c r="BT986" s="95"/>
    </row>
    <row r="987" spans="2:72" x14ac:dyDescent="0.25">
      <c r="B987" s="4">
        <v>983</v>
      </c>
      <c r="C987" s="31">
        <v>0</v>
      </c>
      <c r="D987" s="31">
        <v>0</v>
      </c>
      <c r="E987" s="3">
        <v>0</v>
      </c>
      <c r="F987" s="5">
        <v>0</v>
      </c>
      <c r="G987" s="32">
        <v>0</v>
      </c>
      <c r="H987" s="33">
        <v>0</v>
      </c>
      <c r="I987" s="36">
        <f t="shared" si="137"/>
        <v>0</v>
      </c>
      <c r="J987" s="5">
        <f t="shared" si="138"/>
        <v>0</v>
      </c>
      <c r="K987" s="12">
        <v>0</v>
      </c>
      <c r="L987" s="3">
        <v>0</v>
      </c>
      <c r="M987" s="3">
        <f t="shared" si="135"/>
        <v>1</v>
      </c>
      <c r="N987" s="5">
        <v>1</v>
      </c>
      <c r="O987" s="12">
        <f t="shared" si="139"/>
        <v>0</v>
      </c>
      <c r="P987" s="3">
        <v>0</v>
      </c>
      <c r="Q987" s="3">
        <v>0</v>
      </c>
      <c r="R987" s="5">
        <v>0</v>
      </c>
      <c r="S987" s="45">
        <v>0</v>
      </c>
      <c r="T987" s="46">
        <v>0</v>
      </c>
      <c r="U987" s="47">
        <v>0</v>
      </c>
      <c r="V987" s="47">
        <f t="shared" si="140"/>
        <v>0</v>
      </c>
      <c r="W987" s="47">
        <v>0</v>
      </c>
      <c r="X987" s="47">
        <v>0</v>
      </c>
      <c r="Y987" s="47">
        <v>0</v>
      </c>
      <c r="Z987" s="47">
        <v>0</v>
      </c>
      <c r="AA987" s="47">
        <v>0</v>
      </c>
      <c r="AB987" s="5">
        <v>0</v>
      </c>
      <c r="AC987" s="45">
        <f t="shared" si="141"/>
        <v>0</v>
      </c>
      <c r="AD987" s="47">
        <v>0</v>
      </c>
      <c r="AE987" s="47">
        <v>0</v>
      </c>
      <c r="AF987" s="47">
        <v>0</v>
      </c>
      <c r="AG987" s="47">
        <v>0</v>
      </c>
      <c r="AH987" s="47">
        <v>0</v>
      </c>
      <c r="AI987" s="61">
        <v>0</v>
      </c>
      <c r="AJ987" s="45">
        <v>0</v>
      </c>
      <c r="AK987" s="47">
        <v>0</v>
      </c>
      <c r="AL987" s="47">
        <v>0</v>
      </c>
      <c r="AM987" s="47">
        <v>0</v>
      </c>
      <c r="AN987" s="47">
        <v>0</v>
      </c>
      <c r="AO987" s="47">
        <v>0</v>
      </c>
      <c r="AP987" s="61">
        <v>0</v>
      </c>
      <c r="AQ987" s="45">
        <v>0</v>
      </c>
      <c r="AR987" s="47">
        <v>0</v>
      </c>
      <c r="AS987" s="47">
        <f t="shared" si="142"/>
        <v>0</v>
      </c>
      <c r="AT987" s="47">
        <v>0</v>
      </c>
      <c r="AU987" s="47">
        <v>0</v>
      </c>
      <c r="AV987" s="47">
        <v>0</v>
      </c>
      <c r="AW987" s="47">
        <v>0</v>
      </c>
      <c r="AX987" s="47">
        <v>0</v>
      </c>
      <c r="AY987" s="47">
        <v>0</v>
      </c>
      <c r="AZ987" s="61">
        <v>0</v>
      </c>
      <c r="BA987" s="64" t="b">
        <f t="shared" si="136"/>
        <v>1</v>
      </c>
      <c r="BB987" s="45">
        <f t="shared" si="143"/>
        <v>0</v>
      </c>
      <c r="BC987" s="47">
        <v>0</v>
      </c>
      <c r="BD987" s="47">
        <v>0</v>
      </c>
      <c r="BE987" s="47">
        <v>0</v>
      </c>
      <c r="BF987" s="47">
        <v>0</v>
      </c>
      <c r="BG987" s="47">
        <v>0</v>
      </c>
      <c r="BH987" s="61">
        <v>0</v>
      </c>
      <c r="BI987" s="45">
        <v>0</v>
      </c>
      <c r="BJ987" s="47">
        <v>0</v>
      </c>
      <c r="BK987" s="47">
        <v>0</v>
      </c>
      <c r="BL987" s="47">
        <v>0</v>
      </c>
      <c r="BM987" s="47">
        <v>0</v>
      </c>
      <c r="BN987" s="47">
        <v>0</v>
      </c>
      <c r="BO987" s="61">
        <v>0</v>
      </c>
      <c r="BR987" s="95"/>
      <c r="BT987" s="95"/>
    </row>
    <row r="988" spans="2:72" x14ac:dyDescent="0.25">
      <c r="B988" s="4">
        <v>984</v>
      </c>
      <c r="C988" s="31">
        <v>0</v>
      </c>
      <c r="D988" s="31">
        <v>0</v>
      </c>
      <c r="E988" s="3">
        <v>0</v>
      </c>
      <c r="F988" s="5">
        <v>0</v>
      </c>
      <c r="G988" s="32">
        <v>0</v>
      </c>
      <c r="H988" s="33">
        <v>0</v>
      </c>
      <c r="I988" s="36">
        <f t="shared" si="137"/>
        <v>0</v>
      </c>
      <c r="J988" s="5">
        <f t="shared" si="138"/>
        <v>0</v>
      </c>
      <c r="K988" s="12">
        <v>0</v>
      </c>
      <c r="L988" s="3">
        <v>0</v>
      </c>
      <c r="M988" s="3">
        <f t="shared" si="135"/>
        <v>1</v>
      </c>
      <c r="N988" s="5">
        <v>1</v>
      </c>
      <c r="O988" s="12">
        <f t="shared" si="139"/>
        <v>0</v>
      </c>
      <c r="P988" s="3">
        <v>0</v>
      </c>
      <c r="Q988" s="3">
        <v>0</v>
      </c>
      <c r="R988" s="5">
        <v>0</v>
      </c>
      <c r="S988" s="45">
        <v>0</v>
      </c>
      <c r="T988" s="46">
        <v>0</v>
      </c>
      <c r="U988" s="47">
        <v>0</v>
      </c>
      <c r="V988" s="47">
        <f t="shared" si="140"/>
        <v>0</v>
      </c>
      <c r="W988" s="47">
        <v>0</v>
      </c>
      <c r="X988" s="47">
        <v>0</v>
      </c>
      <c r="Y988" s="47">
        <v>0</v>
      </c>
      <c r="Z988" s="47">
        <v>0</v>
      </c>
      <c r="AA988" s="47">
        <v>0</v>
      </c>
      <c r="AB988" s="5">
        <v>0</v>
      </c>
      <c r="AC988" s="45">
        <f t="shared" si="141"/>
        <v>0</v>
      </c>
      <c r="AD988" s="47">
        <v>0</v>
      </c>
      <c r="AE988" s="47">
        <v>0</v>
      </c>
      <c r="AF988" s="47">
        <v>0</v>
      </c>
      <c r="AG988" s="47">
        <v>0</v>
      </c>
      <c r="AH988" s="47">
        <v>0</v>
      </c>
      <c r="AI988" s="61">
        <v>0</v>
      </c>
      <c r="AJ988" s="45">
        <v>0</v>
      </c>
      <c r="AK988" s="47">
        <v>0</v>
      </c>
      <c r="AL988" s="47">
        <v>0</v>
      </c>
      <c r="AM988" s="47">
        <v>0</v>
      </c>
      <c r="AN988" s="47">
        <v>0</v>
      </c>
      <c r="AO988" s="47">
        <v>0</v>
      </c>
      <c r="AP988" s="61">
        <v>0</v>
      </c>
      <c r="AQ988" s="45">
        <v>0</v>
      </c>
      <c r="AR988" s="47">
        <v>0</v>
      </c>
      <c r="AS988" s="47">
        <f t="shared" si="142"/>
        <v>0</v>
      </c>
      <c r="AT988" s="47">
        <v>0</v>
      </c>
      <c r="AU988" s="47">
        <v>0</v>
      </c>
      <c r="AV988" s="47">
        <v>0</v>
      </c>
      <c r="AW988" s="47">
        <v>0</v>
      </c>
      <c r="AX988" s="47">
        <v>0</v>
      </c>
      <c r="AY988" s="47">
        <v>0</v>
      </c>
      <c r="AZ988" s="61">
        <v>0</v>
      </c>
      <c r="BA988" s="64" t="b">
        <f t="shared" si="136"/>
        <v>1</v>
      </c>
      <c r="BB988" s="45">
        <f t="shared" si="143"/>
        <v>0</v>
      </c>
      <c r="BC988" s="47">
        <v>0</v>
      </c>
      <c r="BD988" s="47">
        <v>0</v>
      </c>
      <c r="BE988" s="47">
        <v>0</v>
      </c>
      <c r="BF988" s="47">
        <v>0</v>
      </c>
      <c r="BG988" s="47">
        <v>0</v>
      </c>
      <c r="BH988" s="61">
        <v>0</v>
      </c>
      <c r="BI988" s="45">
        <v>0</v>
      </c>
      <c r="BJ988" s="47">
        <v>0</v>
      </c>
      <c r="BK988" s="47">
        <v>0</v>
      </c>
      <c r="BL988" s="47">
        <v>0</v>
      </c>
      <c r="BM988" s="47">
        <v>0</v>
      </c>
      <c r="BN988" s="47">
        <v>0</v>
      </c>
      <c r="BO988" s="61">
        <v>0</v>
      </c>
      <c r="BR988" s="95"/>
      <c r="BT988" s="95"/>
    </row>
    <row r="989" spans="2:72" x14ac:dyDescent="0.25">
      <c r="B989" s="4">
        <v>985</v>
      </c>
      <c r="C989" s="31">
        <v>0</v>
      </c>
      <c r="D989" s="31">
        <v>0</v>
      </c>
      <c r="E989" s="3">
        <v>0</v>
      </c>
      <c r="F989" s="5">
        <v>0</v>
      </c>
      <c r="G989" s="32">
        <v>0</v>
      </c>
      <c r="H989" s="33">
        <v>0</v>
      </c>
      <c r="I989" s="36">
        <f t="shared" si="137"/>
        <v>0</v>
      </c>
      <c r="J989" s="5">
        <f t="shared" si="138"/>
        <v>0</v>
      </c>
      <c r="K989" s="12">
        <v>0</v>
      </c>
      <c r="L989" s="3">
        <v>0</v>
      </c>
      <c r="M989" s="3">
        <f t="shared" si="135"/>
        <v>1</v>
      </c>
      <c r="N989" s="5">
        <v>1</v>
      </c>
      <c r="O989" s="12">
        <f t="shared" si="139"/>
        <v>0</v>
      </c>
      <c r="P989" s="3">
        <v>0</v>
      </c>
      <c r="Q989" s="3">
        <v>0</v>
      </c>
      <c r="R989" s="5">
        <v>0</v>
      </c>
      <c r="S989" s="45">
        <v>0</v>
      </c>
      <c r="T989" s="46">
        <v>0</v>
      </c>
      <c r="U989" s="47">
        <v>0</v>
      </c>
      <c r="V989" s="47">
        <f t="shared" si="140"/>
        <v>0</v>
      </c>
      <c r="W989" s="47">
        <v>0</v>
      </c>
      <c r="X989" s="47">
        <v>0</v>
      </c>
      <c r="Y989" s="47">
        <v>0</v>
      </c>
      <c r="Z989" s="47">
        <v>0</v>
      </c>
      <c r="AA989" s="47">
        <v>0</v>
      </c>
      <c r="AB989" s="5">
        <v>0</v>
      </c>
      <c r="AC989" s="45">
        <f t="shared" si="141"/>
        <v>0</v>
      </c>
      <c r="AD989" s="47">
        <v>0</v>
      </c>
      <c r="AE989" s="47">
        <v>0</v>
      </c>
      <c r="AF989" s="47">
        <v>0</v>
      </c>
      <c r="AG989" s="47">
        <v>0</v>
      </c>
      <c r="AH989" s="47">
        <v>0</v>
      </c>
      <c r="AI989" s="61">
        <v>0</v>
      </c>
      <c r="AJ989" s="45">
        <v>0</v>
      </c>
      <c r="AK989" s="47">
        <v>0</v>
      </c>
      <c r="AL989" s="47">
        <v>0</v>
      </c>
      <c r="AM989" s="47">
        <v>0</v>
      </c>
      <c r="AN989" s="47">
        <v>0</v>
      </c>
      <c r="AO989" s="47">
        <v>0</v>
      </c>
      <c r="AP989" s="61">
        <v>0</v>
      </c>
      <c r="AQ989" s="45">
        <v>0</v>
      </c>
      <c r="AR989" s="47">
        <v>0</v>
      </c>
      <c r="AS989" s="47">
        <f t="shared" si="142"/>
        <v>0</v>
      </c>
      <c r="AT989" s="47">
        <v>0</v>
      </c>
      <c r="AU989" s="47">
        <v>0</v>
      </c>
      <c r="AV989" s="47">
        <v>0</v>
      </c>
      <c r="AW989" s="47">
        <v>0</v>
      </c>
      <c r="AX989" s="47">
        <v>0</v>
      </c>
      <c r="AY989" s="47">
        <v>0</v>
      </c>
      <c r="AZ989" s="61">
        <v>0</v>
      </c>
      <c r="BA989" s="64" t="b">
        <f t="shared" si="136"/>
        <v>1</v>
      </c>
      <c r="BB989" s="45">
        <f t="shared" si="143"/>
        <v>0</v>
      </c>
      <c r="BC989" s="47">
        <v>0</v>
      </c>
      <c r="BD989" s="47">
        <v>0</v>
      </c>
      <c r="BE989" s="47">
        <v>0</v>
      </c>
      <c r="BF989" s="47">
        <v>0</v>
      </c>
      <c r="BG989" s="47">
        <v>0</v>
      </c>
      <c r="BH989" s="61">
        <v>0</v>
      </c>
      <c r="BI989" s="45">
        <v>0</v>
      </c>
      <c r="BJ989" s="47">
        <v>0</v>
      </c>
      <c r="BK989" s="47">
        <v>0</v>
      </c>
      <c r="BL989" s="47">
        <v>0</v>
      </c>
      <c r="BM989" s="47">
        <v>0</v>
      </c>
      <c r="BN989" s="47">
        <v>0</v>
      </c>
      <c r="BO989" s="61">
        <v>0</v>
      </c>
      <c r="BR989" s="95"/>
      <c r="BT989" s="95"/>
    </row>
    <row r="990" spans="2:72" x14ac:dyDescent="0.25">
      <c r="B990" s="4">
        <v>986</v>
      </c>
      <c r="C990" s="31">
        <v>0</v>
      </c>
      <c r="D990" s="31">
        <v>0</v>
      </c>
      <c r="E990" s="3">
        <v>0</v>
      </c>
      <c r="F990" s="5">
        <v>0</v>
      </c>
      <c r="G990" s="32">
        <v>0</v>
      </c>
      <c r="H990" s="33">
        <v>0</v>
      </c>
      <c r="I990" s="36">
        <f t="shared" si="137"/>
        <v>0</v>
      </c>
      <c r="J990" s="5">
        <f t="shared" si="138"/>
        <v>0</v>
      </c>
      <c r="K990" s="12">
        <v>0</v>
      </c>
      <c r="L990" s="3">
        <v>0</v>
      </c>
      <c r="M990" s="3">
        <f t="shared" si="135"/>
        <v>1</v>
      </c>
      <c r="N990" s="5">
        <v>1</v>
      </c>
      <c r="O990" s="12">
        <f t="shared" si="139"/>
        <v>0</v>
      </c>
      <c r="P990" s="3">
        <v>0</v>
      </c>
      <c r="Q990" s="3">
        <v>0</v>
      </c>
      <c r="R990" s="5">
        <v>0</v>
      </c>
      <c r="S990" s="45">
        <v>0</v>
      </c>
      <c r="T990" s="46">
        <v>0</v>
      </c>
      <c r="U990" s="47">
        <v>0</v>
      </c>
      <c r="V990" s="47">
        <f t="shared" si="140"/>
        <v>0</v>
      </c>
      <c r="W990" s="47">
        <v>0</v>
      </c>
      <c r="X990" s="47">
        <v>0</v>
      </c>
      <c r="Y990" s="47">
        <v>0</v>
      </c>
      <c r="Z990" s="47">
        <v>0</v>
      </c>
      <c r="AA990" s="47">
        <v>0</v>
      </c>
      <c r="AB990" s="5">
        <v>0</v>
      </c>
      <c r="AC990" s="45">
        <f t="shared" si="141"/>
        <v>0</v>
      </c>
      <c r="AD990" s="47">
        <v>0</v>
      </c>
      <c r="AE990" s="47">
        <v>0</v>
      </c>
      <c r="AF990" s="47">
        <v>0</v>
      </c>
      <c r="AG990" s="47">
        <v>0</v>
      </c>
      <c r="AH990" s="47">
        <v>0</v>
      </c>
      <c r="AI990" s="61">
        <v>0</v>
      </c>
      <c r="AJ990" s="45">
        <v>0</v>
      </c>
      <c r="AK990" s="47">
        <v>0</v>
      </c>
      <c r="AL990" s="47">
        <v>0</v>
      </c>
      <c r="AM990" s="47">
        <v>0</v>
      </c>
      <c r="AN990" s="47">
        <v>0</v>
      </c>
      <c r="AO990" s="47">
        <v>0</v>
      </c>
      <c r="AP990" s="61">
        <v>0</v>
      </c>
      <c r="AQ990" s="45">
        <v>0</v>
      </c>
      <c r="AR990" s="47">
        <v>0</v>
      </c>
      <c r="AS990" s="47">
        <f t="shared" si="142"/>
        <v>0</v>
      </c>
      <c r="AT990" s="47">
        <v>0</v>
      </c>
      <c r="AU990" s="47">
        <v>0</v>
      </c>
      <c r="AV990" s="47">
        <v>0</v>
      </c>
      <c r="AW990" s="47">
        <v>0</v>
      </c>
      <c r="AX990" s="47">
        <v>0</v>
      </c>
      <c r="AY990" s="47">
        <v>0</v>
      </c>
      <c r="AZ990" s="61">
        <v>0</v>
      </c>
      <c r="BA990" s="64" t="b">
        <f t="shared" si="136"/>
        <v>1</v>
      </c>
      <c r="BB990" s="45">
        <f t="shared" si="143"/>
        <v>0</v>
      </c>
      <c r="BC990" s="47">
        <v>0</v>
      </c>
      <c r="BD990" s="47">
        <v>0</v>
      </c>
      <c r="BE990" s="47">
        <v>0</v>
      </c>
      <c r="BF990" s="47">
        <v>0</v>
      </c>
      <c r="BG990" s="47">
        <v>0</v>
      </c>
      <c r="BH990" s="61">
        <v>0</v>
      </c>
      <c r="BI990" s="45">
        <v>0</v>
      </c>
      <c r="BJ990" s="47">
        <v>0</v>
      </c>
      <c r="BK990" s="47">
        <v>0</v>
      </c>
      <c r="BL990" s="47">
        <v>0</v>
      </c>
      <c r="BM990" s="47">
        <v>0</v>
      </c>
      <c r="BN990" s="47">
        <v>0</v>
      </c>
      <c r="BO990" s="61">
        <v>0</v>
      </c>
      <c r="BR990" s="95"/>
      <c r="BT990" s="95"/>
    </row>
    <row r="991" spans="2:72" x14ac:dyDescent="0.25">
      <c r="B991" s="4">
        <v>987</v>
      </c>
      <c r="C991" s="31">
        <v>0</v>
      </c>
      <c r="D991" s="31">
        <v>0</v>
      </c>
      <c r="E991" s="3">
        <v>0</v>
      </c>
      <c r="F991" s="5">
        <v>0</v>
      </c>
      <c r="G991" s="32">
        <v>0</v>
      </c>
      <c r="H991" s="33">
        <v>0</v>
      </c>
      <c r="I991" s="36">
        <f t="shared" si="137"/>
        <v>0</v>
      </c>
      <c r="J991" s="5">
        <f t="shared" si="138"/>
        <v>0</v>
      </c>
      <c r="K991" s="12">
        <v>0</v>
      </c>
      <c r="L991" s="3">
        <v>0</v>
      </c>
      <c r="M991" s="3">
        <f t="shared" si="135"/>
        <v>1</v>
      </c>
      <c r="N991" s="5">
        <v>1</v>
      </c>
      <c r="O991" s="12">
        <f t="shared" si="139"/>
        <v>0</v>
      </c>
      <c r="P991" s="3">
        <v>0</v>
      </c>
      <c r="Q991" s="3">
        <v>0</v>
      </c>
      <c r="R991" s="5">
        <v>0</v>
      </c>
      <c r="S991" s="45">
        <v>0</v>
      </c>
      <c r="T991" s="46">
        <v>0</v>
      </c>
      <c r="U991" s="47">
        <v>0</v>
      </c>
      <c r="V991" s="47">
        <f t="shared" si="140"/>
        <v>0</v>
      </c>
      <c r="W991" s="47">
        <v>0</v>
      </c>
      <c r="X991" s="47">
        <v>0</v>
      </c>
      <c r="Y991" s="47">
        <v>0</v>
      </c>
      <c r="Z991" s="47">
        <v>0</v>
      </c>
      <c r="AA991" s="47">
        <v>0</v>
      </c>
      <c r="AB991" s="5">
        <v>0</v>
      </c>
      <c r="AC991" s="45">
        <f t="shared" si="141"/>
        <v>0</v>
      </c>
      <c r="AD991" s="47">
        <v>0</v>
      </c>
      <c r="AE991" s="47">
        <v>0</v>
      </c>
      <c r="AF991" s="47">
        <v>0</v>
      </c>
      <c r="AG991" s="47">
        <v>0</v>
      </c>
      <c r="AH991" s="47">
        <v>0</v>
      </c>
      <c r="AI991" s="61">
        <v>0</v>
      </c>
      <c r="AJ991" s="45">
        <v>0</v>
      </c>
      <c r="AK991" s="47">
        <v>0</v>
      </c>
      <c r="AL991" s="47">
        <v>0</v>
      </c>
      <c r="AM991" s="47">
        <v>0</v>
      </c>
      <c r="AN991" s="47">
        <v>0</v>
      </c>
      <c r="AO991" s="47">
        <v>0</v>
      </c>
      <c r="AP991" s="61">
        <v>0</v>
      </c>
      <c r="AQ991" s="45">
        <v>0</v>
      </c>
      <c r="AR991" s="47">
        <v>0</v>
      </c>
      <c r="AS991" s="47">
        <f t="shared" si="142"/>
        <v>0</v>
      </c>
      <c r="AT991" s="47">
        <v>0</v>
      </c>
      <c r="AU991" s="47">
        <v>0</v>
      </c>
      <c r="AV991" s="47">
        <v>0</v>
      </c>
      <c r="AW991" s="47">
        <v>0</v>
      </c>
      <c r="AX991" s="47">
        <v>0</v>
      </c>
      <c r="AY991" s="47">
        <v>0</v>
      </c>
      <c r="AZ991" s="61">
        <v>0</v>
      </c>
      <c r="BA991" s="64" t="b">
        <f t="shared" si="136"/>
        <v>1</v>
      </c>
      <c r="BB991" s="45">
        <f t="shared" si="143"/>
        <v>0</v>
      </c>
      <c r="BC991" s="47">
        <v>0</v>
      </c>
      <c r="BD991" s="47">
        <v>0</v>
      </c>
      <c r="BE991" s="47">
        <v>0</v>
      </c>
      <c r="BF991" s="47">
        <v>0</v>
      </c>
      <c r="BG991" s="47">
        <v>0</v>
      </c>
      <c r="BH991" s="61">
        <v>0</v>
      </c>
      <c r="BI991" s="45">
        <v>0</v>
      </c>
      <c r="BJ991" s="47">
        <v>0</v>
      </c>
      <c r="BK991" s="47">
        <v>0</v>
      </c>
      <c r="BL991" s="47">
        <v>0</v>
      </c>
      <c r="BM991" s="47">
        <v>0</v>
      </c>
      <c r="BN991" s="47">
        <v>0</v>
      </c>
      <c r="BO991" s="61">
        <v>0</v>
      </c>
      <c r="BR991" s="95"/>
      <c r="BT991" s="95"/>
    </row>
    <row r="992" spans="2:72" x14ac:dyDescent="0.25">
      <c r="B992" s="4">
        <v>988</v>
      </c>
      <c r="C992" s="31">
        <v>0</v>
      </c>
      <c r="D992" s="31">
        <v>0</v>
      </c>
      <c r="E992" s="3">
        <v>0</v>
      </c>
      <c r="F992" s="5">
        <v>0</v>
      </c>
      <c r="G992" s="32">
        <v>0</v>
      </c>
      <c r="H992" s="33">
        <v>0</v>
      </c>
      <c r="I992" s="36">
        <f t="shared" si="137"/>
        <v>0</v>
      </c>
      <c r="J992" s="5">
        <f t="shared" si="138"/>
        <v>0</v>
      </c>
      <c r="K992" s="12">
        <v>0</v>
      </c>
      <c r="L992" s="3">
        <v>0</v>
      </c>
      <c r="M992" s="3">
        <f t="shared" si="135"/>
        <v>1</v>
      </c>
      <c r="N992" s="5">
        <v>1</v>
      </c>
      <c r="O992" s="12">
        <f t="shared" si="139"/>
        <v>0</v>
      </c>
      <c r="P992" s="3">
        <v>0</v>
      </c>
      <c r="Q992" s="3">
        <v>0</v>
      </c>
      <c r="R992" s="5">
        <v>0</v>
      </c>
      <c r="S992" s="45">
        <v>0</v>
      </c>
      <c r="T992" s="46">
        <v>0</v>
      </c>
      <c r="U992" s="47">
        <v>0</v>
      </c>
      <c r="V992" s="47">
        <f t="shared" si="140"/>
        <v>0</v>
      </c>
      <c r="W992" s="47">
        <v>0</v>
      </c>
      <c r="X992" s="47">
        <v>0</v>
      </c>
      <c r="Y992" s="47">
        <v>0</v>
      </c>
      <c r="Z992" s="47">
        <v>0</v>
      </c>
      <c r="AA992" s="47">
        <v>0</v>
      </c>
      <c r="AB992" s="5">
        <v>0</v>
      </c>
      <c r="AC992" s="45">
        <f t="shared" si="141"/>
        <v>0</v>
      </c>
      <c r="AD992" s="47">
        <v>0</v>
      </c>
      <c r="AE992" s="47">
        <v>0</v>
      </c>
      <c r="AF992" s="47">
        <v>0</v>
      </c>
      <c r="AG992" s="47">
        <v>0</v>
      </c>
      <c r="AH992" s="47">
        <v>0</v>
      </c>
      <c r="AI992" s="61">
        <v>0</v>
      </c>
      <c r="AJ992" s="45">
        <v>0</v>
      </c>
      <c r="AK992" s="47">
        <v>0</v>
      </c>
      <c r="AL992" s="47">
        <v>0</v>
      </c>
      <c r="AM992" s="47">
        <v>0</v>
      </c>
      <c r="AN992" s="47">
        <v>0</v>
      </c>
      <c r="AO992" s="47">
        <v>0</v>
      </c>
      <c r="AP992" s="61">
        <v>0</v>
      </c>
      <c r="AQ992" s="45">
        <v>0</v>
      </c>
      <c r="AR992" s="47">
        <v>0</v>
      </c>
      <c r="AS992" s="47">
        <f t="shared" si="142"/>
        <v>0</v>
      </c>
      <c r="AT992" s="47">
        <v>0</v>
      </c>
      <c r="AU992" s="47">
        <v>0</v>
      </c>
      <c r="AV992" s="47">
        <v>0</v>
      </c>
      <c r="AW992" s="47">
        <v>0</v>
      </c>
      <c r="AX992" s="47">
        <v>0</v>
      </c>
      <c r="AY992" s="47">
        <v>0</v>
      </c>
      <c r="AZ992" s="61">
        <v>0</v>
      </c>
      <c r="BA992" s="64" t="b">
        <f t="shared" si="136"/>
        <v>1</v>
      </c>
      <c r="BB992" s="45">
        <f t="shared" si="143"/>
        <v>0</v>
      </c>
      <c r="BC992" s="47">
        <v>0</v>
      </c>
      <c r="BD992" s="47">
        <v>0</v>
      </c>
      <c r="BE992" s="47">
        <v>0</v>
      </c>
      <c r="BF992" s="47">
        <v>0</v>
      </c>
      <c r="BG992" s="47">
        <v>0</v>
      </c>
      <c r="BH992" s="61">
        <v>0</v>
      </c>
      <c r="BI992" s="45">
        <v>0</v>
      </c>
      <c r="BJ992" s="47">
        <v>0</v>
      </c>
      <c r="BK992" s="47">
        <v>0</v>
      </c>
      <c r="BL992" s="47">
        <v>0</v>
      </c>
      <c r="BM992" s="47">
        <v>0</v>
      </c>
      <c r="BN992" s="47">
        <v>0</v>
      </c>
      <c r="BO992" s="61">
        <v>0</v>
      </c>
      <c r="BR992" s="95"/>
      <c r="BT992" s="95"/>
    </row>
    <row r="993" spans="2:72" x14ac:dyDescent="0.25">
      <c r="B993" s="4">
        <v>989</v>
      </c>
      <c r="C993" s="31">
        <v>0</v>
      </c>
      <c r="D993" s="31">
        <v>0</v>
      </c>
      <c r="E993" s="3">
        <v>0</v>
      </c>
      <c r="F993" s="5">
        <v>0</v>
      </c>
      <c r="G993" s="32">
        <v>0</v>
      </c>
      <c r="H993" s="33">
        <v>0</v>
      </c>
      <c r="I993" s="36">
        <f t="shared" si="137"/>
        <v>0</v>
      </c>
      <c r="J993" s="5">
        <f t="shared" si="138"/>
        <v>0</v>
      </c>
      <c r="K993" s="12">
        <v>0</v>
      </c>
      <c r="L993" s="3">
        <v>0</v>
      </c>
      <c r="M993" s="3">
        <f t="shared" si="135"/>
        <v>1</v>
      </c>
      <c r="N993" s="5">
        <v>1</v>
      </c>
      <c r="O993" s="12">
        <f t="shared" si="139"/>
        <v>0</v>
      </c>
      <c r="P993" s="3">
        <v>0</v>
      </c>
      <c r="Q993" s="3">
        <v>0</v>
      </c>
      <c r="R993" s="5">
        <v>0</v>
      </c>
      <c r="S993" s="45">
        <v>0</v>
      </c>
      <c r="T993" s="46">
        <v>0</v>
      </c>
      <c r="U993" s="47">
        <v>0</v>
      </c>
      <c r="V993" s="47">
        <f t="shared" si="140"/>
        <v>0</v>
      </c>
      <c r="W993" s="47">
        <v>0</v>
      </c>
      <c r="X993" s="47">
        <v>0</v>
      </c>
      <c r="Y993" s="47">
        <v>0</v>
      </c>
      <c r="Z993" s="47">
        <v>0</v>
      </c>
      <c r="AA993" s="47">
        <v>0</v>
      </c>
      <c r="AB993" s="5">
        <v>0</v>
      </c>
      <c r="AC993" s="45">
        <f t="shared" si="141"/>
        <v>0</v>
      </c>
      <c r="AD993" s="47">
        <v>0</v>
      </c>
      <c r="AE993" s="47">
        <v>0</v>
      </c>
      <c r="AF993" s="47">
        <v>0</v>
      </c>
      <c r="AG993" s="47">
        <v>0</v>
      </c>
      <c r="AH993" s="47">
        <v>0</v>
      </c>
      <c r="AI993" s="61">
        <v>0</v>
      </c>
      <c r="AJ993" s="45">
        <v>0</v>
      </c>
      <c r="AK993" s="47">
        <v>0</v>
      </c>
      <c r="AL993" s="47">
        <v>0</v>
      </c>
      <c r="AM993" s="47">
        <v>0</v>
      </c>
      <c r="AN993" s="47">
        <v>0</v>
      </c>
      <c r="AO993" s="47">
        <v>0</v>
      </c>
      <c r="AP993" s="61">
        <v>0</v>
      </c>
      <c r="AQ993" s="45">
        <v>0</v>
      </c>
      <c r="AR993" s="47">
        <v>0</v>
      </c>
      <c r="AS993" s="47">
        <f t="shared" si="142"/>
        <v>0</v>
      </c>
      <c r="AT993" s="47">
        <v>0</v>
      </c>
      <c r="AU993" s="47">
        <v>0</v>
      </c>
      <c r="AV993" s="47">
        <v>0</v>
      </c>
      <c r="AW993" s="47">
        <v>0</v>
      </c>
      <c r="AX993" s="47">
        <v>0</v>
      </c>
      <c r="AY993" s="47">
        <v>0</v>
      </c>
      <c r="AZ993" s="61">
        <v>0</v>
      </c>
      <c r="BA993" s="64" t="b">
        <f t="shared" si="136"/>
        <v>1</v>
      </c>
      <c r="BB993" s="45">
        <f t="shared" si="143"/>
        <v>0</v>
      </c>
      <c r="BC993" s="47">
        <v>0</v>
      </c>
      <c r="BD993" s="47">
        <v>0</v>
      </c>
      <c r="BE993" s="47">
        <v>0</v>
      </c>
      <c r="BF993" s="47">
        <v>0</v>
      </c>
      <c r="BG993" s="47">
        <v>0</v>
      </c>
      <c r="BH993" s="61">
        <v>0</v>
      </c>
      <c r="BI993" s="45">
        <v>0</v>
      </c>
      <c r="BJ993" s="47">
        <v>0</v>
      </c>
      <c r="BK993" s="47">
        <v>0</v>
      </c>
      <c r="BL993" s="47">
        <v>0</v>
      </c>
      <c r="BM993" s="47">
        <v>0</v>
      </c>
      <c r="BN993" s="47">
        <v>0</v>
      </c>
      <c r="BO993" s="61">
        <v>0</v>
      </c>
      <c r="BR993" s="95"/>
      <c r="BT993" s="95"/>
    </row>
    <row r="994" spans="2:72" x14ac:dyDescent="0.25">
      <c r="B994" s="4">
        <v>990</v>
      </c>
      <c r="C994" s="31">
        <v>0</v>
      </c>
      <c r="D994" s="31">
        <v>0</v>
      </c>
      <c r="E994" s="3">
        <v>0</v>
      </c>
      <c r="F994" s="5">
        <v>0</v>
      </c>
      <c r="G994" s="32">
        <v>0</v>
      </c>
      <c r="H994" s="33">
        <v>0</v>
      </c>
      <c r="I994" s="36">
        <f t="shared" si="137"/>
        <v>0</v>
      </c>
      <c r="J994" s="5">
        <f t="shared" si="138"/>
        <v>0</v>
      </c>
      <c r="K994" s="12">
        <v>0</v>
      </c>
      <c r="L994" s="3">
        <v>0</v>
      </c>
      <c r="M994" s="3">
        <f t="shared" si="135"/>
        <v>1</v>
      </c>
      <c r="N994" s="5">
        <v>1</v>
      </c>
      <c r="O994" s="12">
        <f t="shared" si="139"/>
        <v>0</v>
      </c>
      <c r="P994" s="3">
        <v>0</v>
      </c>
      <c r="Q994" s="3">
        <v>0</v>
      </c>
      <c r="R994" s="5">
        <v>0</v>
      </c>
      <c r="S994" s="45">
        <v>0</v>
      </c>
      <c r="T994" s="46">
        <v>0</v>
      </c>
      <c r="U994" s="47">
        <v>0</v>
      </c>
      <c r="V994" s="47">
        <f t="shared" si="140"/>
        <v>0</v>
      </c>
      <c r="W994" s="47">
        <v>0</v>
      </c>
      <c r="X994" s="47">
        <v>0</v>
      </c>
      <c r="Y994" s="47">
        <v>0</v>
      </c>
      <c r="Z994" s="47">
        <v>0</v>
      </c>
      <c r="AA994" s="47">
        <v>0</v>
      </c>
      <c r="AB994" s="5">
        <v>0</v>
      </c>
      <c r="AC994" s="45">
        <f t="shared" si="141"/>
        <v>0</v>
      </c>
      <c r="AD994" s="47">
        <v>0</v>
      </c>
      <c r="AE994" s="47">
        <v>0</v>
      </c>
      <c r="AF994" s="47">
        <v>0</v>
      </c>
      <c r="AG994" s="47">
        <v>0</v>
      </c>
      <c r="AH994" s="47">
        <v>0</v>
      </c>
      <c r="AI994" s="61">
        <v>0</v>
      </c>
      <c r="AJ994" s="45">
        <v>0</v>
      </c>
      <c r="AK994" s="47">
        <v>0</v>
      </c>
      <c r="AL994" s="47">
        <v>0</v>
      </c>
      <c r="AM994" s="47">
        <v>0</v>
      </c>
      <c r="AN994" s="47">
        <v>0</v>
      </c>
      <c r="AO994" s="47">
        <v>0</v>
      </c>
      <c r="AP994" s="61">
        <v>0</v>
      </c>
      <c r="AQ994" s="45">
        <v>0</v>
      </c>
      <c r="AR994" s="47">
        <v>0</v>
      </c>
      <c r="AS994" s="47">
        <f t="shared" si="142"/>
        <v>0</v>
      </c>
      <c r="AT994" s="47">
        <v>0</v>
      </c>
      <c r="AU994" s="47">
        <v>0</v>
      </c>
      <c r="AV994" s="47">
        <v>0</v>
      </c>
      <c r="AW994" s="47">
        <v>0</v>
      </c>
      <c r="AX994" s="47">
        <v>0</v>
      </c>
      <c r="AY994" s="47">
        <v>0</v>
      </c>
      <c r="AZ994" s="61">
        <v>0</v>
      </c>
      <c r="BA994" s="64" t="b">
        <f t="shared" si="136"/>
        <v>1</v>
      </c>
      <c r="BB994" s="45">
        <f t="shared" si="143"/>
        <v>0</v>
      </c>
      <c r="BC994" s="47">
        <v>0</v>
      </c>
      <c r="BD994" s="47">
        <v>0</v>
      </c>
      <c r="BE994" s="47">
        <v>0</v>
      </c>
      <c r="BF994" s="47">
        <v>0</v>
      </c>
      <c r="BG994" s="47">
        <v>0</v>
      </c>
      <c r="BH994" s="61">
        <v>0</v>
      </c>
      <c r="BI994" s="45">
        <v>0</v>
      </c>
      <c r="BJ994" s="47">
        <v>0</v>
      </c>
      <c r="BK994" s="47">
        <v>0</v>
      </c>
      <c r="BL994" s="47">
        <v>0</v>
      </c>
      <c r="BM994" s="47">
        <v>0</v>
      </c>
      <c r="BN994" s="47">
        <v>0</v>
      </c>
      <c r="BO994" s="61">
        <v>0</v>
      </c>
      <c r="BR994" s="95"/>
      <c r="BT994" s="95"/>
    </row>
    <row r="995" spans="2:72" x14ac:dyDescent="0.25">
      <c r="B995" s="4">
        <v>991</v>
      </c>
      <c r="C995" s="31">
        <v>0</v>
      </c>
      <c r="D995" s="31">
        <v>0</v>
      </c>
      <c r="E995" s="3">
        <v>0</v>
      </c>
      <c r="F995" s="5">
        <v>0</v>
      </c>
      <c r="G995" s="32">
        <v>0</v>
      </c>
      <c r="H995" s="33">
        <v>0</v>
      </c>
      <c r="I995" s="36">
        <f t="shared" si="137"/>
        <v>0</v>
      </c>
      <c r="J995" s="5">
        <f t="shared" si="138"/>
        <v>0</v>
      </c>
      <c r="K995" s="12">
        <v>0</v>
      </c>
      <c r="L995" s="3">
        <v>0</v>
      </c>
      <c r="M995" s="3">
        <f t="shared" si="135"/>
        <v>1</v>
      </c>
      <c r="N995" s="5">
        <v>1</v>
      </c>
      <c r="O995" s="12">
        <f t="shared" si="139"/>
        <v>0</v>
      </c>
      <c r="P995" s="3">
        <v>0</v>
      </c>
      <c r="Q995" s="3">
        <v>0</v>
      </c>
      <c r="R995" s="5">
        <v>0</v>
      </c>
      <c r="S995" s="45">
        <v>0</v>
      </c>
      <c r="T995" s="46">
        <v>0</v>
      </c>
      <c r="U995" s="47">
        <v>0</v>
      </c>
      <c r="V995" s="47">
        <f t="shared" si="140"/>
        <v>0</v>
      </c>
      <c r="W995" s="47">
        <v>0</v>
      </c>
      <c r="X995" s="47">
        <v>0</v>
      </c>
      <c r="Y995" s="47">
        <v>0</v>
      </c>
      <c r="Z995" s="47">
        <v>0</v>
      </c>
      <c r="AA995" s="47">
        <v>0</v>
      </c>
      <c r="AB995" s="5">
        <v>0</v>
      </c>
      <c r="AC995" s="45">
        <f t="shared" si="141"/>
        <v>0</v>
      </c>
      <c r="AD995" s="47">
        <v>0</v>
      </c>
      <c r="AE995" s="47">
        <v>0</v>
      </c>
      <c r="AF995" s="47">
        <v>0</v>
      </c>
      <c r="AG995" s="47">
        <v>0</v>
      </c>
      <c r="AH995" s="47">
        <v>0</v>
      </c>
      <c r="AI995" s="61">
        <v>0</v>
      </c>
      <c r="AJ995" s="45">
        <v>0</v>
      </c>
      <c r="AK995" s="47">
        <v>0</v>
      </c>
      <c r="AL995" s="47">
        <v>0</v>
      </c>
      <c r="AM995" s="47">
        <v>0</v>
      </c>
      <c r="AN995" s="47">
        <v>0</v>
      </c>
      <c r="AO995" s="47">
        <v>0</v>
      </c>
      <c r="AP995" s="61">
        <v>0</v>
      </c>
      <c r="AQ995" s="45">
        <v>0</v>
      </c>
      <c r="AR995" s="47">
        <v>0</v>
      </c>
      <c r="AS995" s="47">
        <f t="shared" si="142"/>
        <v>0</v>
      </c>
      <c r="AT995" s="47">
        <v>0</v>
      </c>
      <c r="AU995" s="47">
        <v>0</v>
      </c>
      <c r="AV995" s="47">
        <v>0</v>
      </c>
      <c r="AW995" s="47">
        <v>0</v>
      </c>
      <c r="AX995" s="47">
        <v>0</v>
      </c>
      <c r="AY995" s="47">
        <v>0</v>
      </c>
      <c r="AZ995" s="61">
        <v>0</v>
      </c>
      <c r="BA995" s="64" t="b">
        <f t="shared" si="136"/>
        <v>1</v>
      </c>
      <c r="BB995" s="45">
        <f t="shared" si="143"/>
        <v>0</v>
      </c>
      <c r="BC995" s="47">
        <v>0</v>
      </c>
      <c r="BD995" s="47">
        <v>0</v>
      </c>
      <c r="BE995" s="47">
        <v>0</v>
      </c>
      <c r="BF995" s="47">
        <v>0</v>
      </c>
      <c r="BG995" s="47">
        <v>0</v>
      </c>
      <c r="BH995" s="61">
        <v>0</v>
      </c>
      <c r="BI995" s="45">
        <v>0</v>
      </c>
      <c r="BJ995" s="47">
        <v>0</v>
      </c>
      <c r="BK995" s="47">
        <v>0</v>
      </c>
      <c r="BL995" s="47">
        <v>0</v>
      </c>
      <c r="BM995" s="47">
        <v>0</v>
      </c>
      <c r="BN995" s="47">
        <v>0</v>
      </c>
      <c r="BO995" s="61">
        <v>0</v>
      </c>
      <c r="BR995" s="95"/>
      <c r="BT995" s="95"/>
    </row>
    <row r="996" spans="2:72" x14ac:dyDescent="0.25">
      <c r="B996" s="4">
        <v>992</v>
      </c>
      <c r="C996" s="31">
        <v>0</v>
      </c>
      <c r="D996" s="31">
        <v>0</v>
      </c>
      <c r="E996" s="3">
        <v>0</v>
      </c>
      <c r="F996" s="5">
        <v>0</v>
      </c>
      <c r="G996" s="32">
        <v>0</v>
      </c>
      <c r="H996" s="33">
        <v>0</v>
      </c>
      <c r="I996" s="36">
        <f t="shared" si="137"/>
        <v>0</v>
      </c>
      <c r="J996" s="5">
        <f t="shared" si="138"/>
        <v>0</v>
      </c>
      <c r="K996" s="12">
        <v>0</v>
      </c>
      <c r="L996" s="3">
        <v>0</v>
      </c>
      <c r="M996" s="3">
        <f t="shared" si="135"/>
        <v>1</v>
      </c>
      <c r="N996" s="5">
        <v>1</v>
      </c>
      <c r="O996" s="12">
        <f t="shared" si="139"/>
        <v>0</v>
      </c>
      <c r="P996" s="3">
        <v>0</v>
      </c>
      <c r="Q996" s="3">
        <v>0</v>
      </c>
      <c r="R996" s="5">
        <v>0</v>
      </c>
      <c r="S996" s="45">
        <v>0</v>
      </c>
      <c r="T996" s="46">
        <v>0</v>
      </c>
      <c r="U996" s="47">
        <v>0</v>
      </c>
      <c r="V996" s="47">
        <f t="shared" si="140"/>
        <v>0</v>
      </c>
      <c r="W996" s="47">
        <v>0</v>
      </c>
      <c r="X996" s="47">
        <v>0</v>
      </c>
      <c r="Y996" s="47">
        <v>0</v>
      </c>
      <c r="Z996" s="47">
        <v>0</v>
      </c>
      <c r="AA996" s="47">
        <v>0</v>
      </c>
      <c r="AB996" s="5">
        <v>0</v>
      </c>
      <c r="AC996" s="45">
        <f t="shared" si="141"/>
        <v>0</v>
      </c>
      <c r="AD996" s="47">
        <v>0</v>
      </c>
      <c r="AE996" s="47">
        <v>0</v>
      </c>
      <c r="AF996" s="47">
        <v>0</v>
      </c>
      <c r="AG996" s="47">
        <v>0</v>
      </c>
      <c r="AH996" s="47">
        <v>0</v>
      </c>
      <c r="AI996" s="61">
        <v>0</v>
      </c>
      <c r="AJ996" s="45">
        <v>0</v>
      </c>
      <c r="AK996" s="47">
        <v>0</v>
      </c>
      <c r="AL996" s="47">
        <v>0</v>
      </c>
      <c r="AM996" s="47">
        <v>0</v>
      </c>
      <c r="AN996" s="47">
        <v>0</v>
      </c>
      <c r="AO996" s="47">
        <v>0</v>
      </c>
      <c r="AP996" s="61">
        <v>0</v>
      </c>
      <c r="AQ996" s="45">
        <v>0</v>
      </c>
      <c r="AR996" s="47">
        <v>0</v>
      </c>
      <c r="AS996" s="47">
        <f t="shared" si="142"/>
        <v>0</v>
      </c>
      <c r="AT996" s="47">
        <v>0</v>
      </c>
      <c r="AU996" s="47">
        <v>0</v>
      </c>
      <c r="AV996" s="47">
        <v>0</v>
      </c>
      <c r="AW996" s="47">
        <v>0</v>
      </c>
      <c r="AX996" s="47">
        <v>0</v>
      </c>
      <c r="AY996" s="47">
        <v>0</v>
      </c>
      <c r="AZ996" s="61">
        <v>0</v>
      </c>
      <c r="BA996" s="64" t="b">
        <f t="shared" si="136"/>
        <v>1</v>
      </c>
      <c r="BB996" s="45">
        <f t="shared" si="143"/>
        <v>0</v>
      </c>
      <c r="BC996" s="47">
        <v>0</v>
      </c>
      <c r="BD996" s="47">
        <v>0</v>
      </c>
      <c r="BE996" s="47">
        <v>0</v>
      </c>
      <c r="BF996" s="47">
        <v>0</v>
      </c>
      <c r="BG996" s="47">
        <v>0</v>
      </c>
      <c r="BH996" s="61">
        <v>0</v>
      </c>
      <c r="BI996" s="45">
        <v>0</v>
      </c>
      <c r="BJ996" s="47">
        <v>0</v>
      </c>
      <c r="BK996" s="47">
        <v>0</v>
      </c>
      <c r="BL996" s="47">
        <v>0</v>
      </c>
      <c r="BM996" s="47">
        <v>0</v>
      </c>
      <c r="BN996" s="47">
        <v>0</v>
      </c>
      <c r="BO996" s="61">
        <v>0</v>
      </c>
      <c r="BR996" s="95"/>
      <c r="BT996" s="95"/>
    </row>
    <row r="997" spans="2:72" x14ac:dyDescent="0.25">
      <c r="B997" s="4">
        <v>993</v>
      </c>
      <c r="C997" s="31">
        <v>0</v>
      </c>
      <c r="D997" s="31">
        <v>0</v>
      </c>
      <c r="E997" s="3">
        <v>0</v>
      </c>
      <c r="F997" s="5">
        <v>0</v>
      </c>
      <c r="G997" s="32">
        <v>0</v>
      </c>
      <c r="H997" s="33">
        <v>0</v>
      </c>
      <c r="I997" s="36">
        <f t="shared" si="137"/>
        <v>0</v>
      </c>
      <c r="J997" s="5">
        <f t="shared" si="138"/>
        <v>0</v>
      </c>
      <c r="K997" s="12">
        <v>0</v>
      </c>
      <c r="L997" s="3">
        <v>0</v>
      </c>
      <c r="M997" s="3">
        <f t="shared" si="135"/>
        <v>1</v>
      </c>
      <c r="N997" s="5">
        <v>1</v>
      </c>
      <c r="O997" s="12">
        <f t="shared" si="139"/>
        <v>0</v>
      </c>
      <c r="P997" s="3">
        <v>0</v>
      </c>
      <c r="Q997" s="3">
        <v>0</v>
      </c>
      <c r="R997" s="5">
        <v>0</v>
      </c>
      <c r="S997" s="45">
        <v>0</v>
      </c>
      <c r="T997" s="46">
        <v>0</v>
      </c>
      <c r="U997" s="47">
        <v>0</v>
      </c>
      <c r="V997" s="47">
        <f t="shared" si="140"/>
        <v>0</v>
      </c>
      <c r="W997" s="47">
        <v>0</v>
      </c>
      <c r="X997" s="47">
        <v>0</v>
      </c>
      <c r="Y997" s="47">
        <v>0</v>
      </c>
      <c r="Z997" s="47">
        <v>0</v>
      </c>
      <c r="AA997" s="47">
        <v>0</v>
      </c>
      <c r="AB997" s="5">
        <v>0</v>
      </c>
      <c r="AC997" s="45">
        <f t="shared" si="141"/>
        <v>0</v>
      </c>
      <c r="AD997" s="47">
        <v>0</v>
      </c>
      <c r="AE997" s="47">
        <v>0</v>
      </c>
      <c r="AF997" s="47">
        <v>0</v>
      </c>
      <c r="AG997" s="47">
        <v>0</v>
      </c>
      <c r="AH997" s="47">
        <v>0</v>
      </c>
      <c r="AI997" s="61">
        <v>0</v>
      </c>
      <c r="AJ997" s="45">
        <v>0</v>
      </c>
      <c r="AK997" s="47">
        <v>0</v>
      </c>
      <c r="AL997" s="47">
        <v>0</v>
      </c>
      <c r="AM997" s="47">
        <v>0</v>
      </c>
      <c r="AN997" s="47">
        <v>0</v>
      </c>
      <c r="AO997" s="47">
        <v>0</v>
      </c>
      <c r="AP997" s="61">
        <v>0</v>
      </c>
      <c r="AQ997" s="45">
        <v>0</v>
      </c>
      <c r="AR997" s="47">
        <v>0</v>
      </c>
      <c r="AS997" s="47">
        <f t="shared" si="142"/>
        <v>0</v>
      </c>
      <c r="AT997" s="47">
        <v>0</v>
      </c>
      <c r="AU997" s="47">
        <v>0</v>
      </c>
      <c r="AV997" s="47">
        <v>0</v>
      </c>
      <c r="AW997" s="47">
        <v>0</v>
      </c>
      <c r="AX997" s="47">
        <v>0</v>
      </c>
      <c r="AY997" s="47">
        <v>0</v>
      </c>
      <c r="AZ997" s="61">
        <v>0</v>
      </c>
      <c r="BA997" s="64" t="b">
        <f t="shared" si="136"/>
        <v>1</v>
      </c>
      <c r="BB997" s="45">
        <f t="shared" si="143"/>
        <v>0</v>
      </c>
      <c r="BC997" s="47">
        <v>0</v>
      </c>
      <c r="BD997" s="47">
        <v>0</v>
      </c>
      <c r="BE997" s="47">
        <v>0</v>
      </c>
      <c r="BF997" s="47">
        <v>0</v>
      </c>
      <c r="BG997" s="47">
        <v>0</v>
      </c>
      <c r="BH997" s="61">
        <v>0</v>
      </c>
      <c r="BI997" s="45">
        <v>0</v>
      </c>
      <c r="BJ997" s="47">
        <v>0</v>
      </c>
      <c r="BK997" s="47">
        <v>0</v>
      </c>
      <c r="BL997" s="47">
        <v>0</v>
      </c>
      <c r="BM997" s="47">
        <v>0</v>
      </c>
      <c r="BN997" s="47">
        <v>0</v>
      </c>
      <c r="BO997" s="61">
        <v>0</v>
      </c>
      <c r="BR997" s="95"/>
      <c r="BT997" s="95"/>
    </row>
    <row r="998" spans="2:72" x14ac:dyDescent="0.25">
      <c r="B998" s="4">
        <v>994</v>
      </c>
      <c r="C998" s="31">
        <v>0</v>
      </c>
      <c r="D998" s="31">
        <v>0</v>
      </c>
      <c r="E998" s="3">
        <v>0</v>
      </c>
      <c r="F998" s="5">
        <v>0</v>
      </c>
      <c r="G998" s="32">
        <v>0</v>
      </c>
      <c r="H998" s="33">
        <v>0</v>
      </c>
      <c r="I998" s="36">
        <f t="shared" si="137"/>
        <v>0</v>
      </c>
      <c r="J998" s="5">
        <f t="shared" si="138"/>
        <v>0</v>
      </c>
      <c r="K998" s="12">
        <v>0</v>
      </c>
      <c r="L998" s="3">
        <v>0</v>
      </c>
      <c r="M998" s="3">
        <f t="shared" si="135"/>
        <v>1</v>
      </c>
      <c r="N998" s="5">
        <v>1</v>
      </c>
      <c r="O998" s="12">
        <f t="shared" si="139"/>
        <v>0</v>
      </c>
      <c r="P998" s="3">
        <v>0</v>
      </c>
      <c r="Q998" s="3">
        <v>0</v>
      </c>
      <c r="R998" s="5">
        <v>0</v>
      </c>
      <c r="S998" s="45">
        <v>0</v>
      </c>
      <c r="T998" s="46">
        <v>0</v>
      </c>
      <c r="U998" s="47">
        <v>0</v>
      </c>
      <c r="V998" s="47">
        <f t="shared" si="140"/>
        <v>0</v>
      </c>
      <c r="W998" s="47">
        <v>0</v>
      </c>
      <c r="X998" s="47">
        <v>0</v>
      </c>
      <c r="Y998" s="47">
        <v>0</v>
      </c>
      <c r="Z998" s="47">
        <v>0</v>
      </c>
      <c r="AA998" s="47">
        <v>0</v>
      </c>
      <c r="AB998" s="5">
        <v>0</v>
      </c>
      <c r="AC998" s="45">
        <f t="shared" si="141"/>
        <v>0</v>
      </c>
      <c r="AD998" s="47">
        <v>0</v>
      </c>
      <c r="AE998" s="47">
        <v>0</v>
      </c>
      <c r="AF998" s="47">
        <v>0</v>
      </c>
      <c r="AG998" s="47">
        <v>0</v>
      </c>
      <c r="AH998" s="47">
        <v>0</v>
      </c>
      <c r="AI998" s="61">
        <v>0</v>
      </c>
      <c r="AJ998" s="45">
        <v>0</v>
      </c>
      <c r="AK998" s="47">
        <v>0</v>
      </c>
      <c r="AL998" s="47">
        <v>0</v>
      </c>
      <c r="AM998" s="47">
        <v>0</v>
      </c>
      <c r="AN998" s="47">
        <v>0</v>
      </c>
      <c r="AO998" s="47">
        <v>0</v>
      </c>
      <c r="AP998" s="61">
        <v>0</v>
      </c>
      <c r="AQ998" s="45">
        <v>0</v>
      </c>
      <c r="AR998" s="47">
        <v>0</v>
      </c>
      <c r="AS998" s="47">
        <f t="shared" si="142"/>
        <v>0</v>
      </c>
      <c r="AT998" s="47">
        <v>0</v>
      </c>
      <c r="AU998" s="47">
        <v>0</v>
      </c>
      <c r="AV998" s="47">
        <v>0</v>
      </c>
      <c r="AW998" s="47">
        <v>0</v>
      </c>
      <c r="AX998" s="47">
        <v>0</v>
      </c>
      <c r="AY998" s="47">
        <v>0</v>
      </c>
      <c r="AZ998" s="61">
        <v>0</v>
      </c>
      <c r="BA998" s="64" t="b">
        <f t="shared" si="136"/>
        <v>1</v>
      </c>
      <c r="BB998" s="45">
        <f t="shared" si="143"/>
        <v>0</v>
      </c>
      <c r="BC998" s="47">
        <v>0</v>
      </c>
      <c r="BD998" s="47">
        <v>0</v>
      </c>
      <c r="BE998" s="47">
        <v>0</v>
      </c>
      <c r="BF998" s="47">
        <v>0</v>
      </c>
      <c r="BG998" s="47">
        <v>0</v>
      </c>
      <c r="BH998" s="61">
        <v>0</v>
      </c>
      <c r="BI998" s="45">
        <v>0</v>
      </c>
      <c r="BJ998" s="47">
        <v>0</v>
      </c>
      <c r="BK998" s="47">
        <v>0</v>
      </c>
      <c r="BL998" s="47">
        <v>0</v>
      </c>
      <c r="BM998" s="47">
        <v>0</v>
      </c>
      <c r="BN998" s="47">
        <v>0</v>
      </c>
      <c r="BO998" s="61">
        <v>0</v>
      </c>
      <c r="BR998" s="95"/>
      <c r="BT998" s="95"/>
    </row>
    <row r="999" spans="2:72" x14ac:dyDescent="0.25">
      <c r="B999" s="4">
        <v>995</v>
      </c>
      <c r="C999" s="31">
        <v>0</v>
      </c>
      <c r="D999" s="31">
        <v>0</v>
      </c>
      <c r="E999" s="3">
        <v>0</v>
      </c>
      <c r="F999" s="5">
        <v>0</v>
      </c>
      <c r="G999" s="32">
        <v>0</v>
      </c>
      <c r="H999" s="33">
        <v>0</v>
      </c>
      <c r="I999" s="36">
        <f t="shared" si="137"/>
        <v>0</v>
      </c>
      <c r="J999" s="5">
        <f t="shared" si="138"/>
        <v>0</v>
      </c>
      <c r="K999" s="12">
        <v>0</v>
      </c>
      <c r="L999" s="3">
        <v>0</v>
      </c>
      <c r="M999" s="3">
        <f t="shared" si="135"/>
        <v>1</v>
      </c>
      <c r="N999" s="5">
        <v>1</v>
      </c>
      <c r="O999" s="12">
        <f t="shared" si="139"/>
        <v>0</v>
      </c>
      <c r="P999" s="3">
        <v>0</v>
      </c>
      <c r="Q999" s="3">
        <v>0</v>
      </c>
      <c r="R999" s="5">
        <v>0</v>
      </c>
      <c r="S999" s="45">
        <v>0</v>
      </c>
      <c r="T999" s="46">
        <v>0</v>
      </c>
      <c r="U999" s="47">
        <v>0</v>
      </c>
      <c r="V999" s="47">
        <f t="shared" si="140"/>
        <v>0</v>
      </c>
      <c r="W999" s="47">
        <v>0</v>
      </c>
      <c r="X999" s="47">
        <v>0</v>
      </c>
      <c r="Y999" s="47">
        <v>0</v>
      </c>
      <c r="Z999" s="47">
        <v>0</v>
      </c>
      <c r="AA999" s="47">
        <v>0</v>
      </c>
      <c r="AB999" s="5">
        <v>0</v>
      </c>
      <c r="AC999" s="45">
        <f t="shared" si="141"/>
        <v>0</v>
      </c>
      <c r="AD999" s="47">
        <v>0</v>
      </c>
      <c r="AE999" s="47">
        <v>0</v>
      </c>
      <c r="AF999" s="47">
        <v>0</v>
      </c>
      <c r="AG999" s="47">
        <v>0</v>
      </c>
      <c r="AH999" s="47">
        <v>0</v>
      </c>
      <c r="AI999" s="61">
        <v>0</v>
      </c>
      <c r="AJ999" s="45">
        <v>0</v>
      </c>
      <c r="AK999" s="47">
        <v>0</v>
      </c>
      <c r="AL999" s="47">
        <v>0</v>
      </c>
      <c r="AM999" s="47">
        <v>0</v>
      </c>
      <c r="AN999" s="47">
        <v>0</v>
      </c>
      <c r="AO999" s="47">
        <v>0</v>
      </c>
      <c r="AP999" s="61">
        <v>0</v>
      </c>
      <c r="AQ999" s="45">
        <v>0</v>
      </c>
      <c r="AR999" s="47">
        <v>0</v>
      </c>
      <c r="AS999" s="47">
        <f t="shared" si="142"/>
        <v>0</v>
      </c>
      <c r="AT999" s="47">
        <v>0</v>
      </c>
      <c r="AU999" s="47">
        <v>0</v>
      </c>
      <c r="AV999" s="47">
        <v>0</v>
      </c>
      <c r="AW999" s="47">
        <v>0</v>
      </c>
      <c r="AX999" s="47">
        <v>0</v>
      </c>
      <c r="AY999" s="47">
        <v>0</v>
      </c>
      <c r="AZ999" s="61">
        <v>0</v>
      </c>
      <c r="BA999" s="64" t="b">
        <f t="shared" si="136"/>
        <v>1</v>
      </c>
      <c r="BB999" s="45">
        <f t="shared" si="143"/>
        <v>0</v>
      </c>
      <c r="BC999" s="47">
        <v>0</v>
      </c>
      <c r="BD999" s="47">
        <v>0</v>
      </c>
      <c r="BE999" s="47">
        <v>0</v>
      </c>
      <c r="BF999" s="47">
        <v>0</v>
      </c>
      <c r="BG999" s="47">
        <v>0</v>
      </c>
      <c r="BH999" s="61">
        <v>0</v>
      </c>
      <c r="BI999" s="45">
        <v>0</v>
      </c>
      <c r="BJ999" s="47">
        <v>0</v>
      </c>
      <c r="BK999" s="47">
        <v>0</v>
      </c>
      <c r="BL999" s="47">
        <v>0</v>
      </c>
      <c r="BM999" s="47">
        <v>0</v>
      </c>
      <c r="BN999" s="47">
        <v>0</v>
      </c>
      <c r="BO999" s="61">
        <v>0</v>
      </c>
      <c r="BR999" s="95"/>
      <c r="BT999" s="95"/>
    </row>
    <row r="1000" spans="2:72" x14ac:dyDescent="0.25">
      <c r="B1000" s="4">
        <v>996</v>
      </c>
      <c r="C1000" s="31">
        <v>0</v>
      </c>
      <c r="D1000" s="31">
        <v>0</v>
      </c>
      <c r="E1000" s="3">
        <v>0</v>
      </c>
      <c r="F1000" s="5">
        <v>0</v>
      </c>
      <c r="G1000" s="32">
        <v>0</v>
      </c>
      <c r="H1000" s="33">
        <v>0</v>
      </c>
      <c r="I1000" s="36">
        <f t="shared" si="137"/>
        <v>0</v>
      </c>
      <c r="J1000" s="5">
        <f t="shared" si="138"/>
        <v>0</v>
      </c>
      <c r="K1000" s="12">
        <v>0</v>
      </c>
      <c r="L1000" s="3">
        <v>0</v>
      </c>
      <c r="M1000" s="3">
        <f t="shared" si="135"/>
        <v>1</v>
      </c>
      <c r="N1000" s="5">
        <v>1</v>
      </c>
      <c r="O1000" s="12">
        <f t="shared" si="139"/>
        <v>0</v>
      </c>
      <c r="P1000" s="3">
        <v>0</v>
      </c>
      <c r="Q1000" s="3">
        <v>0</v>
      </c>
      <c r="R1000" s="5">
        <v>0</v>
      </c>
      <c r="S1000" s="45">
        <v>0</v>
      </c>
      <c r="T1000" s="46">
        <v>0</v>
      </c>
      <c r="U1000" s="47">
        <v>0</v>
      </c>
      <c r="V1000" s="47">
        <f t="shared" si="140"/>
        <v>0</v>
      </c>
      <c r="W1000" s="47">
        <v>0</v>
      </c>
      <c r="X1000" s="47">
        <v>0</v>
      </c>
      <c r="Y1000" s="47">
        <v>0</v>
      </c>
      <c r="Z1000" s="47">
        <v>0</v>
      </c>
      <c r="AA1000" s="47">
        <v>0</v>
      </c>
      <c r="AB1000" s="5">
        <v>0</v>
      </c>
      <c r="AC1000" s="45">
        <f t="shared" si="141"/>
        <v>0</v>
      </c>
      <c r="AD1000" s="47">
        <v>0</v>
      </c>
      <c r="AE1000" s="47">
        <v>0</v>
      </c>
      <c r="AF1000" s="47">
        <v>0</v>
      </c>
      <c r="AG1000" s="47">
        <v>0</v>
      </c>
      <c r="AH1000" s="47">
        <v>0</v>
      </c>
      <c r="AI1000" s="61">
        <v>0</v>
      </c>
      <c r="AJ1000" s="45">
        <v>0</v>
      </c>
      <c r="AK1000" s="47">
        <v>0</v>
      </c>
      <c r="AL1000" s="47">
        <v>0</v>
      </c>
      <c r="AM1000" s="47">
        <v>0</v>
      </c>
      <c r="AN1000" s="47">
        <v>0</v>
      </c>
      <c r="AO1000" s="47">
        <v>0</v>
      </c>
      <c r="AP1000" s="61">
        <v>0</v>
      </c>
      <c r="AQ1000" s="45">
        <v>0</v>
      </c>
      <c r="AR1000" s="47">
        <v>0</v>
      </c>
      <c r="AS1000" s="47">
        <f t="shared" si="142"/>
        <v>0</v>
      </c>
      <c r="AT1000" s="47">
        <v>0</v>
      </c>
      <c r="AU1000" s="47">
        <v>0</v>
      </c>
      <c r="AV1000" s="47">
        <v>0</v>
      </c>
      <c r="AW1000" s="47">
        <v>0</v>
      </c>
      <c r="AX1000" s="47">
        <v>0</v>
      </c>
      <c r="AY1000" s="47">
        <v>0</v>
      </c>
      <c r="AZ1000" s="61">
        <v>0</v>
      </c>
      <c r="BA1000" s="64" t="b">
        <f t="shared" si="136"/>
        <v>1</v>
      </c>
      <c r="BB1000" s="45">
        <f t="shared" si="143"/>
        <v>0</v>
      </c>
      <c r="BC1000" s="47">
        <v>0</v>
      </c>
      <c r="BD1000" s="47">
        <v>0</v>
      </c>
      <c r="BE1000" s="47">
        <v>0</v>
      </c>
      <c r="BF1000" s="47">
        <v>0</v>
      </c>
      <c r="BG1000" s="47">
        <v>0</v>
      </c>
      <c r="BH1000" s="61">
        <v>0</v>
      </c>
      <c r="BI1000" s="45">
        <v>0</v>
      </c>
      <c r="BJ1000" s="47">
        <v>0</v>
      </c>
      <c r="BK1000" s="47">
        <v>0</v>
      </c>
      <c r="BL1000" s="47">
        <v>0</v>
      </c>
      <c r="BM1000" s="47">
        <v>0</v>
      </c>
      <c r="BN1000" s="47">
        <v>0</v>
      </c>
      <c r="BO1000" s="61">
        <v>0</v>
      </c>
      <c r="BR1000" s="95"/>
      <c r="BT1000" s="95"/>
    </row>
    <row r="1001" spans="2:72" x14ac:dyDescent="0.25">
      <c r="B1001" s="4">
        <v>997</v>
      </c>
      <c r="C1001" s="31">
        <v>0</v>
      </c>
      <c r="D1001" s="31">
        <v>0</v>
      </c>
      <c r="E1001" s="3">
        <v>0</v>
      </c>
      <c r="F1001" s="5">
        <v>0</v>
      </c>
      <c r="G1001" s="32">
        <v>0</v>
      </c>
      <c r="H1001" s="33">
        <v>0</v>
      </c>
      <c r="I1001" s="36">
        <f t="shared" si="137"/>
        <v>0</v>
      </c>
      <c r="J1001" s="5">
        <f t="shared" si="138"/>
        <v>0</v>
      </c>
      <c r="K1001" s="12">
        <v>0</v>
      </c>
      <c r="L1001" s="3">
        <v>0</v>
      </c>
      <c r="M1001" s="3">
        <f t="shared" si="135"/>
        <v>1</v>
      </c>
      <c r="N1001" s="5">
        <v>1</v>
      </c>
      <c r="O1001" s="12">
        <f t="shared" si="139"/>
        <v>0</v>
      </c>
      <c r="P1001" s="3">
        <v>0</v>
      </c>
      <c r="Q1001" s="3">
        <v>0</v>
      </c>
      <c r="R1001" s="5">
        <v>0</v>
      </c>
      <c r="S1001" s="45">
        <v>0</v>
      </c>
      <c r="T1001" s="46">
        <v>0</v>
      </c>
      <c r="U1001" s="47">
        <v>0</v>
      </c>
      <c r="V1001" s="47">
        <f t="shared" si="140"/>
        <v>0</v>
      </c>
      <c r="W1001" s="47">
        <v>0</v>
      </c>
      <c r="X1001" s="47">
        <v>0</v>
      </c>
      <c r="Y1001" s="47">
        <v>0</v>
      </c>
      <c r="Z1001" s="47">
        <v>0</v>
      </c>
      <c r="AA1001" s="47">
        <v>0</v>
      </c>
      <c r="AB1001" s="5">
        <v>0</v>
      </c>
      <c r="AC1001" s="45">
        <f t="shared" si="141"/>
        <v>0</v>
      </c>
      <c r="AD1001" s="47">
        <v>0</v>
      </c>
      <c r="AE1001" s="47">
        <v>0</v>
      </c>
      <c r="AF1001" s="47">
        <v>0</v>
      </c>
      <c r="AG1001" s="47">
        <v>0</v>
      </c>
      <c r="AH1001" s="47">
        <v>0</v>
      </c>
      <c r="AI1001" s="61">
        <v>0</v>
      </c>
      <c r="AJ1001" s="45">
        <v>0</v>
      </c>
      <c r="AK1001" s="47">
        <v>0</v>
      </c>
      <c r="AL1001" s="47">
        <v>0</v>
      </c>
      <c r="AM1001" s="47">
        <v>0</v>
      </c>
      <c r="AN1001" s="47">
        <v>0</v>
      </c>
      <c r="AO1001" s="47">
        <v>0</v>
      </c>
      <c r="AP1001" s="61">
        <v>0</v>
      </c>
      <c r="AQ1001" s="45">
        <v>0</v>
      </c>
      <c r="AR1001" s="47">
        <v>0</v>
      </c>
      <c r="AS1001" s="47">
        <f t="shared" si="142"/>
        <v>0</v>
      </c>
      <c r="AT1001" s="47">
        <v>0</v>
      </c>
      <c r="AU1001" s="47">
        <v>0</v>
      </c>
      <c r="AV1001" s="47">
        <v>0</v>
      </c>
      <c r="AW1001" s="47">
        <v>0</v>
      </c>
      <c r="AX1001" s="47">
        <v>0</v>
      </c>
      <c r="AY1001" s="47">
        <v>0</v>
      </c>
      <c r="AZ1001" s="61">
        <v>0</v>
      </c>
      <c r="BA1001" s="64" t="b">
        <f t="shared" si="136"/>
        <v>1</v>
      </c>
      <c r="BB1001" s="45">
        <f t="shared" si="143"/>
        <v>0</v>
      </c>
      <c r="BC1001" s="47">
        <v>0</v>
      </c>
      <c r="BD1001" s="47">
        <v>0</v>
      </c>
      <c r="BE1001" s="47">
        <v>0</v>
      </c>
      <c r="BF1001" s="47">
        <v>0</v>
      </c>
      <c r="BG1001" s="47">
        <v>0</v>
      </c>
      <c r="BH1001" s="61">
        <v>0</v>
      </c>
      <c r="BI1001" s="45">
        <v>0</v>
      </c>
      <c r="BJ1001" s="47">
        <v>0</v>
      </c>
      <c r="BK1001" s="47">
        <v>0</v>
      </c>
      <c r="BL1001" s="47">
        <v>0</v>
      </c>
      <c r="BM1001" s="47">
        <v>0</v>
      </c>
      <c r="BN1001" s="47">
        <v>0</v>
      </c>
      <c r="BO1001" s="61">
        <v>0</v>
      </c>
      <c r="BR1001" s="95"/>
      <c r="BT1001" s="95"/>
    </row>
    <row r="1002" spans="2:72" x14ac:dyDescent="0.25">
      <c r="B1002" s="4">
        <v>998</v>
      </c>
      <c r="C1002" s="31">
        <v>0</v>
      </c>
      <c r="D1002" s="31">
        <v>0</v>
      </c>
      <c r="E1002" s="3">
        <v>0</v>
      </c>
      <c r="F1002" s="5">
        <v>0</v>
      </c>
      <c r="G1002" s="32">
        <v>0</v>
      </c>
      <c r="H1002" s="33">
        <v>0</v>
      </c>
      <c r="I1002" s="36">
        <f t="shared" si="137"/>
        <v>0</v>
      </c>
      <c r="J1002" s="5">
        <f t="shared" si="138"/>
        <v>0</v>
      </c>
      <c r="K1002" s="12">
        <v>0</v>
      </c>
      <c r="L1002" s="3">
        <v>0</v>
      </c>
      <c r="M1002" s="3">
        <f t="shared" si="135"/>
        <v>1</v>
      </c>
      <c r="N1002" s="5">
        <v>1</v>
      </c>
      <c r="O1002" s="12">
        <f t="shared" si="139"/>
        <v>0</v>
      </c>
      <c r="P1002" s="3">
        <v>0</v>
      </c>
      <c r="Q1002" s="3">
        <v>0</v>
      </c>
      <c r="R1002" s="5">
        <v>0</v>
      </c>
      <c r="S1002" s="45">
        <v>0</v>
      </c>
      <c r="T1002" s="46">
        <v>0</v>
      </c>
      <c r="U1002" s="47">
        <v>0</v>
      </c>
      <c r="V1002" s="47">
        <f t="shared" si="140"/>
        <v>0</v>
      </c>
      <c r="W1002" s="47">
        <v>0</v>
      </c>
      <c r="X1002" s="47">
        <v>0</v>
      </c>
      <c r="Y1002" s="47">
        <v>0</v>
      </c>
      <c r="Z1002" s="47">
        <v>0</v>
      </c>
      <c r="AA1002" s="47">
        <v>0</v>
      </c>
      <c r="AB1002" s="5">
        <v>0</v>
      </c>
      <c r="AC1002" s="45">
        <f t="shared" si="141"/>
        <v>0</v>
      </c>
      <c r="AD1002" s="47">
        <v>0</v>
      </c>
      <c r="AE1002" s="47">
        <v>0</v>
      </c>
      <c r="AF1002" s="47">
        <v>0</v>
      </c>
      <c r="AG1002" s="47">
        <v>0</v>
      </c>
      <c r="AH1002" s="47">
        <v>0</v>
      </c>
      <c r="AI1002" s="61">
        <v>0</v>
      </c>
      <c r="AJ1002" s="45">
        <v>0</v>
      </c>
      <c r="AK1002" s="47">
        <v>0</v>
      </c>
      <c r="AL1002" s="47">
        <v>0</v>
      </c>
      <c r="AM1002" s="47">
        <v>0</v>
      </c>
      <c r="AN1002" s="47">
        <v>0</v>
      </c>
      <c r="AO1002" s="47">
        <v>0</v>
      </c>
      <c r="AP1002" s="61">
        <v>0</v>
      </c>
      <c r="AQ1002" s="45">
        <v>0</v>
      </c>
      <c r="AR1002" s="47">
        <v>0</v>
      </c>
      <c r="AS1002" s="47">
        <f t="shared" si="142"/>
        <v>0</v>
      </c>
      <c r="AT1002" s="47">
        <v>0</v>
      </c>
      <c r="AU1002" s="47">
        <v>0</v>
      </c>
      <c r="AV1002" s="47">
        <v>0</v>
      </c>
      <c r="AW1002" s="47">
        <v>0</v>
      </c>
      <c r="AX1002" s="47">
        <v>0</v>
      </c>
      <c r="AY1002" s="47">
        <v>0</v>
      </c>
      <c r="AZ1002" s="61">
        <v>0</v>
      </c>
      <c r="BA1002" s="64" t="b">
        <f t="shared" si="136"/>
        <v>1</v>
      </c>
      <c r="BB1002" s="45">
        <f t="shared" si="143"/>
        <v>0</v>
      </c>
      <c r="BC1002" s="47">
        <v>0</v>
      </c>
      <c r="BD1002" s="47">
        <v>0</v>
      </c>
      <c r="BE1002" s="47">
        <v>0</v>
      </c>
      <c r="BF1002" s="47">
        <v>0</v>
      </c>
      <c r="BG1002" s="47">
        <v>0</v>
      </c>
      <c r="BH1002" s="61">
        <v>0</v>
      </c>
      <c r="BI1002" s="45">
        <v>0</v>
      </c>
      <c r="BJ1002" s="47">
        <v>0</v>
      </c>
      <c r="BK1002" s="47">
        <v>0</v>
      </c>
      <c r="BL1002" s="47">
        <v>0</v>
      </c>
      <c r="BM1002" s="47">
        <v>0</v>
      </c>
      <c r="BN1002" s="47">
        <v>0</v>
      </c>
      <c r="BO1002" s="61">
        <v>0</v>
      </c>
      <c r="BR1002" s="95"/>
      <c r="BT1002" s="95"/>
    </row>
    <row r="1003" spans="2:72" x14ac:dyDescent="0.25">
      <c r="B1003" s="4">
        <v>999</v>
      </c>
      <c r="C1003" s="31">
        <v>0</v>
      </c>
      <c r="D1003" s="31">
        <v>0</v>
      </c>
      <c r="E1003" s="3">
        <v>0</v>
      </c>
      <c r="F1003" s="5">
        <v>0</v>
      </c>
      <c r="G1003" s="32">
        <v>0</v>
      </c>
      <c r="H1003" s="33">
        <v>0</v>
      </c>
      <c r="I1003" s="36">
        <f t="shared" si="137"/>
        <v>0</v>
      </c>
      <c r="J1003" s="5">
        <f t="shared" si="138"/>
        <v>0</v>
      </c>
      <c r="K1003" s="12">
        <v>0</v>
      </c>
      <c r="L1003" s="3">
        <v>0</v>
      </c>
      <c r="M1003" s="3">
        <f t="shared" si="135"/>
        <v>1</v>
      </c>
      <c r="N1003" s="5">
        <v>1</v>
      </c>
      <c r="O1003" s="12">
        <f t="shared" si="139"/>
        <v>0</v>
      </c>
      <c r="P1003" s="3">
        <v>0</v>
      </c>
      <c r="Q1003" s="3">
        <v>0</v>
      </c>
      <c r="R1003" s="5">
        <v>0</v>
      </c>
      <c r="S1003" s="45">
        <v>0</v>
      </c>
      <c r="T1003" s="46">
        <v>0</v>
      </c>
      <c r="U1003" s="47">
        <v>0</v>
      </c>
      <c r="V1003" s="47">
        <f t="shared" si="140"/>
        <v>0</v>
      </c>
      <c r="W1003" s="47">
        <v>0</v>
      </c>
      <c r="X1003" s="47">
        <v>0</v>
      </c>
      <c r="Y1003" s="47">
        <v>0</v>
      </c>
      <c r="Z1003" s="47">
        <v>0</v>
      </c>
      <c r="AA1003" s="47">
        <v>0</v>
      </c>
      <c r="AB1003" s="5">
        <v>0</v>
      </c>
      <c r="AC1003" s="45">
        <f t="shared" si="141"/>
        <v>0</v>
      </c>
      <c r="AD1003" s="47">
        <v>0</v>
      </c>
      <c r="AE1003" s="47">
        <v>0</v>
      </c>
      <c r="AF1003" s="47">
        <v>0</v>
      </c>
      <c r="AG1003" s="47">
        <v>0</v>
      </c>
      <c r="AH1003" s="47">
        <v>0</v>
      </c>
      <c r="AI1003" s="61">
        <v>0</v>
      </c>
      <c r="AJ1003" s="45">
        <v>0</v>
      </c>
      <c r="AK1003" s="47">
        <v>0</v>
      </c>
      <c r="AL1003" s="47">
        <v>0</v>
      </c>
      <c r="AM1003" s="47">
        <v>0</v>
      </c>
      <c r="AN1003" s="47">
        <v>0</v>
      </c>
      <c r="AO1003" s="47">
        <v>0</v>
      </c>
      <c r="AP1003" s="61">
        <v>0</v>
      </c>
      <c r="AQ1003" s="45">
        <v>0</v>
      </c>
      <c r="AR1003" s="47">
        <v>0</v>
      </c>
      <c r="AS1003" s="47">
        <f t="shared" si="142"/>
        <v>0</v>
      </c>
      <c r="AT1003" s="47">
        <v>0</v>
      </c>
      <c r="AU1003" s="47">
        <v>0</v>
      </c>
      <c r="AV1003" s="47">
        <v>0</v>
      </c>
      <c r="AW1003" s="47">
        <v>0</v>
      </c>
      <c r="AX1003" s="47">
        <v>0</v>
      </c>
      <c r="AY1003" s="47">
        <v>0</v>
      </c>
      <c r="AZ1003" s="61">
        <v>0</v>
      </c>
      <c r="BA1003" s="64" t="b">
        <f t="shared" si="136"/>
        <v>1</v>
      </c>
      <c r="BB1003" s="45">
        <f t="shared" si="143"/>
        <v>0</v>
      </c>
      <c r="BC1003" s="47">
        <v>0</v>
      </c>
      <c r="BD1003" s="47">
        <v>0</v>
      </c>
      <c r="BE1003" s="47">
        <v>0</v>
      </c>
      <c r="BF1003" s="47">
        <v>0</v>
      </c>
      <c r="BG1003" s="47">
        <v>0</v>
      </c>
      <c r="BH1003" s="61">
        <v>0</v>
      </c>
      <c r="BI1003" s="45">
        <v>0</v>
      </c>
      <c r="BJ1003" s="47">
        <v>0</v>
      </c>
      <c r="BK1003" s="47">
        <v>0</v>
      </c>
      <c r="BL1003" s="47">
        <v>0</v>
      </c>
      <c r="BM1003" s="47">
        <v>0</v>
      </c>
      <c r="BN1003" s="47">
        <v>0</v>
      </c>
      <c r="BO1003" s="61">
        <v>0</v>
      </c>
      <c r="BR1003" s="95"/>
      <c r="BT1003" s="95"/>
    </row>
    <row r="1004" spans="2:72" x14ac:dyDescent="0.25">
      <c r="B1004" s="4">
        <v>1000</v>
      </c>
      <c r="C1004" s="31">
        <v>0</v>
      </c>
      <c r="D1004" s="31">
        <v>0</v>
      </c>
      <c r="E1004" s="3">
        <v>0</v>
      </c>
      <c r="F1004" s="5">
        <v>0</v>
      </c>
      <c r="G1004" s="32">
        <v>0</v>
      </c>
      <c r="H1004" s="33">
        <v>0</v>
      </c>
      <c r="I1004" s="36">
        <f t="shared" si="137"/>
        <v>0</v>
      </c>
      <c r="J1004" s="5">
        <f t="shared" si="138"/>
        <v>0</v>
      </c>
      <c r="K1004" s="12">
        <v>0</v>
      </c>
      <c r="L1004" s="3">
        <v>0</v>
      </c>
      <c r="M1004" s="3">
        <f t="shared" si="135"/>
        <v>1</v>
      </c>
      <c r="N1004" s="5">
        <v>1</v>
      </c>
      <c r="O1004" s="12">
        <f t="shared" si="139"/>
        <v>0</v>
      </c>
      <c r="P1004" s="3">
        <v>0</v>
      </c>
      <c r="Q1004" s="3">
        <v>0</v>
      </c>
      <c r="R1004" s="5">
        <v>0</v>
      </c>
      <c r="S1004" s="45">
        <v>0</v>
      </c>
      <c r="T1004" s="46">
        <v>0</v>
      </c>
      <c r="U1004" s="47">
        <v>0</v>
      </c>
      <c r="V1004" s="47">
        <f t="shared" si="140"/>
        <v>0</v>
      </c>
      <c r="W1004" s="47">
        <v>0</v>
      </c>
      <c r="X1004" s="47">
        <v>0</v>
      </c>
      <c r="Y1004" s="47">
        <v>0</v>
      </c>
      <c r="Z1004" s="47">
        <v>0</v>
      </c>
      <c r="AA1004" s="47">
        <v>0</v>
      </c>
      <c r="AB1004" s="5">
        <v>0</v>
      </c>
      <c r="AC1004" s="45">
        <f t="shared" si="141"/>
        <v>0</v>
      </c>
      <c r="AD1004" s="47">
        <v>0</v>
      </c>
      <c r="AE1004" s="47">
        <v>0</v>
      </c>
      <c r="AF1004" s="47">
        <v>0</v>
      </c>
      <c r="AG1004" s="47">
        <v>0</v>
      </c>
      <c r="AH1004" s="47">
        <v>0</v>
      </c>
      <c r="AI1004" s="61">
        <v>0</v>
      </c>
      <c r="AJ1004" s="45">
        <v>0</v>
      </c>
      <c r="AK1004" s="47">
        <v>0</v>
      </c>
      <c r="AL1004" s="47">
        <v>0</v>
      </c>
      <c r="AM1004" s="47">
        <v>0</v>
      </c>
      <c r="AN1004" s="47">
        <v>0</v>
      </c>
      <c r="AO1004" s="47">
        <v>0</v>
      </c>
      <c r="AP1004" s="61">
        <v>0</v>
      </c>
      <c r="AQ1004" s="45">
        <v>0</v>
      </c>
      <c r="AR1004" s="47">
        <v>0</v>
      </c>
      <c r="AS1004" s="47">
        <f t="shared" si="142"/>
        <v>0</v>
      </c>
      <c r="AT1004" s="47">
        <v>0</v>
      </c>
      <c r="AU1004" s="47">
        <v>0</v>
      </c>
      <c r="AV1004" s="47">
        <v>0</v>
      </c>
      <c r="AW1004" s="47">
        <v>0</v>
      </c>
      <c r="AX1004" s="47">
        <v>0</v>
      </c>
      <c r="AY1004" s="47">
        <v>0</v>
      </c>
      <c r="AZ1004" s="61">
        <v>0</v>
      </c>
      <c r="BA1004" s="64" t="b">
        <f t="shared" si="136"/>
        <v>1</v>
      </c>
      <c r="BB1004" s="45">
        <f t="shared" si="143"/>
        <v>0</v>
      </c>
      <c r="BC1004" s="47">
        <v>0</v>
      </c>
      <c r="BD1004" s="47">
        <v>0</v>
      </c>
      <c r="BE1004" s="47">
        <v>0</v>
      </c>
      <c r="BF1004" s="47">
        <v>0</v>
      </c>
      <c r="BG1004" s="47">
        <v>0</v>
      </c>
      <c r="BH1004" s="61">
        <v>0</v>
      </c>
      <c r="BI1004" s="45">
        <v>0</v>
      </c>
      <c r="BJ1004" s="47">
        <v>0</v>
      </c>
      <c r="BK1004" s="47">
        <v>0</v>
      </c>
      <c r="BL1004" s="47">
        <v>0</v>
      </c>
      <c r="BM1004" s="47">
        <v>0</v>
      </c>
      <c r="BN1004" s="47">
        <v>0</v>
      </c>
      <c r="BO1004" s="61">
        <v>0</v>
      </c>
      <c r="BR1004" s="95"/>
      <c r="BT1004" s="95"/>
    </row>
    <row r="1005" spans="2:72" x14ac:dyDescent="0.25">
      <c r="B1005" s="4">
        <v>1001</v>
      </c>
      <c r="C1005" s="31">
        <v>0</v>
      </c>
      <c r="D1005" s="31">
        <v>0</v>
      </c>
      <c r="E1005" s="3">
        <v>0</v>
      </c>
      <c r="F1005" s="5">
        <v>0</v>
      </c>
      <c r="G1005" s="32">
        <v>0</v>
      </c>
      <c r="H1005" s="33">
        <v>0</v>
      </c>
      <c r="I1005" s="36">
        <f t="shared" si="137"/>
        <v>0</v>
      </c>
      <c r="J1005" s="5">
        <f t="shared" si="138"/>
        <v>0</v>
      </c>
      <c r="K1005" s="12">
        <v>0</v>
      </c>
      <c r="L1005" s="3">
        <v>0</v>
      </c>
      <c r="M1005" s="3">
        <f t="shared" si="135"/>
        <v>1</v>
      </c>
      <c r="N1005" s="5">
        <v>1</v>
      </c>
      <c r="O1005" s="12">
        <f t="shared" si="139"/>
        <v>0</v>
      </c>
      <c r="P1005" s="3">
        <v>0</v>
      </c>
      <c r="Q1005" s="3">
        <v>0</v>
      </c>
      <c r="R1005" s="5">
        <v>0</v>
      </c>
      <c r="S1005" s="45">
        <v>0</v>
      </c>
      <c r="T1005" s="46">
        <v>0</v>
      </c>
      <c r="U1005" s="47">
        <v>0</v>
      </c>
      <c r="V1005" s="47">
        <f t="shared" si="140"/>
        <v>0</v>
      </c>
      <c r="W1005" s="47">
        <v>0</v>
      </c>
      <c r="X1005" s="47">
        <v>0</v>
      </c>
      <c r="Y1005" s="47">
        <v>0</v>
      </c>
      <c r="Z1005" s="47">
        <v>0</v>
      </c>
      <c r="AA1005" s="47">
        <v>0</v>
      </c>
      <c r="AB1005" s="5">
        <v>0</v>
      </c>
      <c r="AC1005" s="45">
        <f t="shared" si="141"/>
        <v>0</v>
      </c>
      <c r="AD1005" s="47">
        <v>0</v>
      </c>
      <c r="AE1005" s="47">
        <v>0</v>
      </c>
      <c r="AF1005" s="47">
        <v>0</v>
      </c>
      <c r="AG1005" s="47">
        <v>0</v>
      </c>
      <c r="AH1005" s="47">
        <v>0</v>
      </c>
      <c r="AI1005" s="61">
        <v>0</v>
      </c>
      <c r="AJ1005" s="45">
        <v>0</v>
      </c>
      <c r="AK1005" s="47">
        <v>0</v>
      </c>
      <c r="AL1005" s="47">
        <v>0</v>
      </c>
      <c r="AM1005" s="47">
        <v>0</v>
      </c>
      <c r="AN1005" s="47">
        <v>0</v>
      </c>
      <c r="AO1005" s="47">
        <v>0</v>
      </c>
      <c r="AP1005" s="61">
        <v>0</v>
      </c>
      <c r="AQ1005" s="45">
        <v>0</v>
      </c>
      <c r="AR1005" s="47">
        <v>0</v>
      </c>
      <c r="AS1005" s="47">
        <f t="shared" si="142"/>
        <v>0</v>
      </c>
      <c r="AT1005" s="47">
        <v>0</v>
      </c>
      <c r="AU1005" s="47">
        <v>0</v>
      </c>
      <c r="AV1005" s="47">
        <v>0</v>
      </c>
      <c r="AW1005" s="47">
        <v>0</v>
      </c>
      <c r="AX1005" s="47">
        <v>0</v>
      </c>
      <c r="AY1005" s="47">
        <v>0</v>
      </c>
      <c r="AZ1005" s="61">
        <v>0</v>
      </c>
      <c r="BA1005" s="64" t="b">
        <f t="shared" si="136"/>
        <v>1</v>
      </c>
      <c r="BB1005" s="45">
        <f t="shared" si="143"/>
        <v>0</v>
      </c>
      <c r="BC1005" s="47">
        <v>0</v>
      </c>
      <c r="BD1005" s="47">
        <v>0</v>
      </c>
      <c r="BE1005" s="47">
        <v>0</v>
      </c>
      <c r="BF1005" s="47">
        <v>0</v>
      </c>
      <c r="BG1005" s="47">
        <v>0</v>
      </c>
      <c r="BH1005" s="61">
        <v>0</v>
      </c>
      <c r="BI1005" s="45">
        <v>0</v>
      </c>
      <c r="BJ1005" s="47">
        <v>0</v>
      </c>
      <c r="BK1005" s="47">
        <v>0</v>
      </c>
      <c r="BL1005" s="47">
        <v>0</v>
      </c>
      <c r="BM1005" s="47">
        <v>0</v>
      </c>
      <c r="BN1005" s="47">
        <v>0</v>
      </c>
      <c r="BO1005" s="61">
        <v>0</v>
      </c>
      <c r="BR1005" s="95"/>
      <c r="BT1005" s="95"/>
    </row>
    <row r="1006" spans="2:72" x14ac:dyDescent="0.25">
      <c r="B1006" s="4">
        <v>1002</v>
      </c>
      <c r="C1006" s="31">
        <v>0</v>
      </c>
      <c r="D1006" s="31">
        <v>0</v>
      </c>
      <c r="E1006" s="3">
        <v>0</v>
      </c>
      <c r="F1006" s="5">
        <v>0</v>
      </c>
      <c r="G1006" s="32">
        <v>0</v>
      </c>
      <c r="H1006" s="33">
        <v>0</v>
      </c>
      <c r="I1006" s="36">
        <f t="shared" si="137"/>
        <v>0</v>
      </c>
      <c r="J1006" s="5">
        <f t="shared" si="138"/>
        <v>0</v>
      </c>
      <c r="K1006" s="12">
        <v>0</v>
      </c>
      <c r="L1006" s="3">
        <v>0</v>
      </c>
      <c r="M1006" s="3">
        <f t="shared" si="135"/>
        <v>1</v>
      </c>
      <c r="N1006" s="5">
        <v>1</v>
      </c>
      <c r="O1006" s="12">
        <f t="shared" si="139"/>
        <v>0</v>
      </c>
      <c r="P1006" s="3">
        <v>0</v>
      </c>
      <c r="Q1006" s="3">
        <v>0</v>
      </c>
      <c r="R1006" s="5">
        <v>0</v>
      </c>
      <c r="S1006" s="45">
        <v>0</v>
      </c>
      <c r="T1006" s="46">
        <v>0</v>
      </c>
      <c r="U1006" s="47">
        <v>0</v>
      </c>
      <c r="V1006" s="47">
        <f t="shared" si="140"/>
        <v>0</v>
      </c>
      <c r="W1006" s="47">
        <v>0</v>
      </c>
      <c r="X1006" s="47">
        <v>0</v>
      </c>
      <c r="Y1006" s="47">
        <v>0</v>
      </c>
      <c r="Z1006" s="47">
        <v>0</v>
      </c>
      <c r="AA1006" s="47">
        <v>0</v>
      </c>
      <c r="AB1006" s="5">
        <v>0</v>
      </c>
      <c r="AC1006" s="45">
        <f t="shared" si="141"/>
        <v>0</v>
      </c>
      <c r="AD1006" s="47">
        <v>0</v>
      </c>
      <c r="AE1006" s="47">
        <v>0</v>
      </c>
      <c r="AF1006" s="47">
        <v>0</v>
      </c>
      <c r="AG1006" s="47">
        <v>0</v>
      </c>
      <c r="AH1006" s="47">
        <v>0</v>
      </c>
      <c r="AI1006" s="61">
        <v>0</v>
      </c>
      <c r="AJ1006" s="45">
        <v>0</v>
      </c>
      <c r="AK1006" s="47">
        <v>0</v>
      </c>
      <c r="AL1006" s="47">
        <v>0</v>
      </c>
      <c r="AM1006" s="47">
        <v>0</v>
      </c>
      <c r="AN1006" s="47">
        <v>0</v>
      </c>
      <c r="AO1006" s="47">
        <v>0</v>
      </c>
      <c r="AP1006" s="61">
        <v>0</v>
      </c>
      <c r="AQ1006" s="45">
        <v>0</v>
      </c>
      <c r="AR1006" s="47">
        <v>0</v>
      </c>
      <c r="AS1006" s="47">
        <f t="shared" si="142"/>
        <v>0</v>
      </c>
      <c r="AT1006" s="47">
        <v>0</v>
      </c>
      <c r="AU1006" s="47">
        <v>0</v>
      </c>
      <c r="AV1006" s="47">
        <v>0</v>
      </c>
      <c r="AW1006" s="47">
        <v>0</v>
      </c>
      <c r="AX1006" s="47">
        <v>0</v>
      </c>
      <c r="AY1006" s="47">
        <v>0</v>
      </c>
      <c r="AZ1006" s="61">
        <v>0</v>
      </c>
      <c r="BA1006" s="64" t="b">
        <f t="shared" si="136"/>
        <v>1</v>
      </c>
      <c r="BB1006" s="45">
        <f t="shared" si="143"/>
        <v>0</v>
      </c>
      <c r="BC1006" s="47">
        <v>0</v>
      </c>
      <c r="BD1006" s="47">
        <v>0</v>
      </c>
      <c r="BE1006" s="47">
        <v>0</v>
      </c>
      <c r="BF1006" s="47">
        <v>0</v>
      </c>
      <c r="BG1006" s="47">
        <v>0</v>
      </c>
      <c r="BH1006" s="61">
        <v>0</v>
      </c>
      <c r="BI1006" s="45">
        <v>0</v>
      </c>
      <c r="BJ1006" s="47">
        <v>0</v>
      </c>
      <c r="BK1006" s="47">
        <v>0</v>
      </c>
      <c r="BL1006" s="47">
        <v>0</v>
      </c>
      <c r="BM1006" s="47">
        <v>0</v>
      </c>
      <c r="BN1006" s="47">
        <v>0</v>
      </c>
      <c r="BO1006" s="61">
        <v>0</v>
      </c>
      <c r="BR1006" s="95"/>
      <c r="BT1006" s="95"/>
    </row>
    <row r="1007" spans="2:72" x14ac:dyDescent="0.25">
      <c r="B1007" s="4">
        <v>1003</v>
      </c>
      <c r="C1007" s="31">
        <v>0</v>
      </c>
      <c r="D1007" s="31">
        <v>0</v>
      </c>
      <c r="E1007" s="3">
        <v>0</v>
      </c>
      <c r="F1007" s="5">
        <v>0</v>
      </c>
      <c r="G1007" s="32">
        <v>0</v>
      </c>
      <c r="H1007" s="33">
        <v>0</v>
      </c>
      <c r="I1007" s="36">
        <f t="shared" si="137"/>
        <v>0</v>
      </c>
      <c r="J1007" s="5">
        <f t="shared" si="138"/>
        <v>0</v>
      </c>
      <c r="K1007" s="12">
        <v>0</v>
      </c>
      <c r="L1007" s="3">
        <v>0</v>
      </c>
      <c r="M1007" s="3">
        <f t="shared" si="135"/>
        <v>1</v>
      </c>
      <c r="N1007" s="5">
        <v>1</v>
      </c>
      <c r="O1007" s="12">
        <f t="shared" si="139"/>
        <v>0</v>
      </c>
      <c r="P1007" s="3">
        <v>0</v>
      </c>
      <c r="Q1007" s="3">
        <v>0</v>
      </c>
      <c r="R1007" s="5">
        <v>0</v>
      </c>
      <c r="S1007" s="45">
        <v>0</v>
      </c>
      <c r="T1007" s="46">
        <v>0</v>
      </c>
      <c r="U1007" s="47">
        <v>0</v>
      </c>
      <c r="V1007" s="47">
        <f t="shared" si="140"/>
        <v>0</v>
      </c>
      <c r="W1007" s="47">
        <v>0</v>
      </c>
      <c r="X1007" s="47">
        <v>0</v>
      </c>
      <c r="Y1007" s="47">
        <v>0</v>
      </c>
      <c r="Z1007" s="47">
        <v>0</v>
      </c>
      <c r="AA1007" s="47">
        <v>0</v>
      </c>
      <c r="AB1007" s="5">
        <v>0</v>
      </c>
      <c r="AC1007" s="45">
        <f t="shared" si="141"/>
        <v>0</v>
      </c>
      <c r="AD1007" s="47">
        <v>0</v>
      </c>
      <c r="AE1007" s="47">
        <v>0</v>
      </c>
      <c r="AF1007" s="47">
        <v>0</v>
      </c>
      <c r="AG1007" s="47">
        <v>0</v>
      </c>
      <c r="AH1007" s="47">
        <v>0</v>
      </c>
      <c r="AI1007" s="61">
        <v>0</v>
      </c>
      <c r="AJ1007" s="45">
        <v>0</v>
      </c>
      <c r="AK1007" s="47">
        <v>0</v>
      </c>
      <c r="AL1007" s="47">
        <v>0</v>
      </c>
      <c r="AM1007" s="47">
        <v>0</v>
      </c>
      <c r="AN1007" s="47">
        <v>0</v>
      </c>
      <c r="AO1007" s="47">
        <v>0</v>
      </c>
      <c r="AP1007" s="61">
        <v>0</v>
      </c>
      <c r="AQ1007" s="45">
        <v>0</v>
      </c>
      <c r="AR1007" s="47">
        <v>0</v>
      </c>
      <c r="AS1007" s="47">
        <f t="shared" si="142"/>
        <v>0</v>
      </c>
      <c r="AT1007" s="47">
        <v>0</v>
      </c>
      <c r="AU1007" s="47">
        <v>0</v>
      </c>
      <c r="AV1007" s="47">
        <v>0</v>
      </c>
      <c r="AW1007" s="47">
        <v>0</v>
      </c>
      <c r="AX1007" s="47">
        <v>0</v>
      </c>
      <c r="AY1007" s="47">
        <v>0</v>
      </c>
      <c r="AZ1007" s="61">
        <v>0</v>
      </c>
      <c r="BA1007" s="64" t="b">
        <f t="shared" si="136"/>
        <v>1</v>
      </c>
      <c r="BB1007" s="45">
        <f t="shared" si="143"/>
        <v>0</v>
      </c>
      <c r="BC1007" s="47">
        <v>0</v>
      </c>
      <c r="BD1007" s="47">
        <v>0</v>
      </c>
      <c r="BE1007" s="47">
        <v>0</v>
      </c>
      <c r="BF1007" s="47">
        <v>0</v>
      </c>
      <c r="BG1007" s="47">
        <v>0</v>
      </c>
      <c r="BH1007" s="61">
        <v>0</v>
      </c>
      <c r="BI1007" s="45">
        <v>0</v>
      </c>
      <c r="BJ1007" s="47">
        <v>0</v>
      </c>
      <c r="BK1007" s="47">
        <v>0</v>
      </c>
      <c r="BL1007" s="47">
        <v>0</v>
      </c>
      <c r="BM1007" s="47">
        <v>0</v>
      </c>
      <c r="BN1007" s="47">
        <v>0</v>
      </c>
      <c r="BO1007" s="61">
        <v>0</v>
      </c>
      <c r="BR1007" s="95"/>
      <c r="BT1007" s="95"/>
    </row>
    <row r="1008" spans="2:72" x14ac:dyDescent="0.25">
      <c r="B1008" s="4">
        <v>1004</v>
      </c>
      <c r="C1008" s="31">
        <v>0</v>
      </c>
      <c r="D1008" s="31">
        <v>0</v>
      </c>
      <c r="E1008" s="3">
        <v>0</v>
      </c>
      <c r="F1008" s="5">
        <v>0</v>
      </c>
      <c r="G1008" s="32">
        <v>0</v>
      </c>
      <c r="H1008" s="33">
        <v>0</v>
      </c>
      <c r="I1008" s="36">
        <f t="shared" si="137"/>
        <v>0</v>
      </c>
      <c r="J1008" s="5">
        <f t="shared" si="138"/>
        <v>0</v>
      </c>
      <c r="K1008" s="12">
        <v>0</v>
      </c>
      <c r="L1008" s="3">
        <v>0</v>
      </c>
      <c r="M1008" s="3">
        <f t="shared" si="135"/>
        <v>1</v>
      </c>
      <c r="N1008" s="5">
        <v>1</v>
      </c>
      <c r="O1008" s="12">
        <f t="shared" si="139"/>
        <v>0</v>
      </c>
      <c r="P1008" s="3">
        <v>0</v>
      </c>
      <c r="Q1008" s="3">
        <v>0</v>
      </c>
      <c r="R1008" s="5">
        <v>0</v>
      </c>
      <c r="S1008" s="45">
        <v>0</v>
      </c>
      <c r="T1008" s="46">
        <v>0</v>
      </c>
      <c r="U1008" s="47">
        <v>0</v>
      </c>
      <c r="V1008" s="47">
        <f t="shared" si="140"/>
        <v>0</v>
      </c>
      <c r="W1008" s="47">
        <v>0</v>
      </c>
      <c r="X1008" s="47">
        <v>0</v>
      </c>
      <c r="Y1008" s="47">
        <v>0</v>
      </c>
      <c r="Z1008" s="47">
        <v>0</v>
      </c>
      <c r="AA1008" s="47">
        <v>0</v>
      </c>
      <c r="AB1008" s="5">
        <v>0</v>
      </c>
      <c r="AC1008" s="45">
        <f t="shared" si="141"/>
        <v>0</v>
      </c>
      <c r="AD1008" s="47">
        <v>0</v>
      </c>
      <c r="AE1008" s="47">
        <v>0</v>
      </c>
      <c r="AF1008" s="47">
        <v>0</v>
      </c>
      <c r="AG1008" s="47">
        <v>0</v>
      </c>
      <c r="AH1008" s="47">
        <v>0</v>
      </c>
      <c r="AI1008" s="61">
        <v>0</v>
      </c>
      <c r="AJ1008" s="45">
        <v>0</v>
      </c>
      <c r="AK1008" s="47">
        <v>0</v>
      </c>
      <c r="AL1008" s="47">
        <v>0</v>
      </c>
      <c r="AM1008" s="47">
        <v>0</v>
      </c>
      <c r="AN1008" s="47">
        <v>0</v>
      </c>
      <c r="AO1008" s="47">
        <v>0</v>
      </c>
      <c r="AP1008" s="61">
        <v>0</v>
      </c>
      <c r="AQ1008" s="45">
        <v>0</v>
      </c>
      <c r="AR1008" s="47">
        <v>0</v>
      </c>
      <c r="AS1008" s="47">
        <f t="shared" si="142"/>
        <v>0</v>
      </c>
      <c r="AT1008" s="47">
        <v>0</v>
      </c>
      <c r="AU1008" s="47">
        <v>0</v>
      </c>
      <c r="AV1008" s="47">
        <v>0</v>
      </c>
      <c r="AW1008" s="47">
        <v>0</v>
      </c>
      <c r="AX1008" s="47">
        <v>0</v>
      </c>
      <c r="AY1008" s="47">
        <v>0</v>
      </c>
      <c r="AZ1008" s="61">
        <v>0</v>
      </c>
      <c r="BA1008" s="64" t="b">
        <f t="shared" si="136"/>
        <v>1</v>
      </c>
      <c r="BB1008" s="45">
        <f t="shared" si="143"/>
        <v>0</v>
      </c>
      <c r="BC1008" s="47">
        <v>0</v>
      </c>
      <c r="BD1008" s="47">
        <v>0</v>
      </c>
      <c r="BE1008" s="47">
        <v>0</v>
      </c>
      <c r="BF1008" s="47">
        <v>0</v>
      </c>
      <c r="BG1008" s="47">
        <v>0</v>
      </c>
      <c r="BH1008" s="61">
        <v>0</v>
      </c>
      <c r="BI1008" s="45">
        <v>0</v>
      </c>
      <c r="BJ1008" s="47">
        <v>0</v>
      </c>
      <c r="BK1008" s="47">
        <v>0</v>
      </c>
      <c r="BL1008" s="47">
        <v>0</v>
      </c>
      <c r="BM1008" s="47">
        <v>0</v>
      </c>
      <c r="BN1008" s="47">
        <v>0</v>
      </c>
      <c r="BO1008" s="61">
        <v>0</v>
      </c>
      <c r="BR1008" s="95"/>
      <c r="BT1008" s="95"/>
    </row>
    <row r="1009" spans="2:72" x14ac:dyDescent="0.25">
      <c r="B1009" s="4">
        <v>1005</v>
      </c>
      <c r="C1009" s="31">
        <v>0</v>
      </c>
      <c r="D1009" s="31">
        <v>0</v>
      </c>
      <c r="E1009" s="3">
        <v>0</v>
      </c>
      <c r="F1009" s="5">
        <v>0</v>
      </c>
      <c r="G1009" s="32">
        <v>0</v>
      </c>
      <c r="H1009" s="33">
        <v>0</v>
      </c>
      <c r="I1009" s="36">
        <f t="shared" si="137"/>
        <v>0</v>
      </c>
      <c r="J1009" s="5">
        <f t="shared" si="138"/>
        <v>0</v>
      </c>
      <c r="K1009" s="12">
        <v>0</v>
      </c>
      <c r="L1009" s="3">
        <v>0</v>
      </c>
      <c r="M1009" s="3">
        <f t="shared" si="135"/>
        <v>1</v>
      </c>
      <c r="N1009" s="5">
        <v>1</v>
      </c>
      <c r="O1009" s="12">
        <f t="shared" si="139"/>
        <v>0</v>
      </c>
      <c r="P1009" s="3">
        <v>0</v>
      </c>
      <c r="Q1009" s="3">
        <v>0</v>
      </c>
      <c r="R1009" s="5">
        <v>0</v>
      </c>
      <c r="S1009" s="45">
        <v>0</v>
      </c>
      <c r="T1009" s="46">
        <v>0</v>
      </c>
      <c r="U1009" s="47">
        <v>0</v>
      </c>
      <c r="V1009" s="47">
        <f t="shared" si="140"/>
        <v>0</v>
      </c>
      <c r="W1009" s="47">
        <v>0</v>
      </c>
      <c r="X1009" s="47">
        <v>0</v>
      </c>
      <c r="Y1009" s="47">
        <v>0</v>
      </c>
      <c r="Z1009" s="47">
        <v>0</v>
      </c>
      <c r="AA1009" s="47">
        <v>0</v>
      </c>
      <c r="AB1009" s="5">
        <v>0</v>
      </c>
      <c r="AC1009" s="45">
        <f t="shared" si="141"/>
        <v>0</v>
      </c>
      <c r="AD1009" s="47">
        <v>0</v>
      </c>
      <c r="AE1009" s="47">
        <v>0</v>
      </c>
      <c r="AF1009" s="47">
        <v>0</v>
      </c>
      <c r="AG1009" s="47">
        <v>0</v>
      </c>
      <c r="AH1009" s="47">
        <v>0</v>
      </c>
      <c r="AI1009" s="61">
        <v>0</v>
      </c>
      <c r="AJ1009" s="45">
        <v>0</v>
      </c>
      <c r="AK1009" s="47">
        <v>0</v>
      </c>
      <c r="AL1009" s="47">
        <v>0</v>
      </c>
      <c r="AM1009" s="47">
        <v>0</v>
      </c>
      <c r="AN1009" s="47">
        <v>0</v>
      </c>
      <c r="AO1009" s="47">
        <v>0</v>
      </c>
      <c r="AP1009" s="61">
        <v>0</v>
      </c>
      <c r="AQ1009" s="45">
        <v>0</v>
      </c>
      <c r="AR1009" s="47">
        <v>0</v>
      </c>
      <c r="AS1009" s="47">
        <f t="shared" si="142"/>
        <v>0</v>
      </c>
      <c r="AT1009" s="47">
        <v>0</v>
      </c>
      <c r="AU1009" s="47">
        <v>0</v>
      </c>
      <c r="AV1009" s="47">
        <v>0</v>
      </c>
      <c r="AW1009" s="47">
        <v>0</v>
      </c>
      <c r="AX1009" s="47">
        <v>0</v>
      </c>
      <c r="AY1009" s="47">
        <v>0</v>
      </c>
      <c r="AZ1009" s="61">
        <v>0</v>
      </c>
      <c r="BA1009" s="64" t="b">
        <f t="shared" si="136"/>
        <v>1</v>
      </c>
      <c r="BB1009" s="45">
        <f t="shared" si="143"/>
        <v>0</v>
      </c>
      <c r="BC1009" s="47">
        <v>0</v>
      </c>
      <c r="BD1009" s="47">
        <v>0</v>
      </c>
      <c r="BE1009" s="47">
        <v>0</v>
      </c>
      <c r="BF1009" s="47">
        <v>0</v>
      </c>
      <c r="BG1009" s="47">
        <v>0</v>
      </c>
      <c r="BH1009" s="61">
        <v>0</v>
      </c>
      <c r="BI1009" s="45">
        <v>0</v>
      </c>
      <c r="BJ1009" s="47">
        <v>0</v>
      </c>
      <c r="BK1009" s="47">
        <v>0</v>
      </c>
      <c r="BL1009" s="47">
        <v>0</v>
      </c>
      <c r="BM1009" s="47">
        <v>0</v>
      </c>
      <c r="BN1009" s="47">
        <v>0</v>
      </c>
      <c r="BO1009" s="61">
        <v>0</v>
      </c>
      <c r="BR1009" s="95"/>
      <c r="BT1009" s="95"/>
    </row>
    <row r="1010" spans="2:72" x14ac:dyDescent="0.25">
      <c r="B1010" s="4">
        <v>1006</v>
      </c>
      <c r="C1010" s="31">
        <v>0</v>
      </c>
      <c r="D1010" s="31">
        <v>0</v>
      </c>
      <c r="E1010" s="3">
        <v>0</v>
      </c>
      <c r="F1010" s="5">
        <v>0</v>
      </c>
      <c r="G1010" s="32">
        <v>0</v>
      </c>
      <c r="H1010" s="33">
        <v>0</v>
      </c>
      <c r="I1010" s="36">
        <f t="shared" si="137"/>
        <v>0</v>
      </c>
      <c r="J1010" s="5">
        <f t="shared" si="138"/>
        <v>0</v>
      </c>
      <c r="K1010" s="12">
        <v>0</v>
      </c>
      <c r="L1010" s="3">
        <v>0</v>
      </c>
      <c r="M1010" s="3">
        <f t="shared" si="135"/>
        <v>1</v>
      </c>
      <c r="N1010" s="5">
        <v>1</v>
      </c>
      <c r="O1010" s="12">
        <f t="shared" si="139"/>
        <v>0</v>
      </c>
      <c r="P1010" s="3">
        <v>0</v>
      </c>
      <c r="Q1010" s="3">
        <v>0</v>
      </c>
      <c r="R1010" s="5">
        <v>0</v>
      </c>
      <c r="S1010" s="45">
        <v>0</v>
      </c>
      <c r="T1010" s="46">
        <v>0</v>
      </c>
      <c r="U1010" s="47">
        <v>0</v>
      </c>
      <c r="V1010" s="47">
        <f t="shared" si="140"/>
        <v>0</v>
      </c>
      <c r="W1010" s="47">
        <v>0</v>
      </c>
      <c r="X1010" s="47">
        <v>0</v>
      </c>
      <c r="Y1010" s="47">
        <v>0</v>
      </c>
      <c r="Z1010" s="47">
        <v>0</v>
      </c>
      <c r="AA1010" s="47">
        <v>0</v>
      </c>
      <c r="AB1010" s="5">
        <v>0</v>
      </c>
      <c r="AC1010" s="45">
        <f t="shared" si="141"/>
        <v>0</v>
      </c>
      <c r="AD1010" s="47">
        <v>0</v>
      </c>
      <c r="AE1010" s="47">
        <v>0</v>
      </c>
      <c r="AF1010" s="47">
        <v>0</v>
      </c>
      <c r="AG1010" s="47">
        <v>0</v>
      </c>
      <c r="AH1010" s="47">
        <v>0</v>
      </c>
      <c r="AI1010" s="61">
        <v>0</v>
      </c>
      <c r="AJ1010" s="45">
        <v>0</v>
      </c>
      <c r="AK1010" s="47">
        <v>0</v>
      </c>
      <c r="AL1010" s="47">
        <v>0</v>
      </c>
      <c r="AM1010" s="47">
        <v>0</v>
      </c>
      <c r="AN1010" s="47">
        <v>0</v>
      </c>
      <c r="AO1010" s="47">
        <v>0</v>
      </c>
      <c r="AP1010" s="61">
        <v>0</v>
      </c>
      <c r="AQ1010" s="45">
        <v>0</v>
      </c>
      <c r="AR1010" s="47">
        <v>0</v>
      </c>
      <c r="AS1010" s="47">
        <f t="shared" si="142"/>
        <v>0</v>
      </c>
      <c r="AT1010" s="47">
        <v>0</v>
      </c>
      <c r="AU1010" s="47">
        <v>0</v>
      </c>
      <c r="AV1010" s="47">
        <v>0</v>
      </c>
      <c r="AW1010" s="47">
        <v>0</v>
      </c>
      <c r="AX1010" s="47">
        <v>0</v>
      </c>
      <c r="AY1010" s="47">
        <v>0</v>
      </c>
      <c r="AZ1010" s="61">
        <v>0</v>
      </c>
      <c r="BA1010" s="64" t="b">
        <f t="shared" si="136"/>
        <v>1</v>
      </c>
      <c r="BB1010" s="45">
        <f t="shared" si="143"/>
        <v>0</v>
      </c>
      <c r="BC1010" s="47">
        <v>0</v>
      </c>
      <c r="BD1010" s="47">
        <v>0</v>
      </c>
      <c r="BE1010" s="47">
        <v>0</v>
      </c>
      <c r="BF1010" s="47">
        <v>0</v>
      </c>
      <c r="BG1010" s="47">
        <v>0</v>
      </c>
      <c r="BH1010" s="61">
        <v>0</v>
      </c>
      <c r="BI1010" s="45">
        <v>0</v>
      </c>
      <c r="BJ1010" s="47">
        <v>0</v>
      </c>
      <c r="BK1010" s="47">
        <v>0</v>
      </c>
      <c r="BL1010" s="47">
        <v>0</v>
      </c>
      <c r="BM1010" s="47">
        <v>0</v>
      </c>
      <c r="BN1010" s="47">
        <v>0</v>
      </c>
      <c r="BO1010" s="61">
        <v>0</v>
      </c>
      <c r="BR1010" s="95"/>
      <c r="BT1010" s="95"/>
    </row>
    <row r="1011" spans="2:72" x14ac:dyDescent="0.25">
      <c r="B1011" s="4">
        <v>1007</v>
      </c>
      <c r="C1011" s="31">
        <v>0</v>
      </c>
      <c r="D1011" s="31">
        <v>0</v>
      </c>
      <c r="E1011" s="3">
        <v>0</v>
      </c>
      <c r="F1011" s="5">
        <v>0</v>
      </c>
      <c r="G1011" s="32">
        <v>0</v>
      </c>
      <c r="H1011" s="33">
        <v>0</v>
      </c>
      <c r="I1011" s="36">
        <f t="shared" si="137"/>
        <v>0</v>
      </c>
      <c r="J1011" s="5">
        <f t="shared" si="138"/>
        <v>0</v>
      </c>
      <c r="K1011" s="12">
        <v>0</v>
      </c>
      <c r="L1011" s="3">
        <v>0</v>
      </c>
      <c r="M1011" s="3">
        <f t="shared" si="135"/>
        <v>1</v>
      </c>
      <c r="N1011" s="5">
        <v>1</v>
      </c>
      <c r="O1011" s="12">
        <f t="shared" si="139"/>
        <v>0</v>
      </c>
      <c r="P1011" s="3">
        <v>0</v>
      </c>
      <c r="Q1011" s="3">
        <v>0</v>
      </c>
      <c r="R1011" s="5">
        <v>0</v>
      </c>
      <c r="S1011" s="45">
        <v>0</v>
      </c>
      <c r="T1011" s="46">
        <v>0</v>
      </c>
      <c r="U1011" s="47">
        <v>0</v>
      </c>
      <c r="V1011" s="47">
        <f t="shared" si="140"/>
        <v>0</v>
      </c>
      <c r="W1011" s="47">
        <v>0</v>
      </c>
      <c r="X1011" s="47">
        <v>0</v>
      </c>
      <c r="Y1011" s="47">
        <v>0</v>
      </c>
      <c r="Z1011" s="47">
        <v>0</v>
      </c>
      <c r="AA1011" s="47">
        <v>0</v>
      </c>
      <c r="AB1011" s="5">
        <v>0</v>
      </c>
      <c r="AC1011" s="45">
        <f t="shared" si="141"/>
        <v>0</v>
      </c>
      <c r="AD1011" s="47">
        <v>0</v>
      </c>
      <c r="AE1011" s="47">
        <v>0</v>
      </c>
      <c r="AF1011" s="47">
        <v>0</v>
      </c>
      <c r="AG1011" s="47">
        <v>0</v>
      </c>
      <c r="AH1011" s="47">
        <v>0</v>
      </c>
      <c r="AI1011" s="61">
        <v>0</v>
      </c>
      <c r="AJ1011" s="45">
        <v>0</v>
      </c>
      <c r="AK1011" s="47">
        <v>0</v>
      </c>
      <c r="AL1011" s="47">
        <v>0</v>
      </c>
      <c r="AM1011" s="47">
        <v>0</v>
      </c>
      <c r="AN1011" s="47">
        <v>0</v>
      </c>
      <c r="AO1011" s="47">
        <v>0</v>
      </c>
      <c r="AP1011" s="61">
        <v>0</v>
      </c>
      <c r="AQ1011" s="45">
        <v>0</v>
      </c>
      <c r="AR1011" s="47">
        <v>0</v>
      </c>
      <c r="AS1011" s="47">
        <f t="shared" si="142"/>
        <v>0</v>
      </c>
      <c r="AT1011" s="47">
        <v>0</v>
      </c>
      <c r="AU1011" s="47">
        <v>0</v>
      </c>
      <c r="AV1011" s="47">
        <v>0</v>
      </c>
      <c r="AW1011" s="47">
        <v>0</v>
      </c>
      <c r="AX1011" s="47">
        <v>0</v>
      </c>
      <c r="AY1011" s="47">
        <v>0</v>
      </c>
      <c r="AZ1011" s="61">
        <v>0</v>
      </c>
      <c r="BA1011" s="64" t="b">
        <f t="shared" si="136"/>
        <v>1</v>
      </c>
      <c r="BB1011" s="45">
        <f t="shared" si="143"/>
        <v>0</v>
      </c>
      <c r="BC1011" s="47">
        <v>0</v>
      </c>
      <c r="BD1011" s="47">
        <v>0</v>
      </c>
      <c r="BE1011" s="47">
        <v>0</v>
      </c>
      <c r="BF1011" s="47">
        <v>0</v>
      </c>
      <c r="BG1011" s="47">
        <v>0</v>
      </c>
      <c r="BH1011" s="61">
        <v>0</v>
      </c>
      <c r="BI1011" s="45">
        <v>0</v>
      </c>
      <c r="BJ1011" s="47">
        <v>0</v>
      </c>
      <c r="BK1011" s="47">
        <v>0</v>
      </c>
      <c r="BL1011" s="47">
        <v>0</v>
      </c>
      <c r="BM1011" s="47">
        <v>0</v>
      </c>
      <c r="BN1011" s="47">
        <v>0</v>
      </c>
      <c r="BO1011" s="61">
        <v>0</v>
      </c>
      <c r="BR1011" s="95"/>
      <c r="BT1011" s="95"/>
    </row>
    <row r="1012" spans="2:72" x14ac:dyDescent="0.25">
      <c r="B1012" s="4">
        <v>1008</v>
      </c>
      <c r="C1012" s="31">
        <v>0</v>
      </c>
      <c r="D1012" s="31">
        <v>0</v>
      </c>
      <c r="E1012" s="3">
        <v>0</v>
      </c>
      <c r="F1012" s="5">
        <v>0</v>
      </c>
      <c r="G1012" s="32">
        <v>0</v>
      </c>
      <c r="H1012" s="33">
        <v>0</v>
      </c>
      <c r="I1012" s="36">
        <f t="shared" si="137"/>
        <v>0</v>
      </c>
      <c r="J1012" s="5">
        <f t="shared" si="138"/>
        <v>0</v>
      </c>
      <c r="K1012" s="12">
        <v>0</v>
      </c>
      <c r="L1012" s="3">
        <v>0</v>
      </c>
      <c r="M1012" s="3">
        <f t="shared" si="135"/>
        <v>1</v>
      </c>
      <c r="N1012" s="5">
        <v>1</v>
      </c>
      <c r="O1012" s="12">
        <f t="shared" si="139"/>
        <v>0</v>
      </c>
      <c r="P1012" s="3">
        <v>0</v>
      </c>
      <c r="Q1012" s="3">
        <v>0</v>
      </c>
      <c r="R1012" s="5">
        <v>0</v>
      </c>
      <c r="S1012" s="45">
        <v>0</v>
      </c>
      <c r="T1012" s="46">
        <v>0</v>
      </c>
      <c r="U1012" s="47">
        <v>0</v>
      </c>
      <c r="V1012" s="47">
        <f t="shared" si="140"/>
        <v>0</v>
      </c>
      <c r="W1012" s="47">
        <v>0</v>
      </c>
      <c r="X1012" s="47">
        <v>0</v>
      </c>
      <c r="Y1012" s="47">
        <v>0</v>
      </c>
      <c r="Z1012" s="47">
        <v>0</v>
      </c>
      <c r="AA1012" s="47">
        <v>0</v>
      </c>
      <c r="AB1012" s="5">
        <v>0</v>
      </c>
      <c r="AC1012" s="45">
        <f t="shared" si="141"/>
        <v>0</v>
      </c>
      <c r="AD1012" s="47">
        <v>0</v>
      </c>
      <c r="AE1012" s="47">
        <v>0</v>
      </c>
      <c r="AF1012" s="47">
        <v>0</v>
      </c>
      <c r="AG1012" s="47">
        <v>0</v>
      </c>
      <c r="AH1012" s="47">
        <v>0</v>
      </c>
      <c r="AI1012" s="61">
        <v>0</v>
      </c>
      <c r="AJ1012" s="45">
        <v>0</v>
      </c>
      <c r="AK1012" s="47">
        <v>0</v>
      </c>
      <c r="AL1012" s="47">
        <v>0</v>
      </c>
      <c r="AM1012" s="47">
        <v>0</v>
      </c>
      <c r="AN1012" s="47">
        <v>0</v>
      </c>
      <c r="AO1012" s="47">
        <v>0</v>
      </c>
      <c r="AP1012" s="61">
        <v>0</v>
      </c>
      <c r="AQ1012" s="45">
        <v>0</v>
      </c>
      <c r="AR1012" s="47">
        <v>0</v>
      </c>
      <c r="AS1012" s="47">
        <f t="shared" si="142"/>
        <v>0</v>
      </c>
      <c r="AT1012" s="47">
        <v>0</v>
      </c>
      <c r="AU1012" s="47">
        <v>0</v>
      </c>
      <c r="AV1012" s="47">
        <v>0</v>
      </c>
      <c r="AW1012" s="47">
        <v>0</v>
      </c>
      <c r="AX1012" s="47">
        <v>0</v>
      </c>
      <c r="AY1012" s="47">
        <v>0</v>
      </c>
      <c r="AZ1012" s="61">
        <v>0</v>
      </c>
      <c r="BA1012" s="64" t="b">
        <f t="shared" si="136"/>
        <v>1</v>
      </c>
      <c r="BB1012" s="45">
        <f t="shared" si="143"/>
        <v>0</v>
      </c>
      <c r="BC1012" s="47">
        <v>0</v>
      </c>
      <c r="BD1012" s="47">
        <v>0</v>
      </c>
      <c r="BE1012" s="47">
        <v>0</v>
      </c>
      <c r="BF1012" s="47">
        <v>0</v>
      </c>
      <c r="BG1012" s="47">
        <v>0</v>
      </c>
      <c r="BH1012" s="61">
        <v>0</v>
      </c>
      <c r="BI1012" s="45">
        <v>0</v>
      </c>
      <c r="BJ1012" s="47">
        <v>0</v>
      </c>
      <c r="BK1012" s="47">
        <v>0</v>
      </c>
      <c r="BL1012" s="47">
        <v>0</v>
      </c>
      <c r="BM1012" s="47">
        <v>0</v>
      </c>
      <c r="BN1012" s="47">
        <v>0</v>
      </c>
      <c r="BO1012" s="61">
        <v>0</v>
      </c>
      <c r="BR1012" s="95"/>
      <c r="BT1012" s="95"/>
    </row>
    <row r="1013" spans="2:72" x14ac:dyDescent="0.25">
      <c r="B1013" s="4">
        <v>1009</v>
      </c>
      <c r="C1013" s="31">
        <v>0</v>
      </c>
      <c r="D1013" s="31">
        <v>0</v>
      </c>
      <c r="E1013" s="3">
        <v>0</v>
      </c>
      <c r="F1013" s="5">
        <v>0</v>
      </c>
      <c r="G1013" s="32">
        <v>0</v>
      </c>
      <c r="H1013" s="33">
        <v>0</v>
      </c>
      <c r="I1013" s="36">
        <f t="shared" si="137"/>
        <v>0</v>
      </c>
      <c r="J1013" s="5">
        <f t="shared" si="138"/>
        <v>0</v>
      </c>
      <c r="K1013" s="12">
        <v>0</v>
      </c>
      <c r="L1013" s="3">
        <v>0</v>
      </c>
      <c r="M1013" s="3">
        <f t="shared" si="135"/>
        <v>1</v>
      </c>
      <c r="N1013" s="5">
        <v>1</v>
      </c>
      <c r="O1013" s="12">
        <f t="shared" si="139"/>
        <v>0</v>
      </c>
      <c r="P1013" s="3">
        <v>0</v>
      </c>
      <c r="Q1013" s="3">
        <v>0</v>
      </c>
      <c r="R1013" s="5">
        <v>0</v>
      </c>
      <c r="S1013" s="45">
        <v>0</v>
      </c>
      <c r="T1013" s="46">
        <v>0</v>
      </c>
      <c r="U1013" s="47">
        <v>0</v>
      </c>
      <c r="V1013" s="47">
        <f t="shared" si="140"/>
        <v>0</v>
      </c>
      <c r="W1013" s="47">
        <v>0</v>
      </c>
      <c r="X1013" s="47">
        <v>0</v>
      </c>
      <c r="Y1013" s="47">
        <v>0</v>
      </c>
      <c r="Z1013" s="47">
        <v>0</v>
      </c>
      <c r="AA1013" s="47">
        <v>0</v>
      </c>
      <c r="AB1013" s="5">
        <v>0</v>
      </c>
      <c r="AC1013" s="45">
        <f t="shared" si="141"/>
        <v>0</v>
      </c>
      <c r="AD1013" s="47">
        <v>0</v>
      </c>
      <c r="AE1013" s="47">
        <v>0</v>
      </c>
      <c r="AF1013" s="47">
        <v>0</v>
      </c>
      <c r="AG1013" s="47">
        <v>0</v>
      </c>
      <c r="AH1013" s="47">
        <v>0</v>
      </c>
      <c r="AI1013" s="61">
        <v>0</v>
      </c>
      <c r="AJ1013" s="45">
        <v>0</v>
      </c>
      <c r="AK1013" s="47">
        <v>0</v>
      </c>
      <c r="AL1013" s="47">
        <v>0</v>
      </c>
      <c r="AM1013" s="47">
        <v>0</v>
      </c>
      <c r="AN1013" s="47">
        <v>0</v>
      </c>
      <c r="AO1013" s="47">
        <v>0</v>
      </c>
      <c r="AP1013" s="61">
        <v>0</v>
      </c>
      <c r="AQ1013" s="45">
        <v>0</v>
      </c>
      <c r="AR1013" s="47">
        <v>0</v>
      </c>
      <c r="AS1013" s="47">
        <f t="shared" si="142"/>
        <v>0</v>
      </c>
      <c r="AT1013" s="47">
        <v>0</v>
      </c>
      <c r="AU1013" s="47">
        <v>0</v>
      </c>
      <c r="AV1013" s="47">
        <v>0</v>
      </c>
      <c r="AW1013" s="47">
        <v>0</v>
      </c>
      <c r="AX1013" s="47">
        <v>0</v>
      </c>
      <c r="AY1013" s="47">
        <v>0</v>
      </c>
      <c r="AZ1013" s="61">
        <v>0</v>
      </c>
      <c r="BA1013" s="64" t="b">
        <f t="shared" si="136"/>
        <v>1</v>
      </c>
      <c r="BB1013" s="45">
        <f t="shared" si="143"/>
        <v>0</v>
      </c>
      <c r="BC1013" s="47">
        <v>0</v>
      </c>
      <c r="BD1013" s="47">
        <v>0</v>
      </c>
      <c r="BE1013" s="47">
        <v>0</v>
      </c>
      <c r="BF1013" s="47">
        <v>0</v>
      </c>
      <c r="BG1013" s="47">
        <v>0</v>
      </c>
      <c r="BH1013" s="61">
        <v>0</v>
      </c>
      <c r="BI1013" s="45">
        <v>0</v>
      </c>
      <c r="BJ1013" s="47">
        <v>0</v>
      </c>
      <c r="BK1013" s="47">
        <v>0</v>
      </c>
      <c r="BL1013" s="47">
        <v>0</v>
      </c>
      <c r="BM1013" s="47">
        <v>0</v>
      </c>
      <c r="BN1013" s="47">
        <v>0</v>
      </c>
      <c r="BO1013" s="61">
        <v>0</v>
      </c>
      <c r="BR1013" s="95"/>
      <c r="BT1013" s="95"/>
    </row>
    <row r="1014" spans="2:72" x14ac:dyDescent="0.25">
      <c r="B1014" s="4">
        <v>1010</v>
      </c>
      <c r="C1014" s="31">
        <v>0</v>
      </c>
      <c r="D1014" s="31">
        <v>0</v>
      </c>
      <c r="E1014" s="3">
        <v>0</v>
      </c>
      <c r="F1014" s="5">
        <v>0</v>
      </c>
      <c r="G1014" s="32">
        <v>0</v>
      </c>
      <c r="H1014" s="33">
        <v>0</v>
      </c>
      <c r="I1014" s="36">
        <f t="shared" si="137"/>
        <v>0</v>
      </c>
      <c r="J1014" s="5">
        <f t="shared" si="138"/>
        <v>0</v>
      </c>
      <c r="K1014" s="12">
        <v>0</v>
      </c>
      <c r="L1014" s="3">
        <v>0</v>
      </c>
      <c r="M1014" s="3">
        <f t="shared" si="135"/>
        <v>1</v>
      </c>
      <c r="N1014" s="5">
        <v>1</v>
      </c>
      <c r="O1014" s="12">
        <f t="shared" si="139"/>
        <v>0</v>
      </c>
      <c r="P1014" s="3">
        <v>0</v>
      </c>
      <c r="Q1014" s="3">
        <v>0</v>
      </c>
      <c r="R1014" s="5">
        <v>0</v>
      </c>
      <c r="S1014" s="45">
        <v>0</v>
      </c>
      <c r="T1014" s="46">
        <v>0</v>
      </c>
      <c r="U1014" s="47">
        <v>0</v>
      </c>
      <c r="V1014" s="47">
        <f t="shared" si="140"/>
        <v>0</v>
      </c>
      <c r="W1014" s="47">
        <v>0</v>
      </c>
      <c r="X1014" s="47">
        <v>0</v>
      </c>
      <c r="Y1014" s="47">
        <v>0</v>
      </c>
      <c r="Z1014" s="47">
        <v>0</v>
      </c>
      <c r="AA1014" s="47">
        <v>0</v>
      </c>
      <c r="AB1014" s="5">
        <v>0</v>
      </c>
      <c r="AC1014" s="45">
        <f t="shared" si="141"/>
        <v>0</v>
      </c>
      <c r="AD1014" s="47">
        <v>0</v>
      </c>
      <c r="AE1014" s="47">
        <v>0</v>
      </c>
      <c r="AF1014" s="47">
        <v>0</v>
      </c>
      <c r="AG1014" s="47">
        <v>0</v>
      </c>
      <c r="AH1014" s="47">
        <v>0</v>
      </c>
      <c r="AI1014" s="61">
        <v>0</v>
      </c>
      <c r="AJ1014" s="45">
        <v>0</v>
      </c>
      <c r="AK1014" s="47">
        <v>0</v>
      </c>
      <c r="AL1014" s="47">
        <v>0</v>
      </c>
      <c r="AM1014" s="47">
        <v>0</v>
      </c>
      <c r="AN1014" s="47">
        <v>0</v>
      </c>
      <c r="AO1014" s="47">
        <v>0</v>
      </c>
      <c r="AP1014" s="61">
        <v>0</v>
      </c>
      <c r="AQ1014" s="45">
        <v>0</v>
      </c>
      <c r="AR1014" s="47">
        <v>0</v>
      </c>
      <c r="AS1014" s="47">
        <f t="shared" si="142"/>
        <v>0</v>
      </c>
      <c r="AT1014" s="47">
        <v>0</v>
      </c>
      <c r="AU1014" s="47">
        <v>0</v>
      </c>
      <c r="AV1014" s="47">
        <v>0</v>
      </c>
      <c r="AW1014" s="47">
        <v>0</v>
      </c>
      <c r="AX1014" s="47">
        <v>0</v>
      </c>
      <c r="AY1014" s="47">
        <v>0</v>
      </c>
      <c r="AZ1014" s="61">
        <v>0</v>
      </c>
      <c r="BA1014" s="64" t="b">
        <f t="shared" si="136"/>
        <v>1</v>
      </c>
      <c r="BB1014" s="45">
        <f t="shared" si="143"/>
        <v>0</v>
      </c>
      <c r="BC1014" s="47">
        <v>0</v>
      </c>
      <c r="BD1014" s="47">
        <v>0</v>
      </c>
      <c r="BE1014" s="47">
        <v>0</v>
      </c>
      <c r="BF1014" s="47">
        <v>0</v>
      </c>
      <c r="BG1014" s="47">
        <v>0</v>
      </c>
      <c r="BH1014" s="61">
        <v>0</v>
      </c>
      <c r="BI1014" s="45">
        <v>0</v>
      </c>
      <c r="BJ1014" s="47">
        <v>0</v>
      </c>
      <c r="BK1014" s="47">
        <v>0</v>
      </c>
      <c r="BL1014" s="47">
        <v>0</v>
      </c>
      <c r="BM1014" s="47">
        <v>0</v>
      </c>
      <c r="BN1014" s="47">
        <v>0</v>
      </c>
      <c r="BO1014" s="61">
        <v>0</v>
      </c>
      <c r="BR1014" s="95"/>
      <c r="BT1014" s="95"/>
    </row>
    <row r="1015" spans="2:72" x14ac:dyDescent="0.25">
      <c r="B1015" s="4">
        <v>1011</v>
      </c>
      <c r="C1015" s="31">
        <v>0</v>
      </c>
      <c r="D1015" s="31">
        <v>0</v>
      </c>
      <c r="E1015" s="3">
        <v>0</v>
      </c>
      <c r="F1015" s="5">
        <v>0</v>
      </c>
      <c r="G1015" s="32">
        <v>0</v>
      </c>
      <c r="H1015" s="33">
        <v>0</v>
      </c>
      <c r="I1015" s="36">
        <f t="shared" si="137"/>
        <v>0</v>
      </c>
      <c r="J1015" s="5">
        <f t="shared" si="138"/>
        <v>0</v>
      </c>
      <c r="K1015" s="12">
        <v>0</v>
      </c>
      <c r="L1015" s="3">
        <v>0</v>
      </c>
      <c r="M1015" s="3">
        <f t="shared" si="135"/>
        <v>1</v>
      </c>
      <c r="N1015" s="5">
        <v>1</v>
      </c>
      <c r="O1015" s="12">
        <f t="shared" si="139"/>
        <v>0</v>
      </c>
      <c r="P1015" s="3">
        <v>0</v>
      </c>
      <c r="Q1015" s="3">
        <v>0</v>
      </c>
      <c r="R1015" s="5">
        <v>0</v>
      </c>
      <c r="S1015" s="45">
        <v>0</v>
      </c>
      <c r="T1015" s="46">
        <v>0</v>
      </c>
      <c r="U1015" s="47">
        <v>0</v>
      </c>
      <c r="V1015" s="47">
        <f t="shared" si="140"/>
        <v>0</v>
      </c>
      <c r="W1015" s="47">
        <v>0</v>
      </c>
      <c r="X1015" s="47">
        <v>0</v>
      </c>
      <c r="Y1015" s="47">
        <v>0</v>
      </c>
      <c r="Z1015" s="47">
        <v>0</v>
      </c>
      <c r="AA1015" s="47">
        <v>0</v>
      </c>
      <c r="AB1015" s="5">
        <v>0</v>
      </c>
      <c r="AC1015" s="45">
        <f t="shared" si="141"/>
        <v>0</v>
      </c>
      <c r="AD1015" s="47">
        <v>0</v>
      </c>
      <c r="AE1015" s="47">
        <v>0</v>
      </c>
      <c r="AF1015" s="47">
        <v>0</v>
      </c>
      <c r="AG1015" s="47">
        <v>0</v>
      </c>
      <c r="AH1015" s="47">
        <v>0</v>
      </c>
      <c r="AI1015" s="61">
        <v>0</v>
      </c>
      <c r="AJ1015" s="45">
        <v>0</v>
      </c>
      <c r="AK1015" s="47">
        <v>0</v>
      </c>
      <c r="AL1015" s="47">
        <v>0</v>
      </c>
      <c r="AM1015" s="47">
        <v>0</v>
      </c>
      <c r="AN1015" s="47">
        <v>0</v>
      </c>
      <c r="AO1015" s="47">
        <v>0</v>
      </c>
      <c r="AP1015" s="61">
        <v>0</v>
      </c>
      <c r="AQ1015" s="45">
        <v>0</v>
      </c>
      <c r="AR1015" s="47">
        <v>0</v>
      </c>
      <c r="AS1015" s="47">
        <f t="shared" si="142"/>
        <v>0</v>
      </c>
      <c r="AT1015" s="47">
        <v>0</v>
      </c>
      <c r="AU1015" s="47">
        <v>0</v>
      </c>
      <c r="AV1015" s="47">
        <v>0</v>
      </c>
      <c r="AW1015" s="47">
        <v>0</v>
      </c>
      <c r="AX1015" s="47">
        <v>0</v>
      </c>
      <c r="AY1015" s="47">
        <v>0</v>
      </c>
      <c r="AZ1015" s="61">
        <v>0</v>
      </c>
      <c r="BA1015" s="64" t="b">
        <f t="shared" si="136"/>
        <v>1</v>
      </c>
      <c r="BB1015" s="45">
        <f t="shared" si="143"/>
        <v>0</v>
      </c>
      <c r="BC1015" s="47">
        <v>0</v>
      </c>
      <c r="BD1015" s="47">
        <v>0</v>
      </c>
      <c r="BE1015" s="47">
        <v>0</v>
      </c>
      <c r="BF1015" s="47">
        <v>0</v>
      </c>
      <c r="BG1015" s="47">
        <v>0</v>
      </c>
      <c r="BH1015" s="61">
        <v>0</v>
      </c>
      <c r="BI1015" s="45">
        <v>0</v>
      </c>
      <c r="BJ1015" s="47">
        <v>0</v>
      </c>
      <c r="BK1015" s="47">
        <v>0</v>
      </c>
      <c r="BL1015" s="47">
        <v>0</v>
      </c>
      <c r="BM1015" s="47">
        <v>0</v>
      </c>
      <c r="BN1015" s="47">
        <v>0</v>
      </c>
      <c r="BO1015" s="61">
        <v>0</v>
      </c>
      <c r="BR1015" s="95"/>
      <c r="BT1015" s="95"/>
    </row>
    <row r="1016" spans="2:72" x14ac:dyDescent="0.25">
      <c r="B1016" s="4">
        <v>1012</v>
      </c>
      <c r="C1016" s="31">
        <v>0</v>
      </c>
      <c r="D1016" s="31">
        <v>0</v>
      </c>
      <c r="E1016" s="3">
        <v>0</v>
      </c>
      <c r="F1016" s="5">
        <v>0</v>
      </c>
      <c r="G1016" s="32">
        <v>0</v>
      </c>
      <c r="H1016" s="33">
        <v>0</v>
      </c>
      <c r="I1016" s="36">
        <f t="shared" si="137"/>
        <v>0</v>
      </c>
      <c r="J1016" s="5">
        <f t="shared" si="138"/>
        <v>0</v>
      </c>
      <c r="K1016" s="12">
        <v>0</v>
      </c>
      <c r="L1016" s="3">
        <v>0</v>
      </c>
      <c r="M1016" s="3">
        <f t="shared" si="135"/>
        <v>1</v>
      </c>
      <c r="N1016" s="5">
        <v>1</v>
      </c>
      <c r="O1016" s="12">
        <f t="shared" si="139"/>
        <v>0</v>
      </c>
      <c r="P1016" s="3">
        <v>0</v>
      </c>
      <c r="Q1016" s="3">
        <v>0</v>
      </c>
      <c r="R1016" s="5">
        <v>0</v>
      </c>
      <c r="S1016" s="45">
        <v>0</v>
      </c>
      <c r="T1016" s="46">
        <v>0</v>
      </c>
      <c r="U1016" s="47">
        <v>0</v>
      </c>
      <c r="V1016" s="47">
        <f t="shared" si="140"/>
        <v>0</v>
      </c>
      <c r="W1016" s="47">
        <v>0</v>
      </c>
      <c r="X1016" s="47">
        <v>0</v>
      </c>
      <c r="Y1016" s="47">
        <v>0</v>
      </c>
      <c r="Z1016" s="47">
        <v>0</v>
      </c>
      <c r="AA1016" s="47">
        <v>0</v>
      </c>
      <c r="AB1016" s="5">
        <v>0</v>
      </c>
      <c r="AC1016" s="45">
        <f t="shared" si="141"/>
        <v>0</v>
      </c>
      <c r="AD1016" s="47">
        <v>0</v>
      </c>
      <c r="AE1016" s="47">
        <v>0</v>
      </c>
      <c r="AF1016" s="47">
        <v>0</v>
      </c>
      <c r="AG1016" s="47">
        <v>0</v>
      </c>
      <c r="AH1016" s="47">
        <v>0</v>
      </c>
      <c r="AI1016" s="61">
        <v>0</v>
      </c>
      <c r="AJ1016" s="45">
        <v>0</v>
      </c>
      <c r="AK1016" s="47">
        <v>0</v>
      </c>
      <c r="AL1016" s="47">
        <v>0</v>
      </c>
      <c r="AM1016" s="47">
        <v>0</v>
      </c>
      <c r="AN1016" s="47">
        <v>0</v>
      </c>
      <c r="AO1016" s="47">
        <v>0</v>
      </c>
      <c r="AP1016" s="61">
        <v>0</v>
      </c>
      <c r="AQ1016" s="45">
        <v>0</v>
      </c>
      <c r="AR1016" s="47">
        <v>0</v>
      </c>
      <c r="AS1016" s="47">
        <f t="shared" si="142"/>
        <v>0</v>
      </c>
      <c r="AT1016" s="47">
        <v>0</v>
      </c>
      <c r="AU1016" s="47">
        <v>0</v>
      </c>
      <c r="AV1016" s="47">
        <v>0</v>
      </c>
      <c r="AW1016" s="47">
        <v>0</v>
      </c>
      <c r="AX1016" s="47">
        <v>0</v>
      </c>
      <c r="AY1016" s="47">
        <v>0</v>
      </c>
      <c r="AZ1016" s="61">
        <v>0</v>
      </c>
      <c r="BA1016" s="64" t="b">
        <f t="shared" si="136"/>
        <v>1</v>
      </c>
      <c r="BB1016" s="45">
        <f t="shared" si="143"/>
        <v>0</v>
      </c>
      <c r="BC1016" s="47">
        <v>0</v>
      </c>
      <c r="BD1016" s="47">
        <v>0</v>
      </c>
      <c r="BE1016" s="47">
        <v>0</v>
      </c>
      <c r="BF1016" s="47">
        <v>0</v>
      </c>
      <c r="BG1016" s="47">
        <v>0</v>
      </c>
      <c r="BH1016" s="61">
        <v>0</v>
      </c>
      <c r="BI1016" s="45">
        <v>0</v>
      </c>
      <c r="BJ1016" s="47">
        <v>0</v>
      </c>
      <c r="BK1016" s="47">
        <v>0</v>
      </c>
      <c r="BL1016" s="47">
        <v>0</v>
      </c>
      <c r="BM1016" s="47">
        <v>0</v>
      </c>
      <c r="BN1016" s="47">
        <v>0</v>
      </c>
      <c r="BO1016" s="61">
        <v>0</v>
      </c>
      <c r="BR1016" s="95"/>
      <c r="BT1016" s="95"/>
    </row>
    <row r="1017" spans="2:72" x14ac:dyDescent="0.25">
      <c r="B1017" s="4">
        <v>1013</v>
      </c>
      <c r="C1017" s="31">
        <v>0</v>
      </c>
      <c r="D1017" s="31">
        <v>0</v>
      </c>
      <c r="E1017" s="3">
        <v>0</v>
      </c>
      <c r="F1017" s="5">
        <v>0</v>
      </c>
      <c r="G1017" s="32">
        <v>0</v>
      </c>
      <c r="H1017" s="33">
        <v>0</v>
      </c>
      <c r="I1017" s="36">
        <f t="shared" si="137"/>
        <v>0</v>
      </c>
      <c r="J1017" s="5">
        <f t="shared" si="138"/>
        <v>0</v>
      </c>
      <c r="K1017" s="12">
        <v>0</v>
      </c>
      <c r="L1017" s="3">
        <v>0</v>
      </c>
      <c r="M1017" s="3">
        <f t="shared" si="135"/>
        <v>1</v>
      </c>
      <c r="N1017" s="5">
        <v>1</v>
      </c>
      <c r="O1017" s="12">
        <f t="shared" si="139"/>
        <v>0</v>
      </c>
      <c r="P1017" s="3">
        <v>0</v>
      </c>
      <c r="Q1017" s="3">
        <v>0</v>
      </c>
      <c r="R1017" s="5">
        <v>0</v>
      </c>
      <c r="S1017" s="45">
        <v>0</v>
      </c>
      <c r="T1017" s="46">
        <v>0</v>
      </c>
      <c r="U1017" s="47">
        <v>0</v>
      </c>
      <c r="V1017" s="47">
        <f t="shared" si="140"/>
        <v>0</v>
      </c>
      <c r="W1017" s="47">
        <v>0</v>
      </c>
      <c r="X1017" s="47">
        <v>0</v>
      </c>
      <c r="Y1017" s="47">
        <v>0</v>
      </c>
      <c r="Z1017" s="47">
        <v>0</v>
      </c>
      <c r="AA1017" s="47">
        <v>0</v>
      </c>
      <c r="AB1017" s="5">
        <v>0</v>
      </c>
      <c r="AC1017" s="45">
        <f t="shared" si="141"/>
        <v>0</v>
      </c>
      <c r="AD1017" s="47">
        <v>0</v>
      </c>
      <c r="AE1017" s="47">
        <v>0</v>
      </c>
      <c r="AF1017" s="47">
        <v>0</v>
      </c>
      <c r="AG1017" s="47">
        <v>0</v>
      </c>
      <c r="AH1017" s="47">
        <v>0</v>
      </c>
      <c r="AI1017" s="61">
        <v>0</v>
      </c>
      <c r="AJ1017" s="45">
        <v>0</v>
      </c>
      <c r="AK1017" s="47">
        <v>0</v>
      </c>
      <c r="AL1017" s="47">
        <v>0</v>
      </c>
      <c r="AM1017" s="47">
        <v>0</v>
      </c>
      <c r="AN1017" s="47">
        <v>0</v>
      </c>
      <c r="AO1017" s="47">
        <v>0</v>
      </c>
      <c r="AP1017" s="61">
        <v>0</v>
      </c>
      <c r="AQ1017" s="45">
        <v>0</v>
      </c>
      <c r="AR1017" s="47">
        <v>0</v>
      </c>
      <c r="AS1017" s="47">
        <f t="shared" si="142"/>
        <v>0</v>
      </c>
      <c r="AT1017" s="47">
        <v>0</v>
      </c>
      <c r="AU1017" s="47">
        <v>0</v>
      </c>
      <c r="AV1017" s="47">
        <v>0</v>
      </c>
      <c r="AW1017" s="47">
        <v>0</v>
      </c>
      <c r="AX1017" s="47">
        <v>0</v>
      </c>
      <c r="AY1017" s="47">
        <v>0</v>
      </c>
      <c r="AZ1017" s="61">
        <v>0</v>
      </c>
      <c r="BA1017" s="64" t="b">
        <f t="shared" si="136"/>
        <v>1</v>
      </c>
      <c r="BB1017" s="45">
        <f t="shared" si="143"/>
        <v>0</v>
      </c>
      <c r="BC1017" s="47">
        <v>0</v>
      </c>
      <c r="BD1017" s="47">
        <v>0</v>
      </c>
      <c r="BE1017" s="47">
        <v>0</v>
      </c>
      <c r="BF1017" s="47">
        <v>0</v>
      </c>
      <c r="BG1017" s="47">
        <v>0</v>
      </c>
      <c r="BH1017" s="61">
        <v>0</v>
      </c>
      <c r="BI1017" s="45">
        <v>0</v>
      </c>
      <c r="BJ1017" s="47">
        <v>0</v>
      </c>
      <c r="BK1017" s="47">
        <v>0</v>
      </c>
      <c r="BL1017" s="47">
        <v>0</v>
      </c>
      <c r="BM1017" s="47">
        <v>0</v>
      </c>
      <c r="BN1017" s="47">
        <v>0</v>
      </c>
      <c r="BO1017" s="61">
        <v>0</v>
      </c>
      <c r="BR1017" s="95"/>
      <c r="BT1017" s="95"/>
    </row>
    <row r="1018" spans="2:72" x14ac:dyDescent="0.25">
      <c r="B1018" s="4">
        <v>1014</v>
      </c>
      <c r="C1018" s="31">
        <v>0</v>
      </c>
      <c r="D1018" s="31">
        <v>0</v>
      </c>
      <c r="E1018" s="3">
        <v>0</v>
      </c>
      <c r="F1018" s="5">
        <v>0</v>
      </c>
      <c r="G1018" s="32">
        <v>0</v>
      </c>
      <c r="H1018" s="33">
        <v>0</v>
      </c>
      <c r="I1018" s="36">
        <f t="shared" si="137"/>
        <v>0</v>
      </c>
      <c r="J1018" s="5">
        <f t="shared" si="138"/>
        <v>0</v>
      </c>
      <c r="K1018" s="12">
        <v>0</v>
      </c>
      <c r="L1018" s="3">
        <v>0</v>
      </c>
      <c r="M1018" s="3">
        <f t="shared" si="135"/>
        <v>1</v>
      </c>
      <c r="N1018" s="5">
        <v>1</v>
      </c>
      <c r="O1018" s="12">
        <f t="shared" si="139"/>
        <v>0</v>
      </c>
      <c r="P1018" s="3">
        <v>0</v>
      </c>
      <c r="Q1018" s="3">
        <v>0</v>
      </c>
      <c r="R1018" s="5">
        <v>0</v>
      </c>
      <c r="S1018" s="45">
        <v>0</v>
      </c>
      <c r="T1018" s="46">
        <v>0</v>
      </c>
      <c r="U1018" s="47">
        <v>0</v>
      </c>
      <c r="V1018" s="47">
        <f t="shared" si="140"/>
        <v>0</v>
      </c>
      <c r="W1018" s="47">
        <v>0</v>
      </c>
      <c r="X1018" s="47">
        <v>0</v>
      </c>
      <c r="Y1018" s="47">
        <v>0</v>
      </c>
      <c r="Z1018" s="47">
        <v>0</v>
      </c>
      <c r="AA1018" s="47">
        <v>0</v>
      </c>
      <c r="AB1018" s="5">
        <v>0</v>
      </c>
      <c r="AC1018" s="45">
        <f t="shared" si="141"/>
        <v>0</v>
      </c>
      <c r="AD1018" s="47">
        <v>0</v>
      </c>
      <c r="AE1018" s="47">
        <v>0</v>
      </c>
      <c r="AF1018" s="47">
        <v>0</v>
      </c>
      <c r="AG1018" s="47">
        <v>0</v>
      </c>
      <c r="AH1018" s="47">
        <v>0</v>
      </c>
      <c r="AI1018" s="61">
        <v>0</v>
      </c>
      <c r="AJ1018" s="45">
        <v>0</v>
      </c>
      <c r="AK1018" s="47">
        <v>0</v>
      </c>
      <c r="AL1018" s="47">
        <v>0</v>
      </c>
      <c r="AM1018" s="47">
        <v>0</v>
      </c>
      <c r="AN1018" s="47">
        <v>0</v>
      </c>
      <c r="AO1018" s="47">
        <v>0</v>
      </c>
      <c r="AP1018" s="61">
        <v>0</v>
      </c>
      <c r="AQ1018" s="45">
        <v>0</v>
      </c>
      <c r="AR1018" s="47">
        <v>0</v>
      </c>
      <c r="AS1018" s="47">
        <f t="shared" si="142"/>
        <v>0</v>
      </c>
      <c r="AT1018" s="47">
        <v>0</v>
      </c>
      <c r="AU1018" s="47">
        <v>0</v>
      </c>
      <c r="AV1018" s="47">
        <v>0</v>
      </c>
      <c r="AW1018" s="47">
        <v>0</v>
      </c>
      <c r="AX1018" s="47">
        <v>0</v>
      </c>
      <c r="AY1018" s="47">
        <v>0</v>
      </c>
      <c r="AZ1018" s="61">
        <v>0</v>
      </c>
      <c r="BA1018" s="64" t="b">
        <f t="shared" si="136"/>
        <v>1</v>
      </c>
      <c r="BB1018" s="45">
        <f t="shared" si="143"/>
        <v>0</v>
      </c>
      <c r="BC1018" s="47">
        <v>0</v>
      </c>
      <c r="BD1018" s="47">
        <v>0</v>
      </c>
      <c r="BE1018" s="47">
        <v>0</v>
      </c>
      <c r="BF1018" s="47">
        <v>0</v>
      </c>
      <c r="BG1018" s="47">
        <v>0</v>
      </c>
      <c r="BH1018" s="61">
        <v>0</v>
      </c>
      <c r="BI1018" s="45">
        <v>0</v>
      </c>
      <c r="BJ1018" s="47">
        <v>0</v>
      </c>
      <c r="BK1018" s="47">
        <v>0</v>
      </c>
      <c r="BL1018" s="47">
        <v>0</v>
      </c>
      <c r="BM1018" s="47">
        <v>0</v>
      </c>
      <c r="BN1018" s="47">
        <v>0</v>
      </c>
      <c r="BO1018" s="61">
        <v>0</v>
      </c>
      <c r="BR1018" s="95"/>
      <c r="BT1018" s="95"/>
    </row>
    <row r="1019" spans="2:72" x14ac:dyDescent="0.25">
      <c r="B1019" s="4">
        <v>1015</v>
      </c>
      <c r="C1019" s="31">
        <v>0</v>
      </c>
      <c r="D1019" s="31">
        <v>0</v>
      </c>
      <c r="E1019" s="3">
        <v>0</v>
      </c>
      <c r="F1019" s="5">
        <v>0</v>
      </c>
      <c r="G1019" s="32">
        <v>0</v>
      </c>
      <c r="H1019" s="33">
        <v>0</v>
      </c>
      <c r="I1019" s="36">
        <f t="shared" si="137"/>
        <v>0</v>
      </c>
      <c r="J1019" s="5">
        <f t="shared" si="138"/>
        <v>0</v>
      </c>
      <c r="K1019" s="12">
        <v>0</v>
      </c>
      <c r="L1019" s="3">
        <v>0</v>
      </c>
      <c r="M1019" s="3">
        <f t="shared" si="135"/>
        <v>1</v>
      </c>
      <c r="N1019" s="5">
        <v>1</v>
      </c>
      <c r="O1019" s="12">
        <f t="shared" si="139"/>
        <v>0</v>
      </c>
      <c r="P1019" s="3">
        <v>0</v>
      </c>
      <c r="Q1019" s="3">
        <v>0</v>
      </c>
      <c r="R1019" s="5">
        <v>0</v>
      </c>
      <c r="S1019" s="45">
        <v>0</v>
      </c>
      <c r="T1019" s="46">
        <v>0</v>
      </c>
      <c r="U1019" s="47">
        <v>0</v>
      </c>
      <c r="V1019" s="47">
        <f t="shared" si="140"/>
        <v>0</v>
      </c>
      <c r="W1019" s="47">
        <v>0</v>
      </c>
      <c r="X1019" s="47">
        <v>0</v>
      </c>
      <c r="Y1019" s="47">
        <v>0</v>
      </c>
      <c r="Z1019" s="47">
        <v>0</v>
      </c>
      <c r="AA1019" s="47">
        <v>0</v>
      </c>
      <c r="AB1019" s="5">
        <v>0</v>
      </c>
      <c r="AC1019" s="45">
        <f t="shared" si="141"/>
        <v>0</v>
      </c>
      <c r="AD1019" s="47">
        <v>0</v>
      </c>
      <c r="AE1019" s="47">
        <v>0</v>
      </c>
      <c r="AF1019" s="47">
        <v>0</v>
      </c>
      <c r="AG1019" s="47">
        <v>0</v>
      </c>
      <c r="AH1019" s="47">
        <v>0</v>
      </c>
      <c r="AI1019" s="61">
        <v>0</v>
      </c>
      <c r="AJ1019" s="45">
        <v>0</v>
      </c>
      <c r="AK1019" s="47">
        <v>0</v>
      </c>
      <c r="AL1019" s="47">
        <v>0</v>
      </c>
      <c r="AM1019" s="47">
        <v>0</v>
      </c>
      <c r="AN1019" s="47">
        <v>0</v>
      </c>
      <c r="AO1019" s="47">
        <v>0</v>
      </c>
      <c r="AP1019" s="61">
        <v>0</v>
      </c>
      <c r="AQ1019" s="45">
        <v>0</v>
      </c>
      <c r="AR1019" s="47">
        <v>0</v>
      </c>
      <c r="AS1019" s="47">
        <f t="shared" si="142"/>
        <v>0</v>
      </c>
      <c r="AT1019" s="47">
        <v>0</v>
      </c>
      <c r="AU1019" s="47">
        <v>0</v>
      </c>
      <c r="AV1019" s="47">
        <v>0</v>
      </c>
      <c r="AW1019" s="47">
        <v>0</v>
      </c>
      <c r="AX1019" s="47">
        <v>0</v>
      </c>
      <c r="AY1019" s="47">
        <v>0</v>
      </c>
      <c r="AZ1019" s="61">
        <v>0</v>
      </c>
      <c r="BA1019" s="64" t="b">
        <f t="shared" si="136"/>
        <v>1</v>
      </c>
      <c r="BB1019" s="45">
        <f t="shared" si="143"/>
        <v>0</v>
      </c>
      <c r="BC1019" s="47">
        <v>0</v>
      </c>
      <c r="BD1019" s="47">
        <v>0</v>
      </c>
      <c r="BE1019" s="47">
        <v>0</v>
      </c>
      <c r="BF1019" s="47">
        <v>0</v>
      </c>
      <c r="BG1019" s="47">
        <v>0</v>
      </c>
      <c r="BH1019" s="61">
        <v>0</v>
      </c>
      <c r="BI1019" s="45">
        <v>0</v>
      </c>
      <c r="BJ1019" s="47">
        <v>0</v>
      </c>
      <c r="BK1019" s="47">
        <v>0</v>
      </c>
      <c r="BL1019" s="47">
        <v>0</v>
      </c>
      <c r="BM1019" s="47">
        <v>0</v>
      </c>
      <c r="BN1019" s="47">
        <v>0</v>
      </c>
      <c r="BO1019" s="61">
        <v>0</v>
      </c>
      <c r="BR1019" s="95"/>
      <c r="BT1019" s="95"/>
    </row>
    <row r="1020" spans="2:72" x14ac:dyDescent="0.25">
      <c r="B1020" s="4">
        <v>1016</v>
      </c>
      <c r="C1020" s="31">
        <v>0</v>
      </c>
      <c r="D1020" s="31">
        <v>0</v>
      </c>
      <c r="E1020" s="3">
        <v>0</v>
      </c>
      <c r="F1020" s="5">
        <v>0</v>
      </c>
      <c r="G1020" s="32">
        <v>0</v>
      </c>
      <c r="H1020" s="33">
        <v>0</v>
      </c>
      <c r="I1020" s="36">
        <f t="shared" si="137"/>
        <v>0</v>
      </c>
      <c r="J1020" s="5">
        <f t="shared" si="138"/>
        <v>0</v>
      </c>
      <c r="K1020" s="12">
        <v>0</v>
      </c>
      <c r="L1020" s="3">
        <v>0</v>
      </c>
      <c r="M1020" s="3">
        <f t="shared" si="135"/>
        <v>1</v>
      </c>
      <c r="N1020" s="5">
        <v>1</v>
      </c>
      <c r="O1020" s="12">
        <f t="shared" si="139"/>
        <v>0</v>
      </c>
      <c r="P1020" s="3">
        <v>0</v>
      </c>
      <c r="Q1020" s="3">
        <v>0</v>
      </c>
      <c r="R1020" s="5">
        <v>0</v>
      </c>
      <c r="S1020" s="45">
        <v>0</v>
      </c>
      <c r="T1020" s="46">
        <v>0</v>
      </c>
      <c r="U1020" s="47">
        <v>0</v>
      </c>
      <c r="V1020" s="47">
        <f t="shared" si="140"/>
        <v>0</v>
      </c>
      <c r="W1020" s="47">
        <v>0</v>
      </c>
      <c r="X1020" s="47">
        <v>0</v>
      </c>
      <c r="Y1020" s="47">
        <v>0</v>
      </c>
      <c r="Z1020" s="47">
        <v>0</v>
      </c>
      <c r="AA1020" s="47">
        <v>0</v>
      </c>
      <c r="AB1020" s="5">
        <v>0</v>
      </c>
      <c r="AC1020" s="45">
        <f t="shared" si="141"/>
        <v>0</v>
      </c>
      <c r="AD1020" s="47">
        <v>0</v>
      </c>
      <c r="AE1020" s="47">
        <v>0</v>
      </c>
      <c r="AF1020" s="47">
        <v>0</v>
      </c>
      <c r="AG1020" s="47">
        <v>0</v>
      </c>
      <c r="AH1020" s="47">
        <v>0</v>
      </c>
      <c r="AI1020" s="61">
        <v>0</v>
      </c>
      <c r="AJ1020" s="45">
        <v>0</v>
      </c>
      <c r="AK1020" s="47">
        <v>0</v>
      </c>
      <c r="AL1020" s="47">
        <v>0</v>
      </c>
      <c r="AM1020" s="47">
        <v>0</v>
      </c>
      <c r="AN1020" s="47">
        <v>0</v>
      </c>
      <c r="AO1020" s="47">
        <v>0</v>
      </c>
      <c r="AP1020" s="61">
        <v>0</v>
      </c>
      <c r="AQ1020" s="45">
        <v>0</v>
      </c>
      <c r="AR1020" s="47">
        <v>0</v>
      </c>
      <c r="AS1020" s="47">
        <f t="shared" si="142"/>
        <v>0</v>
      </c>
      <c r="AT1020" s="47">
        <v>0</v>
      </c>
      <c r="AU1020" s="47">
        <v>0</v>
      </c>
      <c r="AV1020" s="47">
        <v>0</v>
      </c>
      <c r="AW1020" s="47">
        <v>0</v>
      </c>
      <c r="AX1020" s="47">
        <v>0</v>
      </c>
      <c r="AY1020" s="47">
        <v>0</v>
      </c>
      <c r="AZ1020" s="61">
        <v>0</v>
      </c>
      <c r="BA1020" s="64" t="b">
        <f t="shared" si="136"/>
        <v>1</v>
      </c>
      <c r="BB1020" s="45">
        <f t="shared" si="143"/>
        <v>0</v>
      </c>
      <c r="BC1020" s="47">
        <v>0</v>
      </c>
      <c r="BD1020" s="47">
        <v>0</v>
      </c>
      <c r="BE1020" s="47">
        <v>0</v>
      </c>
      <c r="BF1020" s="47">
        <v>0</v>
      </c>
      <c r="BG1020" s="47">
        <v>0</v>
      </c>
      <c r="BH1020" s="61">
        <v>0</v>
      </c>
      <c r="BI1020" s="45">
        <v>0</v>
      </c>
      <c r="BJ1020" s="47">
        <v>0</v>
      </c>
      <c r="BK1020" s="47">
        <v>0</v>
      </c>
      <c r="BL1020" s="47">
        <v>0</v>
      </c>
      <c r="BM1020" s="47">
        <v>0</v>
      </c>
      <c r="BN1020" s="47">
        <v>0</v>
      </c>
      <c r="BO1020" s="61">
        <v>0</v>
      </c>
      <c r="BR1020" s="95"/>
      <c r="BT1020" s="95"/>
    </row>
    <row r="1021" spans="2:72" x14ac:dyDescent="0.25">
      <c r="B1021" s="4">
        <v>1017</v>
      </c>
      <c r="C1021" s="31">
        <v>0</v>
      </c>
      <c r="D1021" s="31">
        <v>0</v>
      </c>
      <c r="E1021" s="3">
        <v>0</v>
      </c>
      <c r="F1021" s="5">
        <v>0</v>
      </c>
      <c r="G1021" s="32">
        <v>0</v>
      </c>
      <c r="H1021" s="33">
        <v>0</v>
      </c>
      <c r="I1021" s="36">
        <f t="shared" si="137"/>
        <v>0</v>
      </c>
      <c r="J1021" s="5">
        <f t="shared" si="138"/>
        <v>0</v>
      </c>
      <c r="K1021" s="12">
        <v>0</v>
      </c>
      <c r="L1021" s="3">
        <v>0</v>
      </c>
      <c r="M1021" s="3">
        <f t="shared" si="135"/>
        <v>1</v>
      </c>
      <c r="N1021" s="5">
        <v>1</v>
      </c>
      <c r="O1021" s="12">
        <f t="shared" si="139"/>
        <v>0</v>
      </c>
      <c r="P1021" s="3">
        <v>0</v>
      </c>
      <c r="Q1021" s="3">
        <v>0</v>
      </c>
      <c r="R1021" s="5">
        <v>0</v>
      </c>
      <c r="S1021" s="45">
        <v>0</v>
      </c>
      <c r="T1021" s="46">
        <v>0</v>
      </c>
      <c r="U1021" s="47">
        <v>0</v>
      </c>
      <c r="V1021" s="47">
        <f t="shared" si="140"/>
        <v>0</v>
      </c>
      <c r="W1021" s="47">
        <v>0</v>
      </c>
      <c r="X1021" s="47">
        <v>0</v>
      </c>
      <c r="Y1021" s="47">
        <v>0</v>
      </c>
      <c r="Z1021" s="47">
        <v>0</v>
      </c>
      <c r="AA1021" s="47">
        <v>0</v>
      </c>
      <c r="AB1021" s="5">
        <v>0</v>
      </c>
      <c r="AC1021" s="45">
        <f t="shared" si="141"/>
        <v>0</v>
      </c>
      <c r="AD1021" s="47">
        <v>0</v>
      </c>
      <c r="AE1021" s="47">
        <v>0</v>
      </c>
      <c r="AF1021" s="47">
        <v>0</v>
      </c>
      <c r="AG1021" s="47">
        <v>0</v>
      </c>
      <c r="AH1021" s="47">
        <v>0</v>
      </c>
      <c r="AI1021" s="61">
        <v>0</v>
      </c>
      <c r="AJ1021" s="45">
        <v>0</v>
      </c>
      <c r="AK1021" s="47">
        <v>0</v>
      </c>
      <c r="AL1021" s="47">
        <v>0</v>
      </c>
      <c r="AM1021" s="47">
        <v>0</v>
      </c>
      <c r="AN1021" s="47">
        <v>0</v>
      </c>
      <c r="AO1021" s="47">
        <v>0</v>
      </c>
      <c r="AP1021" s="61">
        <v>0</v>
      </c>
      <c r="AQ1021" s="45">
        <v>0</v>
      </c>
      <c r="AR1021" s="47">
        <v>0</v>
      </c>
      <c r="AS1021" s="47">
        <f t="shared" si="142"/>
        <v>0</v>
      </c>
      <c r="AT1021" s="47">
        <v>0</v>
      </c>
      <c r="AU1021" s="47">
        <v>0</v>
      </c>
      <c r="AV1021" s="47">
        <v>0</v>
      </c>
      <c r="AW1021" s="47">
        <v>0</v>
      </c>
      <c r="AX1021" s="47">
        <v>0</v>
      </c>
      <c r="AY1021" s="47">
        <v>0</v>
      </c>
      <c r="AZ1021" s="61">
        <v>0</v>
      </c>
      <c r="BA1021" s="64" t="b">
        <f t="shared" si="136"/>
        <v>1</v>
      </c>
      <c r="BB1021" s="45">
        <f t="shared" si="143"/>
        <v>0</v>
      </c>
      <c r="BC1021" s="47">
        <v>0</v>
      </c>
      <c r="BD1021" s="47">
        <v>0</v>
      </c>
      <c r="BE1021" s="47">
        <v>0</v>
      </c>
      <c r="BF1021" s="47">
        <v>0</v>
      </c>
      <c r="BG1021" s="47">
        <v>0</v>
      </c>
      <c r="BH1021" s="61">
        <v>0</v>
      </c>
      <c r="BI1021" s="45">
        <v>0</v>
      </c>
      <c r="BJ1021" s="47">
        <v>0</v>
      </c>
      <c r="BK1021" s="47">
        <v>0</v>
      </c>
      <c r="BL1021" s="47">
        <v>0</v>
      </c>
      <c r="BM1021" s="47">
        <v>0</v>
      </c>
      <c r="BN1021" s="47">
        <v>0</v>
      </c>
      <c r="BO1021" s="61">
        <v>0</v>
      </c>
      <c r="BR1021" s="95"/>
      <c r="BT1021" s="95"/>
    </row>
    <row r="1022" spans="2:72" x14ac:dyDescent="0.25">
      <c r="B1022" s="4">
        <v>1018</v>
      </c>
      <c r="C1022" s="31">
        <v>0</v>
      </c>
      <c r="D1022" s="31">
        <v>0</v>
      </c>
      <c r="E1022" s="3">
        <v>0</v>
      </c>
      <c r="F1022" s="5">
        <v>0</v>
      </c>
      <c r="G1022" s="32">
        <v>0</v>
      </c>
      <c r="H1022" s="33">
        <v>0</v>
      </c>
      <c r="I1022" s="36">
        <f t="shared" si="137"/>
        <v>0</v>
      </c>
      <c r="J1022" s="5">
        <f t="shared" si="138"/>
        <v>0</v>
      </c>
      <c r="K1022" s="12">
        <v>0</v>
      </c>
      <c r="L1022" s="3">
        <v>0</v>
      </c>
      <c r="M1022" s="3">
        <f t="shared" si="135"/>
        <v>1</v>
      </c>
      <c r="N1022" s="5">
        <v>1</v>
      </c>
      <c r="O1022" s="12">
        <f t="shared" si="139"/>
        <v>0</v>
      </c>
      <c r="P1022" s="3">
        <v>0</v>
      </c>
      <c r="Q1022" s="3">
        <v>0</v>
      </c>
      <c r="R1022" s="5">
        <v>0</v>
      </c>
      <c r="S1022" s="45">
        <v>0</v>
      </c>
      <c r="T1022" s="46">
        <v>0</v>
      </c>
      <c r="U1022" s="47">
        <v>0</v>
      </c>
      <c r="V1022" s="47">
        <f t="shared" si="140"/>
        <v>0</v>
      </c>
      <c r="W1022" s="47">
        <v>0</v>
      </c>
      <c r="X1022" s="47">
        <v>0</v>
      </c>
      <c r="Y1022" s="47">
        <v>0</v>
      </c>
      <c r="Z1022" s="47">
        <v>0</v>
      </c>
      <c r="AA1022" s="47">
        <v>0</v>
      </c>
      <c r="AB1022" s="5">
        <v>0</v>
      </c>
      <c r="AC1022" s="45">
        <f t="shared" si="141"/>
        <v>0</v>
      </c>
      <c r="AD1022" s="47">
        <v>0</v>
      </c>
      <c r="AE1022" s="47">
        <v>0</v>
      </c>
      <c r="AF1022" s="47">
        <v>0</v>
      </c>
      <c r="AG1022" s="47">
        <v>0</v>
      </c>
      <c r="AH1022" s="47">
        <v>0</v>
      </c>
      <c r="AI1022" s="61">
        <v>0</v>
      </c>
      <c r="AJ1022" s="45">
        <v>0</v>
      </c>
      <c r="AK1022" s="47">
        <v>0</v>
      </c>
      <c r="AL1022" s="47">
        <v>0</v>
      </c>
      <c r="AM1022" s="47">
        <v>0</v>
      </c>
      <c r="AN1022" s="47">
        <v>0</v>
      </c>
      <c r="AO1022" s="47">
        <v>0</v>
      </c>
      <c r="AP1022" s="61">
        <v>0</v>
      </c>
      <c r="AQ1022" s="45">
        <v>0</v>
      </c>
      <c r="AR1022" s="47">
        <v>0</v>
      </c>
      <c r="AS1022" s="47">
        <f t="shared" si="142"/>
        <v>0</v>
      </c>
      <c r="AT1022" s="47">
        <v>0</v>
      </c>
      <c r="AU1022" s="47">
        <v>0</v>
      </c>
      <c r="AV1022" s="47">
        <v>0</v>
      </c>
      <c r="AW1022" s="47">
        <v>0</v>
      </c>
      <c r="AX1022" s="47">
        <v>0</v>
      </c>
      <c r="AY1022" s="47">
        <v>0</v>
      </c>
      <c r="AZ1022" s="61">
        <v>0</v>
      </c>
      <c r="BA1022" s="64" t="b">
        <f t="shared" si="136"/>
        <v>1</v>
      </c>
      <c r="BB1022" s="45">
        <f t="shared" si="143"/>
        <v>0</v>
      </c>
      <c r="BC1022" s="47">
        <v>0</v>
      </c>
      <c r="BD1022" s="47">
        <v>0</v>
      </c>
      <c r="BE1022" s="47">
        <v>0</v>
      </c>
      <c r="BF1022" s="47">
        <v>0</v>
      </c>
      <c r="BG1022" s="47">
        <v>0</v>
      </c>
      <c r="BH1022" s="61">
        <v>0</v>
      </c>
      <c r="BI1022" s="45">
        <v>0</v>
      </c>
      <c r="BJ1022" s="47">
        <v>0</v>
      </c>
      <c r="BK1022" s="47">
        <v>0</v>
      </c>
      <c r="BL1022" s="47">
        <v>0</v>
      </c>
      <c r="BM1022" s="47">
        <v>0</v>
      </c>
      <c r="BN1022" s="47">
        <v>0</v>
      </c>
      <c r="BO1022" s="61">
        <v>0</v>
      </c>
      <c r="BR1022" s="95"/>
      <c r="BT1022" s="95"/>
    </row>
    <row r="1023" spans="2:72" x14ac:dyDescent="0.25">
      <c r="B1023" s="4">
        <v>1019</v>
      </c>
      <c r="C1023" s="31">
        <v>0</v>
      </c>
      <c r="D1023" s="31">
        <v>0</v>
      </c>
      <c r="E1023" s="3">
        <v>0</v>
      </c>
      <c r="F1023" s="5">
        <v>0</v>
      </c>
      <c r="G1023" s="32">
        <v>0</v>
      </c>
      <c r="H1023" s="33">
        <v>0</v>
      </c>
      <c r="I1023" s="36">
        <f t="shared" si="137"/>
        <v>0</v>
      </c>
      <c r="J1023" s="5">
        <f t="shared" si="138"/>
        <v>0</v>
      </c>
      <c r="K1023" s="12">
        <v>0</v>
      </c>
      <c r="L1023" s="3">
        <v>0</v>
      </c>
      <c r="M1023" s="3">
        <f t="shared" si="135"/>
        <v>1</v>
      </c>
      <c r="N1023" s="5">
        <v>1</v>
      </c>
      <c r="O1023" s="12">
        <f t="shared" si="139"/>
        <v>0</v>
      </c>
      <c r="P1023" s="3">
        <v>0</v>
      </c>
      <c r="Q1023" s="3">
        <v>0</v>
      </c>
      <c r="R1023" s="5">
        <v>0</v>
      </c>
      <c r="S1023" s="45">
        <v>0</v>
      </c>
      <c r="T1023" s="46">
        <v>0</v>
      </c>
      <c r="U1023" s="47">
        <v>0</v>
      </c>
      <c r="V1023" s="47">
        <f t="shared" si="140"/>
        <v>0</v>
      </c>
      <c r="W1023" s="47">
        <v>0</v>
      </c>
      <c r="X1023" s="47">
        <v>0</v>
      </c>
      <c r="Y1023" s="47">
        <v>0</v>
      </c>
      <c r="Z1023" s="47">
        <v>0</v>
      </c>
      <c r="AA1023" s="47">
        <v>0</v>
      </c>
      <c r="AB1023" s="5">
        <v>0</v>
      </c>
      <c r="AC1023" s="45">
        <f t="shared" si="141"/>
        <v>0</v>
      </c>
      <c r="AD1023" s="47">
        <v>0</v>
      </c>
      <c r="AE1023" s="47">
        <v>0</v>
      </c>
      <c r="AF1023" s="47">
        <v>0</v>
      </c>
      <c r="AG1023" s="47">
        <v>0</v>
      </c>
      <c r="AH1023" s="47">
        <v>0</v>
      </c>
      <c r="AI1023" s="61">
        <v>0</v>
      </c>
      <c r="AJ1023" s="45">
        <v>0</v>
      </c>
      <c r="AK1023" s="47">
        <v>0</v>
      </c>
      <c r="AL1023" s="47">
        <v>0</v>
      </c>
      <c r="AM1023" s="47">
        <v>0</v>
      </c>
      <c r="AN1023" s="47">
        <v>0</v>
      </c>
      <c r="AO1023" s="47">
        <v>0</v>
      </c>
      <c r="AP1023" s="61">
        <v>0</v>
      </c>
      <c r="AQ1023" s="45">
        <v>0</v>
      </c>
      <c r="AR1023" s="47">
        <v>0</v>
      </c>
      <c r="AS1023" s="47">
        <f t="shared" si="142"/>
        <v>0</v>
      </c>
      <c r="AT1023" s="47">
        <v>0</v>
      </c>
      <c r="AU1023" s="47">
        <v>0</v>
      </c>
      <c r="AV1023" s="47">
        <v>0</v>
      </c>
      <c r="AW1023" s="47">
        <v>0</v>
      </c>
      <c r="AX1023" s="47">
        <v>0</v>
      </c>
      <c r="AY1023" s="47">
        <v>0</v>
      </c>
      <c r="AZ1023" s="61">
        <v>0</v>
      </c>
      <c r="BA1023" s="64" t="b">
        <f t="shared" si="136"/>
        <v>1</v>
      </c>
      <c r="BB1023" s="45">
        <f t="shared" si="143"/>
        <v>0</v>
      </c>
      <c r="BC1023" s="47">
        <v>0</v>
      </c>
      <c r="BD1023" s="47">
        <v>0</v>
      </c>
      <c r="BE1023" s="47">
        <v>0</v>
      </c>
      <c r="BF1023" s="47">
        <v>0</v>
      </c>
      <c r="BG1023" s="47">
        <v>0</v>
      </c>
      <c r="BH1023" s="61">
        <v>0</v>
      </c>
      <c r="BI1023" s="45">
        <v>0</v>
      </c>
      <c r="BJ1023" s="47">
        <v>0</v>
      </c>
      <c r="BK1023" s="47">
        <v>0</v>
      </c>
      <c r="BL1023" s="47">
        <v>0</v>
      </c>
      <c r="BM1023" s="47">
        <v>0</v>
      </c>
      <c r="BN1023" s="47">
        <v>0</v>
      </c>
      <c r="BO1023" s="61">
        <v>0</v>
      </c>
      <c r="BR1023" s="95"/>
      <c r="BT1023" s="95"/>
    </row>
    <row r="1024" spans="2:72" x14ac:dyDescent="0.25">
      <c r="B1024" s="4">
        <v>1020</v>
      </c>
      <c r="C1024" s="31">
        <v>0</v>
      </c>
      <c r="D1024" s="31">
        <v>0</v>
      </c>
      <c r="E1024" s="3">
        <v>0</v>
      </c>
      <c r="F1024" s="5">
        <v>0</v>
      </c>
      <c r="G1024" s="32">
        <v>0</v>
      </c>
      <c r="H1024" s="33">
        <v>0</v>
      </c>
      <c r="I1024" s="36">
        <f t="shared" si="137"/>
        <v>0</v>
      </c>
      <c r="J1024" s="5">
        <f t="shared" si="138"/>
        <v>0</v>
      </c>
      <c r="K1024" s="12">
        <v>0</v>
      </c>
      <c r="L1024" s="3">
        <v>0</v>
      </c>
      <c r="M1024" s="3">
        <f t="shared" si="135"/>
        <v>1</v>
      </c>
      <c r="N1024" s="5">
        <v>1</v>
      </c>
      <c r="O1024" s="12">
        <f t="shared" si="139"/>
        <v>0</v>
      </c>
      <c r="P1024" s="3">
        <v>0</v>
      </c>
      <c r="Q1024" s="3">
        <v>0</v>
      </c>
      <c r="R1024" s="5">
        <v>0</v>
      </c>
      <c r="S1024" s="45">
        <v>0</v>
      </c>
      <c r="T1024" s="46">
        <v>0</v>
      </c>
      <c r="U1024" s="47">
        <v>0</v>
      </c>
      <c r="V1024" s="47">
        <f t="shared" si="140"/>
        <v>0</v>
      </c>
      <c r="W1024" s="47">
        <v>0</v>
      </c>
      <c r="X1024" s="47">
        <v>0</v>
      </c>
      <c r="Y1024" s="47">
        <v>0</v>
      </c>
      <c r="Z1024" s="47">
        <v>0</v>
      </c>
      <c r="AA1024" s="47">
        <v>0</v>
      </c>
      <c r="AB1024" s="5">
        <v>0</v>
      </c>
      <c r="AC1024" s="45">
        <f t="shared" si="141"/>
        <v>0</v>
      </c>
      <c r="AD1024" s="47">
        <v>0</v>
      </c>
      <c r="AE1024" s="47">
        <v>0</v>
      </c>
      <c r="AF1024" s="47">
        <v>0</v>
      </c>
      <c r="AG1024" s="47">
        <v>0</v>
      </c>
      <c r="AH1024" s="47">
        <v>0</v>
      </c>
      <c r="AI1024" s="61">
        <v>0</v>
      </c>
      <c r="AJ1024" s="45">
        <v>0</v>
      </c>
      <c r="AK1024" s="47">
        <v>0</v>
      </c>
      <c r="AL1024" s="47">
        <v>0</v>
      </c>
      <c r="AM1024" s="47">
        <v>0</v>
      </c>
      <c r="AN1024" s="47">
        <v>0</v>
      </c>
      <c r="AO1024" s="47">
        <v>0</v>
      </c>
      <c r="AP1024" s="61">
        <v>0</v>
      </c>
      <c r="AQ1024" s="45">
        <v>0</v>
      </c>
      <c r="AR1024" s="47">
        <v>0</v>
      </c>
      <c r="AS1024" s="47">
        <f t="shared" si="142"/>
        <v>0</v>
      </c>
      <c r="AT1024" s="47">
        <v>0</v>
      </c>
      <c r="AU1024" s="47">
        <v>0</v>
      </c>
      <c r="AV1024" s="47">
        <v>0</v>
      </c>
      <c r="AW1024" s="47">
        <v>0</v>
      </c>
      <c r="AX1024" s="47">
        <v>0</v>
      </c>
      <c r="AY1024" s="47">
        <v>0</v>
      </c>
      <c r="AZ1024" s="61">
        <v>0</v>
      </c>
      <c r="BA1024" s="64" t="b">
        <f t="shared" si="136"/>
        <v>1</v>
      </c>
      <c r="BB1024" s="45">
        <f t="shared" si="143"/>
        <v>0</v>
      </c>
      <c r="BC1024" s="47">
        <v>0</v>
      </c>
      <c r="BD1024" s="47">
        <v>0</v>
      </c>
      <c r="BE1024" s="47">
        <v>0</v>
      </c>
      <c r="BF1024" s="47">
        <v>0</v>
      </c>
      <c r="BG1024" s="47">
        <v>0</v>
      </c>
      <c r="BH1024" s="61">
        <v>0</v>
      </c>
      <c r="BI1024" s="45">
        <v>0</v>
      </c>
      <c r="BJ1024" s="47">
        <v>0</v>
      </c>
      <c r="BK1024" s="47">
        <v>0</v>
      </c>
      <c r="BL1024" s="47">
        <v>0</v>
      </c>
      <c r="BM1024" s="47">
        <v>0</v>
      </c>
      <c r="BN1024" s="47">
        <v>0</v>
      </c>
      <c r="BO1024" s="61">
        <v>0</v>
      </c>
      <c r="BR1024" s="95"/>
      <c r="BT1024" s="95"/>
    </row>
    <row r="1025" spans="2:72" x14ac:dyDescent="0.25">
      <c r="B1025" s="4">
        <v>1021</v>
      </c>
      <c r="C1025" s="31">
        <v>0</v>
      </c>
      <c r="D1025" s="31">
        <v>0</v>
      </c>
      <c r="E1025" s="3">
        <v>0</v>
      </c>
      <c r="F1025" s="5">
        <v>0</v>
      </c>
      <c r="G1025" s="32">
        <v>0</v>
      </c>
      <c r="H1025" s="33">
        <v>0</v>
      </c>
      <c r="I1025" s="36">
        <f t="shared" si="137"/>
        <v>0</v>
      </c>
      <c r="J1025" s="5">
        <f t="shared" si="138"/>
        <v>0</v>
      </c>
      <c r="K1025" s="12">
        <v>0</v>
      </c>
      <c r="L1025" s="3">
        <v>0</v>
      </c>
      <c r="M1025" s="3">
        <f t="shared" si="135"/>
        <v>1</v>
      </c>
      <c r="N1025" s="5">
        <v>1</v>
      </c>
      <c r="O1025" s="12">
        <f t="shared" si="139"/>
        <v>0</v>
      </c>
      <c r="P1025" s="3">
        <v>0</v>
      </c>
      <c r="Q1025" s="3">
        <v>0</v>
      </c>
      <c r="R1025" s="5">
        <v>0</v>
      </c>
      <c r="S1025" s="45">
        <v>0</v>
      </c>
      <c r="T1025" s="46">
        <v>0</v>
      </c>
      <c r="U1025" s="47">
        <v>0</v>
      </c>
      <c r="V1025" s="47">
        <f t="shared" si="140"/>
        <v>0</v>
      </c>
      <c r="W1025" s="47">
        <v>0</v>
      </c>
      <c r="X1025" s="47">
        <v>0</v>
      </c>
      <c r="Y1025" s="47">
        <v>0</v>
      </c>
      <c r="Z1025" s="47">
        <v>0</v>
      </c>
      <c r="AA1025" s="47">
        <v>0</v>
      </c>
      <c r="AB1025" s="5">
        <v>0</v>
      </c>
      <c r="AC1025" s="45">
        <f t="shared" si="141"/>
        <v>0</v>
      </c>
      <c r="AD1025" s="47">
        <v>0</v>
      </c>
      <c r="AE1025" s="47">
        <v>0</v>
      </c>
      <c r="AF1025" s="47">
        <v>0</v>
      </c>
      <c r="AG1025" s="47">
        <v>0</v>
      </c>
      <c r="AH1025" s="47">
        <v>0</v>
      </c>
      <c r="AI1025" s="61">
        <v>0</v>
      </c>
      <c r="AJ1025" s="45">
        <v>0</v>
      </c>
      <c r="AK1025" s="47">
        <v>0</v>
      </c>
      <c r="AL1025" s="47">
        <v>0</v>
      </c>
      <c r="AM1025" s="47">
        <v>0</v>
      </c>
      <c r="AN1025" s="47">
        <v>0</v>
      </c>
      <c r="AO1025" s="47">
        <v>0</v>
      </c>
      <c r="AP1025" s="61">
        <v>0</v>
      </c>
      <c r="AQ1025" s="45">
        <v>0</v>
      </c>
      <c r="AR1025" s="47">
        <v>0</v>
      </c>
      <c r="AS1025" s="47">
        <f t="shared" si="142"/>
        <v>0</v>
      </c>
      <c r="AT1025" s="47">
        <v>0</v>
      </c>
      <c r="AU1025" s="47">
        <v>0</v>
      </c>
      <c r="AV1025" s="47">
        <v>0</v>
      </c>
      <c r="AW1025" s="47">
        <v>0</v>
      </c>
      <c r="AX1025" s="47">
        <v>0</v>
      </c>
      <c r="AY1025" s="47">
        <v>0</v>
      </c>
      <c r="AZ1025" s="61">
        <v>0</v>
      </c>
      <c r="BA1025" s="64" t="b">
        <f t="shared" si="136"/>
        <v>1</v>
      </c>
      <c r="BB1025" s="45">
        <f t="shared" si="143"/>
        <v>0</v>
      </c>
      <c r="BC1025" s="47">
        <v>0</v>
      </c>
      <c r="BD1025" s="47">
        <v>0</v>
      </c>
      <c r="BE1025" s="47">
        <v>0</v>
      </c>
      <c r="BF1025" s="47">
        <v>0</v>
      </c>
      <c r="BG1025" s="47">
        <v>0</v>
      </c>
      <c r="BH1025" s="61">
        <v>0</v>
      </c>
      <c r="BI1025" s="45">
        <v>0</v>
      </c>
      <c r="BJ1025" s="47">
        <v>0</v>
      </c>
      <c r="BK1025" s="47">
        <v>0</v>
      </c>
      <c r="BL1025" s="47">
        <v>0</v>
      </c>
      <c r="BM1025" s="47">
        <v>0</v>
      </c>
      <c r="BN1025" s="47">
        <v>0</v>
      </c>
      <c r="BO1025" s="61">
        <v>0</v>
      </c>
      <c r="BR1025" s="95"/>
      <c r="BT1025" s="95"/>
    </row>
    <row r="1026" spans="2:72" x14ac:dyDescent="0.25">
      <c r="B1026" s="4">
        <v>1022</v>
      </c>
      <c r="C1026" s="31">
        <v>0</v>
      </c>
      <c r="D1026" s="31">
        <v>0</v>
      </c>
      <c r="E1026" s="3">
        <v>0</v>
      </c>
      <c r="F1026" s="5">
        <v>0</v>
      </c>
      <c r="G1026" s="32">
        <v>0</v>
      </c>
      <c r="H1026" s="33">
        <v>0</v>
      </c>
      <c r="I1026" s="36">
        <f t="shared" si="137"/>
        <v>0</v>
      </c>
      <c r="J1026" s="5">
        <f t="shared" si="138"/>
        <v>0</v>
      </c>
      <c r="K1026" s="12">
        <v>0</v>
      </c>
      <c r="L1026" s="3">
        <v>0</v>
      </c>
      <c r="M1026" s="3">
        <f t="shared" si="135"/>
        <v>1</v>
      </c>
      <c r="N1026" s="5">
        <v>1</v>
      </c>
      <c r="O1026" s="12">
        <f t="shared" si="139"/>
        <v>0</v>
      </c>
      <c r="P1026" s="3">
        <v>0</v>
      </c>
      <c r="Q1026" s="3">
        <v>0</v>
      </c>
      <c r="R1026" s="5">
        <v>0</v>
      </c>
      <c r="S1026" s="45">
        <v>0</v>
      </c>
      <c r="T1026" s="46">
        <v>0</v>
      </c>
      <c r="U1026" s="47">
        <v>0</v>
      </c>
      <c r="V1026" s="47">
        <f t="shared" si="140"/>
        <v>0</v>
      </c>
      <c r="W1026" s="47">
        <v>0</v>
      </c>
      <c r="X1026" s="47">
        <v>0</v>
      </c>
      <c r="Y1026" s="47">
        <v>0</v>
      </c>
      <c r="Z1026" s="47">
        <v>0</v>
      </c>
      <c r="AA1026" s="47">
        <v>0</v>
      </c>
      <c r="AB1026" s="5">
        <v>0</v>
      </c>
      <c r="AC1026" s="45">
        <f t="shared" si="141"/>
        <v>0</v>
      </c>
      <c r="AD1026" s="47">
        <v>0</v>
      </c>
      <c r="AE1026" s="47">
        <v>0</v>
      </c>
      <c r="AF1026" s="47">
        <v>0</v>
      </c>
      <c r="AG1026" s="47">
        <v>0</v>
      </c>
      <c r="AH1026" s="47">
        <v>0</v>
      </c>
      <c r="AI1026" s="61">
        <v>0</v>
      </c>
      <c r="AJ1026" s="45">
        <v>0</v>
      </c>
      <c r="AK1026" s="47">
        <v>0</v>
      </c>
      <c r="AL1026" s="47">
        <v>0</v>
      </c>
      <c r="AM1026" s="47">
        <v>0</v>
      </c>
      <c r="AN1026" s="47">
        <v>0</v>
      </c>
      <c r="AO1026" s="47">
        <v>0</v>
      </c>
      <c r="AP1026" s="61">
        <v>0</v>
      </c>
      <c r="AQ1026" s="45">
        <v>0</v>
      </c>
      <c r="AR1026" s="47">
        <v>0</v>
      </c>
      <c r="AS1026" s="47">
        <f t="shared" si="142"/>
        <v>0</v>
      </c>
      <c r="AT1026" s="47">
        <v>0</v>
      </c>
      <c r="AU1026" s="47">
        <v>0</v>
      </c>
      <c r="AV1026" s="47">
        <v>0</v>
      </c>
      <c r="AW1026" s="47">
        <v>0</v>
      </c>
      <c r="AX1026" s="47">
        <v>0</v>
      </c>
      <c r="AY1026" s="47">
        <v>0</v>
      </c>
      <c r="AZ1026" s="61">
        <v>0</v>
      </c>
      <c r="BA1026" s="64" t="b">
        <f t="shared" si="136"/>
        <v>1</v>
      </c>
      <c r="BB1026" s="45">
        <f t="shared" si="143"/>
        <v>0</v>
      </c>
      <c r="BC1026" s="47">
        <v>0</v>
      </c>
      <c r="BD1026" s="47">
        <v>0</v>
      </c>
      <c r="BE1026" s="47">
        <v>0</v>
      </c>
      <c r="BF1026" s="47">
        <v>0</v>
      </c>
      <c r="BG1026" s="47">
        <v>0</v>
      </c>
      <c r="BH1026" s="61">
        <v>0</v>
      </c>
      <c r="BI1026" s="45">
        <v>0</v>
      </c>
      <c r="BJ1026" s="47">
        <v>0</v>
      </c>
      <c r="BK1026" s="47">
        <v>0</v>
      </c>
      <c r="BL1026" s="47">
        <v>0</v>
      </c>
      <c r="BM1026" s="47">
        <v>0</v>
      </c>
      <c r="BN1026" s="47">
        <v>0</v>
      </c>
      <c r="BO1026" s="61">
        <v>0</v>
      </c>
      <c r="BR1026" s="95"/>
      <c r="BT1026" s="95"/>
    </row>
    <row r="1027" spans="2:72" x14ac:dyDescent="0.25">
      <c r="B1027" s="4">
        <v>1023</v>
      </c>
      <c r="C1027" s="31">
        <v>0</v>
      </c>
      <c r="D1027" s="31">
        <v>0</v>
      </c>
      <c r="E1027" s="3">
        <v>0</v>
      </c>
      <c r="F1027" s="5">
        <v>0</v>
      </c>
      <c r="G1027" s="32">
        <v>0</v>
      </c>
      <c r="H1027" s="33">
        <v>0</v>
      </c>
      <c r="I1027" s="36">
        <f t="shared" si="137"/>
        <v>0</v>
      </c>
      <c r="J1027" s="5">
        <f t="shared" si="138"/>
        <v>0</v>
      </c>
      <c r="K1027" s="12">
        <v>0</v>
      </c>
      <c r="L1027" s="3">
        <v>0</v>
      </c>
      <c r="M1027" s="3">
        <f t="shared" si="135"/>
        <v>1</v>
      </c>
      <c r="N1027" s="5">
        <v>1</v>
      </c>
      <c r="O1027" s="12">
        <f t="shared" si="139"/>
        <v>0</v>
      </c>
      <c r="P1027" s="3">
        <v>0</v>
      </c>
      <c r="Q1027" s="3">
        <v>0</v>
      </c>
      <c r="R1027" s="5">
        <v>0</v>
      </c>
      <c r="S1027" s="45">
        <v>0</v>
      </c>
      <c r="T1027" s="46">
        <v>0</v>
      </c>
      <c r="U1027" s="47">
        <v>0</v>
      </c>
      <c r="V1027" s="47">
        <f t="shared" si="140"/>
        <v>0</v>
      </c>
      <c r="W1027" s="47">
        <v>0</v>
      </c>
      <c r="X1027" s="47">
        <v>0</v>
      </c>
      <c r="Y1027" s="47">
        <v>0</v>
      </c>
      <c r="Z1027" s="47">
        <v>0</v>
      </c>
      <c r="AA1027" s="47">
        <v>0</v>
      </c>
      <c r="AB1027" s="5">
        <v>0</v>
      </c>
      <c r="AC1027" s="45">
        <f t="shared" si="141"/>
        <v>0</v>
      </c>
      <c r="AD1027" s="47">
        <v>0</v>
      </c>
      <c r="AE1027" s="47">
        <v>0</v>
      </c>
      <c r="AF1027" s="47">
        <v>0</v>
      </c>
      <c r="AG1027" s="47">
        <v>0</v>
      </c>
      <c r="AH1027" s="47">
        <v>0</v>
      </c>
      <c r="AI1027" s="61">
        <v>0</v>
      </c>
      <c r="AJ1027" s="45">
        <v>0</v>
      </c>
      <c r="AK1027" s="47">
        <v>0</v>
      </c>
      <c r="AL1027" s="47">
        <v>0</v>
      </c>
      <c r="AM1027" s="47">
        <v>0</v>
      </c>
      <c r="AN1027" s="47">
        <v>0</v>
      </c>
      <c r="AO1027" s="47">
        <v>0</v>
      </c>
      <c r="AP1027" s="61">
        <v>0</v>
      </c>
      <c r="AQ1027" s="45">
        <v>0</v>
      </c>
      <c r="AR1027" s="47">
        <v>0</v>
      </c>
      <c r="AS1027" s="47">
        <f t="shared" si="142"/>
        <v>0</v>
      </c>
      <c r="AT1027" s="47">
        <v>0</v>
      </c>
      <c r="AU1027" s="47">
        <v>0</v>
      </c>
      <c r="AV1027" s="47">
        <v>0</v>
      </c>
      <c r="AW1027" s="47">
        <v>0</v>
      </c>
      <c r="AX1027" s="47">
        <v>0</v>
      </c>
      <c r="AY1027" s="47">
        <v>0</v>
      </c>
      <c r="AZ1027" s="61">
        <v>0</v>
      </c>
      <c r="BA1027" s="64" t="b">
        <f t="shared" si="136"/>
        <v>1</v>
      </c>
      <c r="BB1027" s="45">
        <f t="shared" si="143"/>
        <v>0</v>
      </c>
      <c r="BC1027" s="47">
        <v>0</v>
      </c>
      <c r="BD1027" s="47">
        <v>0</v>
      </c>
      <c r="BE1027" s="47">
        <v>0</v>
      </c>
      <c r="BF1027" s="47">
        <v>0</v>
      </c>
      <c r="BG1027" s="47">
        <v>0</v>
      </c>
      <c r="BH1027" s="61">
        <v>0</v>
      </c>
      <c r="BI1027" s="45">
        <v>0</v>
      </c>
      <c r="BJ1027" s="47">
        <v>0</v>
      </c>
      <c r="BK1027" s="47">
        <v>0</v>
      </c>
      <c r="BL1027" s="47">
        <v>0</v>
      </c>
      <c r="BM1027" s="47">
        <v>0</v>
      </c>
      <c r="BN1027" s="47">
        <v>0</v>
      </c>
      <c r="BO1027" s="61">
        <v>0</v>
      </c>
      <c r="BR1027" s="95"/>
      <c r="BT1027" s="95"/>
    </row>
    <row r="1028" spans="2:72" x14ac:dyDescent="0.25">
      <c r="B1028" s="4">
        <v>1024</v>
      </c>
      <c r="C1028" s="31">
        <v>0</v>
      </c>
      <c r="D1028" s="31">
        <v>0</v>
      </c>
      <c r="E1028" s="3">
        <v>0</v>
      </c>
      <c r="F1028" s="5">
        <v>0</v>
      </c>
      <c r="G1028" s="32">
        <v>0</v>
      </c>
      <c r="H1028" s="33">
        <v>0</v>
      </c>
      <c r="I1028" s="36">
        <f t="shared" si="137"/>
        <v>0</v>
      </c>
      <c r="J1028" s="5">
        <f t="shared" si="138"/>
        <v>0</v>
      </c>
      <c r="K1028" s="12">
        <v>0</v>
      </c>
      <c r="L1028" s="3">
        <v>0</v>
      </c>
      <c r="M1028" s="3">
        <f t="shared" si="135"/>
        <v>1</v>
      </c>
      <c r="N1028" s="5">
        <v>1</v>
      </c>
      <c r="O1028" s="12">
        <f t="shared" si="139"/>
        <v>0</v>
      </c>
      <c r="P1028" s="3">
        <v>0</v>
      </c>
      <c r="Q1028" s="3">
        <v>0</v>
      </c>
      <c r="R1028" s="5">
        <v>0</v>
      </c>
      <c r="S1028" s="45">
        <v>0</v>
      </c>
      <c r="T1028" s="46">
        <v>0</v>
      </c>
      <c r="U1028" s="47">
        <v>0</v>
      </c>
      <c r="V1028" s="47">
        <f t="shared" si="140"/>
        <v>0</v>
      </c>
      <c r="W1028" s="47">
        <v>0</v>
      </c>
      <c r="X1028" s="47">
        <v>0</v>
      </c>
      <c r="Y1028" s="47">
        <v>0</v>
      </c>
      <c r="Z1028" s="47">
        <v>0</v>
      </c>
      <c r="AA1028" s="47">
        <v>0</v>
      </c>
      <c r="AB1028" s="5">
        <v>0</v>
      </c>
      <c r="AC1028" s="45">
        <f t="shared" si="141"/>
        <v>0</v>
      </c>
      <c r="AD1028" s="47">
        <v>0</v>
      </c>
      <c r="AE1028" s="47">
        <v>0</v>
      </c>
      <c r="AF1028" s="47">
        <v>0</v>
      </c>
      <c r="AG1028" s="47">
        <v>0</v>
      </c>
      <c r="AH1028" s="47">
        <v>0</v>
      </c>
      <c r="AI1028" s="61">
        <v>0</v>
      </c>
      <c r="AJ1028" s="45">
        <v>0</v>
      </c>
      <c r="AK1028" s="47">
        <v>0</v>
      </c>
      <c r="AL1028" s="47">
        <v>0</v>
      </c>
      <c r="AM1028" s="47">
        <v>0</v>
      </c>
      <c r="AN1028" s="47">
        <v>0</v>
      </c>
      <c r="AO1028" s="47">
        <v>0</v>
      </c>
      <c r="AP1028" s="61">
        <v>0</v>
      </c>
      <c r="AQ1028" s="45">
        <v>0</v>
      </c>
      <c r="AR1028" s="47">
        <v>0</v>
      </c>
      <c r="AS1028" s="47">
        <f t="shared" si="142"/>
        <v>0</v>
      </c>
      <c r="AT1028" s="47">
        <v>0</v>
      </c>
      <c r="AU1028" s="47">
        <v>0</v>
      </c>
      <c r="AV1028" s="47">
        <v>0</v>
      </c>
      <c r="AW1028" s="47">
        <v>0</v>
      </c>
      <c r="AX1028" s="47">
        <v>0</v>
      </c>
      <c r="AY1028" s="47">
        <v>0</v>
      </c>
      <c r="AZ1028" s="61">
        <v>0</v>
      </c>
      <c r="BA1028" s="64" t="b">
        <f t="shared" si="136"/>
        <v>1</v>
      </c>
      <c r="BB1028" s="45">
        <f t="shared" si="143"/>
        <v>0</v>
      </c>
      <c r="BC1028" s="47">
        <v>0</v>
      </c>
      <c r="BD1028" s="47">
        <v>0</v>
      </c>
      <c r="BE1028" s="47">
        <v>0</v>
      </c>
      <c r="BF1028" s="47">
        <v>0</v>
      </c>
      <c r="BG1028" s="47">
        <v>0</v>
      </c>
      <c r="BH1028" s="61">
        <v>0</v>
      </c>
      <c r="BI1028" s="45">
        <v>0</v>
      </c>
      <c r="BJ1028" s="47">
        <v>0</v>
      </c>
      <c r="BK1028" s="47">
        <v>0</v>
      </c>
      <c r="BL1028" s="47">
        <v>0</v>
      </c>
      <c r="BM1028" s="47">
        <v>0</v>
      </c>
      <c r="BN1028" s="47">
        <v>0</v>
      </c>
      <c r="BO1028" s="61">
        <v>0</v>
      </c>
      <c r="BR1028" s="95"/>
      <c r="BT1028" s="95"/>
    </row>
    <row r="1029" spans="2:72" x14ac:dyDescent="0.25">
      <c r="B1029" s="4">
        <v>1025</v>
      </c>
      <c r="C1029" s="31">
        <v>0</v>
      </c>
      <c r="D1029" s="31">
        <v>0</v>
      </c>
      <c r="E1029" s="3">
        <v>0</v>
      </c>
      <c r="F1029" s="5">
        <v>0</v>
      </c>
      <c r="G1029" s="32">
        <v>0</v>
      </c>
      <c r="H1029" s="33">
        <v>0</v>
      </c>
      <c r="I1029" s="36">
        <f t="shared" si="137"/>
        <v>0</v>
      </c>
      <c r="J1029" s="5">
        <f t="shared" si="138"/>
        <v>0</v>
      </c>
      <c r="K1029" s="12">
        <v>0</v>
      </c>
      <c r="L1029" s="3">
        <v>0</v>
      </c>
      <c r="M1029" s="3">
        <f t="shared" ref="M1029:M1092" si="144">IF(OR(D1029=Pol_Year*12,AB1029=0),1,_xlfn.XLOOKUP(E1029,Arr.LapseTable.Year,Arr.LapseTable.Rates,0,-1)/100)</f>
        <v>1</v>
      </c>
      <c r="N1029" s="5">
        <v>1</v>
      </c>
      <c r="O1029" s="12">
        <f t="shared" si="139"/>
        <v>0</v>
      </c>
      <c r="P1029" s="3">
        <v>0</v>
      </c>
      <c r="Q1029" s="3">
        <v>0</v>
      </c>
      <c r="R1029" s="5">
        <v>0</v>
      </c>
      <c r="S1029" s="45">
        <v>0</v>
      </c>
      <c r="T1029" s="46">
        <v>0</v>
      </c>
      <c r="U1029" s="47">
        <v>0</v>
      </c>
      <c r="V1029" s="47">
        <f t="shared" si="140"/>
        <v>0</v>
      </c>
      <c r="W1029" s="47">
        <v>0</v>
      </c>
      <c r="X1029" s="47">
        <v>0</v>
      </c>
      <c r="Y1029" s="47">
        <v>0</v>
      </c>
      <c r="Z1029" s="47">
        <v>0</v>
      </c>
      <c r="AA1029" s="47">
        <v>0</v>
      </c>
      <c r="AB1029" s="5">
        <v>0</v>
      </c>
      <c r="AC1029" s="45">
        <f t="shared" si="141"/>
        <v>0</v>
      </c>
      <c r="AD1029" s="47">
        <v>0</v>
      </c>
      <c r="AE1029" s="47">
        <v>0</v>
      </c>
      <c r="AF1029" s="47">
        <v>0</v>
      </c>
      <c r="AG1029" s="47">
        <v>0</v>
      </c>
      <c r="AH1029" s="47">
        <v>0</v>
      </c>
      <c r="AI1029" s="61">
        <v>0</v>
      </c>
      <c r="AJ1029" s="45">
        <v>0</v>
      </c>
      <c r="AK1029" s="47">
        <v>0</v>
      </c>
      <c r="AL1029" s="47">
        <v>0</v>
      </c>
      <c r="AM1029" s="47">
        <v>0</v>
      </c>
      <c r="AN1029" s="47">
        <v>0</v>
      </c>
      <c r="AO1029" s="47">
        <v>0</v>
      </c>
      <c r="AP1029" s="61">
        <v>0</v>
      </c>
      <c r="AQ1029" s="45">
        <v>0</v>
      </c>
      <c r="AR1029" s="47">
        <v>0</v>
      </c>
      <c r="AS1029" s="47">
        <f t="shared" si="142"/>
        <v>0</v>
      </c>
      <c r="AT1029" s="47">
        <v>0</v>
      </c>
      <c r="AU1029" s="47">
        <v>0</v>
      </c>
      <c r="AV1029" s="47">
        <v>0</v>
      </c>
      <c r="AW1029" s="47">
        <v>0</v>
      </c>
      <c r="AX1029" s="47">
        <v>0</v>
      </c>
      <c r="AY1029" s="47">
        <v>0</v>
      </c>
      <c r="AZ1029" s="61">
        <v>0</v>
      </c>
      <c r="BA1029" s="64" t="b">
        <f t="shared" si="136"/>
        <v>1</v>
      </c>
      <c r="BB1029" s="45">
        <f t="shared" si="143"/>
        <v>0</v>
      </c>
      <c r="BC1029" s="47">
        <v>0</v>
      </c>
      <c r="BD1029" s="47">
        <v>0</v>
      </c>
      <c r="BE1029" s="47">
        <v>0</v>
      </c>
      <c r="BF1029" s="47">
        <v>0</v>
      </c>
      <c r="BG1029" s="47">
        <v>0</v>
      </c>
      <c r="BH1029" s="61">
        <v>0</v>
      </c>
      <c r="BI1029" s="45">
        <v>0</v>
      </c>
      <c r="BJ1029" s="47">
        <v>0</v>
      </c>
      <c r="BK1029" s="47">
        <v>0</v>
      </c>
      <c r="BL1029" s="47">
        <v>0</v>
      </c>
      <c r="BM1029" s="47">
        <v>0</v>
      </c>
      <c r="BN1029" s="47">
        <v>0</v>
      </c>
      <c r="BO1029" s="61">
        <v>0</v>
      </c>
      <c r="BR1029" s="95"/>
      <c r="BT1029" s="95"/>
    </row>
    <row r="1030" spans="2:72" x14ac:dyDescent="0.25">
      <c r="B1030" s="4">
        <v>1026</v>
      </c>
      <c r="C1030" s="31">
        <v>0</v>
      </c>
      <c r="D1030" s="31">
        <v>0</v>
      </c>
      <c r="E1030" s="3">
        <v>0</v>
      </c>
      <c r="F1030" s="5">
        <v>0</v>
      </c>
      <c r="G1030" s="32">
        <v>0</v>
      </c>
      <c r="H1030" s="33">
        <v>0</v>
      </c>
      <c r="I1030" s="36">
        <f t="shared" si="137"/>
        <v>0</v>
      </c>
      <c r="J1030" s="5">
        <f t="shared" si="138"/>
        <v>0</v>
      </c>
      <c r="K1030" s="12">
        <v>0</v>
      </c>
      <c r="L1030" s="3">
        <v>0</v>
      </c>
      <c r="M1030" s="3">
        <f t="shared" si="144"/>
        <v>1</v>
      </c>
      <c r="N1030" s="5">
        <v>1</v>
      </c>
      <c r="O1030" s="12">
        <f t="shared" si="139"/>
        <v>0</v>
      </c>
      <c r="P1030" s="3">
        <v>0</v>
      </c>
      <c r="Q1030" s="3">
        <v>0</v>
      </c>
      <c r="R1030" s="5">
        <v>0</v>
      </c>
      <c r="S1030" s="45">
        <v>0</v>
      </c>
      <c r="T1030" s="46">
        <v>0</v>
      </c>
      <c r="U1030" s="47">
        <v>0</v>
      </c>
      <c r="V1030" s="47">
        <f t="shared" si="140"/>
        <v>0</v>
      </c>
      <c r="W1030" s="47">
        <v>0</v>
      </c>
      <c r="X1030" s="47">
        <v>0</v>
      </c>
      <c r="Y1030" s="47">
        <v>0</v>
      </c>
      <c r="Z1030" s="47">
        <v>0</v>
      </c>
      <c r="AA1030" s="47">
        <v>0</v>
      </c>
      <c r="AB1030" s="5">
        <v>0</v>
      </c>
      <c r="AC1030" s="45">
        <f t="shared" si="141"/>
        <v>0</v>
      </c>
      <c r="AD1030" s="47">
        <v>0</v>
      </c>
      <c r="AE1030" s="47">
        <v>0</v>
      </c>
      <c r="AF1030" s="47">
        <v>0</v>
      </c>
      <c r="AG1030" s="47">
        <v>0</v>
      </c>
      <c r="AH1030" s="47">
        <v>0</v>
      </c>
      <c r="AI1030" s="61">
        <v>0</v>
      </c>
      <c r="AJ1030" s="45">
        <v>0</v>
      </c>
      <c r="AK1030" s="47">
        <v>0</v>
      </c>
      <c r="AL1030" s="47">
        <v>0</v>
      </c>
      <c r="AM1030" s="47">
        <v>0</v>
      </c>
      <c r="AN1030" s="47">
        <v>0</v>
      </c>
      <c r="AO1030" s="47">
        <v>0</v>
      </c>
      <c r="AP1030" s="61">
        <v>0</v>
      </c>
      <c r="AQ1030" s="45">
        <v>0</v>
      </c>
      <c r="AR1030" s="47">
        <v>0</v>
      </c>
      <c r="AS1030" s="47">
        <f t="shared" si="142"/>
        <v>0</v>
      </c>
      <c r="AT1030" s="47">
        <v>0</v>
      </c>
      <c r="AU1030" s="47">
        <v>0</v>
      </c>
      <c r="AV1030" s="47">
        <v>0</v>
      </c>
      <c r="AW1030" s="47">
        <v>0</v>
      </c>
      <c r="AX1030" s="47">
        <v>0</v>
      </c>
      <c r="AY1030" s="47">
        <v>0</v>
      </c>
      <c r="AZ1030" s="61">
        <v>0</v>
      </c>
      <c r="BA1030" s="64" t="b">
        <f t="shared" ref="BA1030:BA1093" si="145">ROUND(AA1030*R1030-AZ1030,5)=0</f>
        <v>1</v>
      </c>
      <c r="BB1030" s="45">
        <f t="shared" si="143"/>
        <v>0</v>
      </c>
      <c r="BC1030" s="47">
        <v>0</v>
      </c>
      <c r="BD1030" s="47">
        <v>0</v>
      </c>
      <c r="BE1030" s="47">
        <v>0</v>
      </c>
      <c r="BF1030" s="47">
        <v>0</v>
      </c>
      <c r="BG1030" s="47">
        <v>0</v>
      </c>
      <c r="BH1030" s="61">
        <v>0</v>
      </c>
      <c r="BI1030" s="45">
        <v>0</v>
      </c>
      <c r="BJ1030" s="47">
        <v>0</v>
      </c>
      <c r="BK1030" s="47">
        <v>0</v>
      </c>
      <c r="BL1030" s="47">
        <v>0</v>
      </c>
      <c r="BM1030" s="47">
        <v>0</v>
      </c>
      <c r="BN1030" s="47">
        <v>0</v>
      </c>
      <c r="BO1030" s="61">
        <v>0</v>
      </c>
      <c r="BR1030" s="95"/>
      <c r="BT1030" s="95"/>
    </row>
    <row r="1031" spans="2:72" x14ac:dyDescent="0.25">
      <c r="B1031" s="4">
        <v>1027</v>
      </c>
      <c r="C1031" s="31">
        <v>0</v>
      </c>
      <c r="D1031" s="31">
        <v>0</v>
      </c>
      <c r="E1031" s="3">
        <v>0</v>
      </c>
      <c r="F1031" s="5">
        <v>0</v>
      </c>
      <c r="G1031" s="32">
        <v>0</v>
      </c>
      <c r="H1031" s="33">
        <v>0</v>
      </c>
      <c r="I1031" s="36">
        <f t="shared" ref="I1031:I1094" si="146">I1030/(1+H1030)*C1031</f>
        <v>0</v>
      </c>
      <c r="J1031" s="5">
        <f t="shared" ref="J1031:J1094" si="147">J1030/(1+H1031)*C1031</f>
        <v>0</v>
      </c>
      <c r="K1031" s="12">
        <v>0</v>
      </c>
      <c r="L1031" s="3">
        <v>0</v>
      </c>
      <c r="M1031" s="3">
        <f t="shared" si="144"/>
        <v>1</v>
      </c>
      <c r="N1031" s="5">
        <v>1</v>
      </c>
      <c r="O1031" s="12">
        <f t="shared" ref="O1031:O1094" si="148">R1030</f>
        <v>0</v>
      </c>
      <c r="P1031" s="3">
        <v>0</v>
      </c>
      <c r="Q1031" s="3">
        <v>0</v>
      </c>
      <c r="R1031" s="5">
        <v>0</v>
      </c>
      <c r="S1031" s="45">
        <v>0</v>
      </c>
      <c r="T1031" s="46">
        <v>0</v>
      </c>
      <c r="U1031" s="47">
        <v>0</v>
      </c>
      <c r="V1031" s="47">
        <f t="shared" ref="V1031:V1094" si="149">AA1030*C1031</f>
        <v>0</v>
      </c>
      <c r="W1031" s="47">
        <v>0</v>
      </c>
      <c r="X1031" s="47">
        <v>0</v>
      </c>
      <c r="Y1031" s="47">
        <v>0</v>
      </c>
      <c r="Z1031" s="47">
        <v>0</v>
      </c>
      <c r="AA1031" s="47">
        <v>0</v>
      </c>
      <c r="AB1031" s="5">
        <v>0</v>
      </c>
      <c r="AC1031" s="45">
        <f t="shared" ref="AC1031:AC1094" si="150">AI1030</f>
        <v>0</v>
      </c>
      <c r="AD1031" s="47">
        <v>0</v>
      </c>
      <c r="AE1031" s="47">
        <v>0</v>
      </c>
      <c r="AF1031" s="47">
        <v>0</v>
      </c>
      <c r="AG1031" s="47">
        <v>0</v>
      </c>
      <c r="AH1031" s="47">
        <v>0</v>
      </c>
      <c r="AI1031" s="61">
        <v>0</v>
      </c>
      <c r="AJ1031" s="45">
        <v>0</v>
      </c>
      <c r="AK1031" s="47">
        <v>0</v>
      </c>
      <c r="AL1031" s="47">
        <v>0</v>
      </c>
      <c r="AM1031" s="47">
        <v>0</v>
      </c>
      <c r="AN1031" s="47">
        <v>0</v>
      </c>
      <c r="AO1031" s="47">
        <v>0</v>
      </c>
      <c r="AP1031" s="61">
        <v>0</v>
      </c>
      <c r="AQ1031" s="45">
        <v>0</v>
      </c>
      <c r="AR1031" s="47">
        <v>0</v>
      </c>
      <c r="AS1031" s="47">
        <f t="shared" ref="AS1031:AS1094" si="151">AZ1030</f>
        <v>0</v>
      </c>
      <c r="AT1031" s="47">
        <v>0</v>
      </c>
      <c r="AU1031" s="47">
        <v>0</v>
      </c>
      <c r="AV1031" s="47">
        <v>0</v>
      </c>
      <c r="AW1031" s="47">
        <v>0</v>
      </c>
      <c r="AX1031" s="47">
        <v>0</v>
      </c>
      <c r="AY1031" s="47">
        <v>0</v>
      </c>
      <c r="AZ1031" s="61">
        <v>0</v>
      </c>
      <c r="BA1031" s="64" t="b">
        <f t="shared" si="145"/>
        <v>1</v>
      </c>
      <c r="BB1031" s="45">
        <f t="shared" ref="BB1031:BB1094" si="152">BH1030</f>
        <v>0</v>
      </c>
      <c r="BC1031" s="47">
        <v>0</v>
      </c>
      <c r="BD1031" s="47">
        <v>0</v>
      </c>
      <c r="BE1031" s="47">
        <v>0</v>
      </c>
      <c r="BF1031" s="47">
        <v>0</v>
      </c>
      <c r="BG1031" s="47">
        <v>0</v>
      </c>
      <c r="BH1031" s="61">
        <v>0</v>
      </c>
      <c r="BI1031" s="45">
        <v>0</v>
      </c>
      <c r="BJ1031" s="47">
        <v>0</v>
      </c>
      <c r="BK1031" s="47">
        <v>0</v>
      </c>
      <c r="BL1031" s="47">
        <v>0</v>
      </c>
      <c r="BM1031" s="47">
        <v>0</v>
      </c>
      <c r="BN1031" s="47">
        <v>0</v>
      </c>
      <c r="BO1031" s="61">
        <v>0</v>
      </c>
      <c r="BR1031" s="95"/>
      <c r="BT1031" s="95"/>
    </row>
    <row r="1032" spans="2:72" x14ac:dyDescent="0.25">
      <c r="B1032" s="4">
        <v>1028</v>
      </c>
      <c r="C1032" s="31">
        <v>0</v>
      </c>
      <c r="D1032" s="31">
        <v>0</v>
      </c>
      <c r="E1032" s="3">
        <v>0</v>
      </c>
      <c r="F1032" s="5">
        <v>0</v>
      </c>
      <c r="G1032" s="32">
        <v>0</v>
      </c>
      <c r="H1032" s="33">
        <v>0</v>
      </c>
      <c r="I1032" s="36">
        <f t="shared" si="146"/>
        <v>0</v>
      </c>
      <c r="J1032" s="5">
        <f t="shared" si="147"/>
        <v>0</v>
      </c>
      <c r="K1032" s="12">
        <v>0</v>
      </c>
      <c r="L1032" s="3">
        <v>0</v>
      </c>
      <c r="M1032" s="3">
        <f t="shared" si="144"/>
        <v>1</v>
      </c>
      <c r="N1032" s="5">
        <v>1</v>
      </c>
      <c r="O1032" s="12">
        <f t="shared" si="148"/>
        <v>0</v>
      </c>
      <c r="P1032" s="3">
        <v>0</v>
      </c>
      <c r="Q1032" s="3">
        <v>0</v>
      </c>
      <c r="R1032" s="5">
        <v>0</v>
      </c>
      <c r="S1032" s="45">
        <v>0</v>
      </c>
      <c r="T1032" s="46">
        <v>0</v>
      </c>
      <c r="U1032" s="47">
        <v>0</v>
      </c>
      <c r="V1032" s="47">
        <f t="shared" si="149"/>
        <v>0</v>
      </c>
      <c r="W1032" s="47">
        <v>0</v>
      </c>
      <c r="X1032" s="47">
        <v>0</v>
      </c>
      <c r="Y1032" s="47">
        <v>0</v>
      </c>
      <c r="Z1032" s="47">
        <v>0</v>
      </c>
      <c r="AA1032" s="47">
        <v>0</v>
      </c>
      <c r="AB1032" s="5">
        <v>0</v>
      </c>
      <c r="AC1032" s="45">
        <f t="shared" si="150"/>
        <v>0</v>
      </c>
      <c r="AD1032" s="47">
        <v>0</v>
      </c>
      <c r="AE1032" s="47">
        <v>0</v>
      </c>
      <c r="AF1032" s="47">
        <v>0</v>
      </c>
      <c r="AG1032" s="47">
        <v>0</v>
      </c>
      <c r="AH1032" s="47">
        <v>0</v>
      </c>
      <c r="AI1032" s="61">
        <v>0</v>
      </c>
      <c r="AJ1032" s="45">
        <v>0</v>
      </c>
      <c r="AK1032" s="47">
        <v>0</v>
      </c>
      <c r="AL1032" s="47">
        <v>0</v>
      </c>
      <c r="AM1032" s="47">
        <v>0</v>
      </c>
      <c r="AN1032" s="47">
        <v>0</v>
      </c>
      <c r="AO1032" s="47">
        <v>0</v>
      </c>
      <c r="AP1032" s="61">
        <v>0</v>
      </c>
      <c r="AQ1032" s="45">
        <v>0</v>
      </c>
      <c r="AR1032" s="47">
        <v>0</v>
      </c>
      <c r="AS1032" s="47">
        <f t="shared" si="151"/>
        <v>0</v>
      </c>
      <c r="AT1032" s="47">
        <v>0</v>
      </c>
      <c r="AU1032" s="47">
        <v>0</v>
      </c>
      <c r="AV1032" s="47">
        <v>0</v>
      </c>
      <c r="AW1032" s="47">
        <v>0</v>
      </c>
      <c r="AX1032" s="47">
        <v>0</v>
      </c>
      <c r="AY1032" s="47">
        <v>0</v>
      </c>
      <c r="AZ1032" s="61">
        <v>0</v>
      </c>
      <c r="BA1032" s="64" t="b">
        <f t="shared" si="145"/>
        <v>1</v>
      </c>
      <c r="BB1032" s="45">
        <f t="shared" si="152"/>
        <v>0</v>
      </c>
      <c r="BC1032" s="47">
        <v>0</v>
      </c>
      <c r="BD1032" s="47">
        <v>0</v>
      </c>
      <c r="BE1032" s="47">
        <v>0</v>
      </c>
      <c r="BF1032" s="47">
        <v>0</v>
      </c>
      <c r="BG1032" s="47">
        <v>0</v>
      </c>
      <c r="BH1032" s="61">
        <v>0</v>
      </c>
      <c r="BI1032" s="45">
        <v>0</v>
      </c>
      <c r="BJ1032" s="47">
        <v>0</v>
      </c>
      <c r="BK1032" s="47">
        <v>0</v>
      </c>
      <c r="BL1032" s="47">
        <v>0</v>
      </c>
      <c r="BM1032" s="47">
        <v>0</v>
      </c>
      <c r="BN1032" s="47">
        <v>0</v>
      </c>
      <c r="BO1032" s="61">
        <v>0</v>
      </c>
      <c r="BR1032" s="95"/>
      <c r="BT1032" s="95"/>
    </row>
    <row r="1033" spans="2:72" x14ac:dyDescent="0.25">
      <c r="B1033" s="4">
        <v>1029</v>
      </c>
      <c r="C1033" s="31">
        <v>0</v>
      </c>
      <c r="D1033" s="31">
        <v>0</v>
      </c>
      <c r="E1033" s="3">
        <v>0</v>
      </c>
      <c r="F1033" s="5">
        <v>0</v>
      </c>
      <c r="G1033" s="32">
        <v>0</v>
      </c>
      <c r="H1033" s="33">
        <v>0</v>
      </c>
      <c r="I1033" s="36">
        <f t="shared" si="146"/>
        <v>0</v>
      </c>
      <c r="J1033" s="5">
        <f t="shared" si="147"/>
        <v>0</v>
      </c>
      <c r="K1033" s="12">
        <v>0</v>
      </c>
      <c r="L1033" s="3">
        <v>0</v>
      </c>
      <c r="M1033" s="3">
        <f t="shared" si="144"/>
        <v>1</v>
      </c>
      <c r="N1033" s="5">
        <v>1</v>
      </c>
      <c r="O1033" s="12">
        <f t="shared" si="148"/>
        <v>0</v>
      </c>
      <c r="P1033" s="3">
        <v>0</v>
      </c>
      <c r="Q1033" s="3">
        <v>0</v>
      </c>
      <c r="R1033" s="5">
        <v>0</v>
      </c>
      <c r="S1033" s="45">
        <v>0</v>
      </c>
      <c r="T1033" s="46">
        <v>0</v>
      </c>
      <c r="U1033" s="47">
        <v>0</v>
      </c>
      <c r="V1033" s="47">
        <f t="shared" si="149"/>
        <v>0</v>
      </c>
      <c r="W1033" s="47">
        <v>0</v>
      </c>
      <c r="X1033" s="47">
        <v>0</v>
      </c>
      <c r="Y1033" s="47">
        <v>0</v>
      </c>
      <c r="Z1033" s="47">
        <v>0</v>
      </c>
      <c r="AA1033" s="47">
        <v>0</v>
      </c>
      <c r="AB1033" s="5">
        <v>0</v>
      </c>
      <c r="AC1033" s="45">
        <f t="shared" si="150"/>
        <v>0</v>
      </c>
      <c r="AD1033" s="47">
        <v>0</v>
      </c>
      <c r="AE1033" s="47">
        <v>0</v>
      </c>
      <c r="AF1033" s="47">
        <v>0</v>
      </c>
      <c r="AG1033" s="47">
        <v>0</v>
      </c>
      <c r="AH1033" s="47">
        <v>0</v>
      </c>
      <c r="AI1033" s="61">
        <v>0</v>
      </c>
      <c r="AJ1033" s="45">
        <v>0</v>
      </c>
      <c r="AK1033" s="47">
        <v>0</v>
      </c>
      <c r="AL1033" s="47">
        <v>0</v>
      </c>
      <c r="AM1033" s="47">
        <v>0</v>
      </c>
      <c r="AN1033" s="47">
        <v>0</v>
      </c>
      <c r="AO1033" s="47">
        <v>0</v>
      </c>
      <c r="AP1033" s="61">
        <v>0</v>
      </c>
      <c r="AQ1033" s="45">
        <v>0</v>
      </c>
      <c r="AR1033" s="47">
        <v>0</v>
      </c>
      <c r="AS1033" s="47">
        <f t="shared" si="151"/>
        <v>0</v>
      </c>
      <c r="AT1033" s="47">
        <v>0</v>
      </c>
      <c r="AU1033" s="47">
        <v>0</v>
      </c>
      <c r="AV1033" s="47">
        <v>0</v>
      </c>
      <c r="AW1033" s="47">
        <v>0</v>
      </c>
      <c r="AX1033" s="47">
        <v>0</v>
      </c>
      <c r="AY1033" s="47">
        <v>0</v>
      </c>
      <c r="AZ1033" s="61">
        <v>0</v>
      </c>
      <c r="BA1033" s="64" t="b">
        <f t="shared" si="145"/>
        <v>1</v>
      </c>
      <c r="BB1033" s="45">
        <f t="shared" si="152"/>
        <v>0</v>
      </c>
      <c r="BC1033" s="47">
        <v>0</v>
      </c>
      <c r="BD1033" s="47">
        <v>0</v>
      </c>
      <c r="BE1033" s="47">
        <v>0</v>
      </c>
      <c r="BF1033" s="47">
        <v>0</v>
      </c>
      <c r="BG1033" s="47">
        <v>0</v>
      </c>
      <c r="BH1033" s="61">
        <v>0</v>
      </c>
      <c r="BI1033" s="45">
        <v>0</v>
      </c>
      <c r="BJ1033" s="47">
        <v>0</v>
      </c>
      <c r="BK1033" s="47">
        <v>0</v>
      </c>
      <c r="BL1033" s="47">
        <v>0</v>
      </c>
      <c r="BM1033" s="47">
        <v>0</v>
      </c>
      <c r="BN1033" s="47">
        <v>0</v>
      </c>
      <c r="BO1033" s="61">
        <v>0</v>
      </c>
      <c r="BR1033" s="95"/>
      <c r="BT1033" s="95"/>
    </row>
    <row r="1034" spans="2:72" x14ac:dyDescent="0.25">
      <c r="B1034" s="4">
        <v>1030</v>
      </c>
      <c r="C1034" s="31">
        <v>0</v>
      </c>
      <c r="D1034" s="31">
        <v>0</v>
      </c>
      <c r="E1034" s="3">
        <v>0</v>
      </c>
      <c r="F1034" s="5">
        <v>0</v>
      </c>
      <c r="G1034" s="32">
        <v>0</v>
      </c>
      <c r="H1034" s="33">
        <v>0</v>
      </c>
      <c r="I1034" s="36">
        <f t="shared" si="146"/>
        <v>0</v>
      </c>
      <c r="J1034" s="5">
        <f t="shared" si="147"/>
        <v>0</v>
      </c>
      <c r="K1034" s="12">
        <v>0</v>
      </c>
      <c r="L1034" s="3">
        <v>0</v>
      </c>
      <c r="M1034" s="3">
        <f t="shared" si="144"/>
        <v>1</v>
      </c>
      <c r="N1034" s="5">
        <v>1</v>
      </c>
      <c r="O1034" s="12">
        <f t="shared" si="148"/>
        <v>0</v>
      </c>
      <c r="P1034" s="3">
        <v>0</v>
      </c>
      <c r="Q1034" s="3">
        <v>0</v>
      </c>
      <c r="R1034" s="5">
        <v>0</v>
      </c>
      <c r="S1034" s="45">
        <v>0</v>
      </c>
      <c r="T1034" s="46">
        <v>0</v>
      </c>
      <c r="U1034" s="47">
        <v>0</v>
      </c>
      <c r="V1034" s="47">
        <f t="shared" si="149"/>
        <v>0</v>
      </c>
      <c r="W1034" s="47">
        <v>0</v>
      </c>
      <c r="X1034" s="47">
        <v>0</v>
      </c>
      <c r="Y1034" s="47">
        <v>0</v>
      </c>
      <c r="Z1034" s="47">
        <v>0</v>
      </c>
      <c r="AA1034" s="47">
        <v>0</v>
      </c>
      <c r="AB1034" s="5">
        <v>0</v>
      </c>
      <c r="AC1034" s="45">
        <f t="shared" si="150"/>
        <v>0</v>
      </c>
      <c r="AD1034" s="47">
        <v>0</v>
      </c>
      <c r="AE1034" s="47">
        <v>0</v>
      </c>
      <c r="AF1034" s="47">
        <v>0</v>
      </c>
      <c r="AG1034" s="47">
        <v>0</v>
      </c>
      <c r="AH1034" s="47">
        <v>0</v>
      </c>
      <c r="AI1034" s="61">
        <v>0</v>
      </c>
      <c r="AJ1034" s="45">
        <v>0</v>
      </c>
      <c r="AK1034" s="47">
        <v>0</v>
      </c>
      <c r="AL1034" s="47">
        <v>0</v>
      </c>
      <c r="AM1034" s="47">
        <v>0</v>
      </c>
      <c r="AN1034" s="47">
        <v>0</v>
      </c>
      <c r="AO1034" s="47">
        <v>0</v>
      </c>
      <c r="AP1034" s="61">
        <v>0</v>
      </c>
      <c r="AQ1034" s="45">
        <v>0</v>
      </c>
      <c r="AR1034" s="47">
        <v>0</v>
      </c>
      <c r="AS1034" s="47">
        <f t="shared" si="151"/>
        <v>0</v>
      </c>
      <c r="AT1034" s="47">
        <v>0</v>
      </c>
      <c r="AU1034" s="47">
        <v>0</v>
      </c>
      <c r="AV1034" s="47">
        <v>0</v>
      </c>
      <c r="AW1034" s="47">
        <v>0</v>
      </c>
      <c r="AX1034" s="47">
        <v>0</v>
      </c>
      <c r="AY1034" s="47">
        <v>0</v>
      </c>
      <c r="AZ1034" s="61">
        <v>0</v>
      </c>
      <c r="BA1034" s="64" t="b">
        <f t="shared" si="145"/>
        <v>1</v>
      </c>
      <c r="BB1034" s="45">
        <f t="shared" si="152"/>
        <v>0</v>
      </c>
      <c r="BC1034" s="47">
        <v>0</v>
      </c>
      <c r="BD1034" s="47">
        <v>0</v>
      </c>
      <c r="BE1034" s="47">
        <v>0</v>
      </c>
      <c r="BF1034" s="47">
        <v>0</v>
      </c>
      <c r="BG1034" s="47">
        <v>0</v>
      </c>
      <c r="BH1034" s="61">
        <v>0</v>
      </c>
      <c r="BI1034" s="45">
        <v>0</v>
      </c>
      <c r="BJ1034" s="47">
        <v>0</v>
      </c>
      <c r="BK1034" s="47">
        <v>0</v>
      </c>
      <c r="BL1034" s="47">
        <v>0</v>
      </c>
      <c r="BM1034" s="47">
        <v>0</v>
      </c>
      <c r="BN1034" s="47">
        <v>0</v>
      </c>
      <c r="BO1034" s="61">
        <v>0</v>
      </c>
      <c r="BR1034" s="95"/>
      <c r="BT1034" s="95"/>
    </row>
    <row r="1035" spans="2:72" x14ac:dyDescent="0.25">
      <c r="B1035" s="4">
        <v>1031</v>
      </c>
      <c r="C1035" s="31">
        <v>0</v>
      </c>
      <c r="D1035" s="31">
        <v>0</v>
      </c>
      <c r="E1035" s="3">
        <v>0</v>
      </c>
      <c r="F1035" s="5">
        <v>0</v>
      </c>
      <c r="G1035" s="32">
        <v>0</v>
      </c>
      <c r="H1035" s="33">
        <v>0</v>
      </c>
      <c r="I1035" s="36">
        <f t="shared" si="146"/>
        <v>0</v>
      </c>
      <c r="J1035" s="5">
        <f t="shared" si="147"/>
        <v>0</v>
      </c>
      <c r="K1035" s="12">
        <v>0</v>
      </c>
      <c r="L1035" s="3">
        <v>0</v>
      </c>
      <c r="M1035" s="3">
        <f t="shared" si="144"/>
        <v>1</v>
      </c>
      <c r="N1035" s="5">
        <v>1</v>
      </c>
      <c r="O1035" s="12">
        <f t="shared" si="148"/>
        <v>0</v>
      </c>
      <c r="P1035" s="3">
        <v>0</v>
      </c>
      <c r="Q1035" s="3">
        <v>0</v>
      </c>
      <c r="R1035" s="5">
        <v>0</v>
      </c>
      <c r="S1035" s="45">
        <v>0</v>
      </c>
      <c r="T1035" s="46">
        <v>0</v>
      </c>
      <c r="U1035" s="47">
        <v>0</v>
      </c>
      <c r="V1035" s="47">
        <f t="shared" si="149"/>
        <v>0</v>
      </c>
      <c r="W1035" s="47">
        <v>0</v>
      </c>
      <c r="X1035" s="47">
        <v>0</v>
      </c>
      <c r="Y1035" s="47">
        <v>0</v>
      </c>
      <c r="Z1035" s="47">
        <v>0</v>
      </c>
      <c r="AA1035" s="47">
        <v>0</v>
      </c>
      <c r="AB1035" s="5">
        <v>0</v>
      </c>
      <c r="AC1035" s="45">
        <f t="shared" si="150"/>
        <v>0</v>
      </c>
      <c r="AD1035" s="47">
        <v>0</v>
      </c>
      <c r="AE1035" s="47">
        <v>0</v>
      </c>
      <c r="AF1035" s="47">
        <v>0</v>
      </c>
      <c r="AG1035" s="47">
        <v>0</v>
      </c>
      <c r="AH1035" s="47">
        <v>0</v>
      </c>
      <c r="AI1035" s="61">
        <v>0</v>
      </c>
      <c r="AJ1035" s="45">
        <v>0</v>
      </c>
      <c r="AK1035" s="47">
        <v>0</v>
      </c>
      <c r="AL1035" s="47">
        <v>0</v>
      </c>
      <c r="AM1035" s="47">
        <v>0</v>
      </c>
      <c r="AN1035" s="47">
        <v>0</v>
      </c>
      <c r="AO1035" s="47">
        <v>0</v>
      </c>
      <c r="AP1035" s="61">
        <v>0</v>
      </c>
      <c r="AQ1035" s="45">
        <v>0</v>
      </c>
      <c r="AR1035" s="47">
        <v>0</v>
      </c>
      <c r="AS1035" s="47">
        <f t="shared" si="151"/>
        <v>0</v>
      </c>
      <c r="AT1035" s="47">
        <v>0</v>
      </c>
      <c r="AU1035" s="47">
        <v>0</v>
      </c>
      <c r="AV1035" s="47">
        <v>0</v>
      </c>
      <c r="AW1035" s="47">
        <v>0</v>
      </c>
      <c r="AX1035" s="47">
        <v>0</v>
      </c>
      <c r="AY1035" s="47">
        <v>0</v>
      </c>
      <c r="AZ1035" s="61">
        <v>0</v>
      </c>
      <c r="BA1035" s="64" t="b">
        <f t="shared" si="145"/>
        <v>1</v>
      </c>
      <c r="BB1035" s="45">
        <f t="shared" si="152"/>
        <v>0</v>
      </c>
      <c r="BC1035" s="47">
        <v>0</v>
      </c>
      <c r="BD1035" s="47">
        <v>0</v>
      </c>
      <c r="BE1035" s="47">
        <v>0</v>
      </c>
      <c r="BF1035" s="47">
        <v>0</v>
      </c>
      <c r="BG1035" s="47">
        <v>0</v>
      </c>
      <c r="BH1035" s="61">
        <v>0</v>
      </c>
      <c r="BI1035" s="45">
        <v>0</v>
      </c>
      <c r="BJ1035" s="47">
        <v>0</v>
      </c>
      <c r="BK1035" s="47">
        <v>0</v>
      </c>
      <c r="BL1035" s="47">
        <v>0</v>
      </c>
      <c r="BM1035" s="47">
        <v>0</v>
      </c>
      <c r="BN1035" s="47">
        <v>0</v>
      </c>
      <c r="BO1035" s="61">
        <v>0</v>
      </c>
      <c r="BR1035" s="95"/>
      <c r="BT1035" s="95"/>
    </row>
    <row r="1036" spans="2:72" x14ac:dyDescent="0.25">
      <c r="B1036" s="4">
        <v>1032</v>
      </c>
      <c r="C1036" s="31">
        <v>0</v>
      </c>
      <c r="D1036" s="31">
        <v>0</v>
      </c>
      <c r="E1036" s="3">
        <v>0</v>
      </c>
      <c r="F1036" s="5">
        <v>0</v>
      </c>
      <c r="G1036" s="32">
        <v>0</v>
      </c>
      <c r="H1036" s="33">
        <v>0</v>
      </c>
      <c r="I1036" s="36">
        <f t="shared" si="146"/>
        <v>0</v>
      </c>
      <c r="J1036" s="5">
        <f t="shared" si="147"/>
        <v>0</v>
      </c>
      <c r="K1036" s="12">
        <v>0</v>
      </c>
      <c r="L1036" s="3">
        <v>0</v>
      </c>
      <c r="M1036" s="3">
        <f t="shared" si="144"/>
        <v>1</v>
      </c>
      <c r="N1036" s="5">
        <v>1</v>
      </c>
      <c r="O1036" s="12">
        <f t="shared" si="148"/>
        <v>0</v>
      </c>
      <c r="P1036" s="3">
        <v>0</v>
      </c>
      <c r="Q1036" s="3">
        <v>0</v>
      </c>
      <c r="R1036" s="5">
        <v>0</v>
      </c>
      <c r="S1036" s="45">
        <v>0</v>
      </c>
      <c r="T1036" s="46">
        <v>0</v>
      </c>
      <c r="U1036" s="47">
        <v>0</v>
      </c>
      <c r="V1036" s="47">
        <f t="shared" si="149"/>
        <v>0</v>
      </c>
      <c r="W1036" s="47">
        <v>0</v>
      </c>
      <c r="X1036" s="47">
        <v>0</v>
      </c>
      <c r="Y1036" s="47">
        <v>0</v>
      </c>
      <c r="Z1036" s="47">
        <v>0</v>
      </c>
      <c r="AA1036" s="47">
        <v>0</v>
      </c>
      <c r="AB1036" s="5">
        <v>0</v>
      </c>
      <c r="AC1036" s="45">
        <f t="shared" si="150"/>
        <v>0</v>
      </c>
      <c r="AD1036" s="47">
        <v>0</v>
      </c>
      <c r="AE1036" s="47">
        <v>0</v>
      </c>
      <c r="AF1036" s="47">
        <v>0</v>
      </c>
      <c r="AG1036" s="47">
        <v>0</v>
      </c>
      <c r="AH1036" s="47">
        <v>0</v>
      </c>
      <c r="AI1036" s="61">
        <v>0</v>
      </c>
      <c r="AJ1036" s="45">
        <v>0</v>
      </c>
      <c r="AK1036" s="47">
        <v>0</v>
      </c>
      <c r="AL1036" s="47">
        <v>0</v>
      </c>
      <c r="AM1036" s="47">
        <v>0</v>
      </c>
      <c r="AN1036" s="47">
        <v>0</v>
      </c>
      <c r="AO1036" s="47">
        <v>0</v>
      </c>
      <c r="AP1036" s="61">
        <v>0</v>
      </c>
      <c r="AQ1036" s="45">
        <v>0</v>
      </c>
      <c r="AR1036" s="47">
        <v>0</v>
      </c>
      <c r="AS1036" s="47">
        <f t="shared" si="151"/>
        <v>0</v>
      </c>
      <c r="AT1036" s="47">
        <v>0</v>
      </c>
      <c r="AU1036" s="47">
        <v>0</v>
      </c>
      <c r="AV1036" s="47">
        <v>0</v>
      </c>
      <c r="AW1036" s="47">
        <v>0</v>
      </c>
      <c r="AX1036" s="47">
        <v>0</v>
      </c>
      <c r="AY1036" s="47">
        <v>0</v>
      </c>
      <c r="AZ1036" s="61">
        <v>0</v>
      </c>
      <c r="BA1036" s="64" t="b">
        <f t="shared" si="145"/>
        <v>1</v>
      </c>
      <c r="BB1036" s="45">
        <f t="shared" si="152"/>
        <v>0</v>
      </c>
      <c r="BC1036" s="47">
        <v>0</v>
      </c>
      <c r="BD1036" s="47">
        <v>0</v>
      </c>
      <c r="BE1036" s="47">
        <v>0</v>
      </c>
      <c r="BF1036" s="47">
        <v>0</v>
      </c>
      <c r="BG1036" s="47">
        <v>0</v>
      </c>
      <c r="BH1036" s="61">
        <v>0</v>
      </c>
      <c r="BI1036" s="45">
        <v>0</v>
      </c>
      <c r="BJ1036" s="47">
        <v>0</v>
      </c>
      <c r="BK1036" s="47">
        <v>0</v>
      </c>
      <c r="BL1036" s="47">
        <v>0</v>
      </c>
      <c r="BM1036" s="47">
        <v>0</v>
      </c>
      <c r="BN1036" s="47">
        <v>0</v>
      </c>
      <c r="BO1036" s="61">
        <v>0</v>
      </c>
      <c r="BR1036" s="95"/>
      <c r="BT1036" s="95"/>
    </row>
    <row r="1037" spans="2:72" x14ac:dyDescent="0.25">
      <c r="B1037" s="4">
        <v>1033</v>
      </c>
      <c r="C1037" s="31">
        <v>0</v>
      </c>
      <c r="D1037" s="31">
        <v>0</v>
      </c>
      <c r="E1037" s="3">
        <v>0</v>
      </c>
      <c r="F1037" s="5">
        <v>0</v>
      </c>
      <c r="G1037" s="32">
        <v>0</v>
      </c>
      <c r="H1037" s="33">
        <v>0</v>
      </c>
      <c r="I1037" s="36">
        <f t="shared" si="146"/>
        <v>0</v>
      </c>
      <c r="J1037" s="5">
        <f t="shared" si="147"/>
        <v>0</v>
      </c>
      <c r="K1037" s="12">
        <v>0</v>
      </c>
      <c r="L1037" s="3">
        <v>0</v>
      </c>
      <c r="M1037" s="3">
        <f t="shared" si="144"/>
        <v>1</v>
      </c>
      <c r="N1037" s="5">
        <v>1</v>
      </c>
      <c r="O1037" s="12">
        <f t="shared" si="148"/>
        <v>0</v>
      </c>
      <c r="P1037" s="3">
        <v>0</v>
      </c>
      <c r="Q1037" s="3">
        <v>0</v>
      </c>
      <c r="R1037" s="5">
        <v>0</v>
      </c>
      <c r="S1037" s="45">
        <v>0</v>
      </c>
      <c r="T1037" s="46">
        <v>0</v>
      </c>
      <c r="U1037" s="47">
        <v>0</v>
      </c>
      <c r="V1037" s="47">
        <f t="shared" si="149"/>
        <v>0</v>
      </c>
      <c r="W1037" s="47">
        <v>0</v>
      </c>
      <c r="X1037" s="47">
        <v>0</v>
      </c>
      <c r="Y1037" s="47">
        <v>0</v>
      </c>
      <c r="Z1037" s="47">
        <v>0</v>
      </c>
      <c r="AA1037" s="47">
        <v>0</v>
      </c>
      <c r="AB1037" s="5">
        <v>0</v>
      </c>
      <c r="AC1037" s="45">
        <f t="shared" si="150"/>
        <v>0</v>
      </c>
      <c r="AD1037" s="47">
        <v>0</v>
      </c>
      <c r="AE1037" s="47">
        <v>0</v>
      </c>
      <c r="AF1037" s="47">
        <v>0</v>
      </c>
      <c r="AG1037" s="47">
        <v>0</v>
      </c>
      <c r="AH1037" s="47">
        <v>0</v>
      </c>
      <c r="AI1037" s="61">
        <v>0</v>
      </c>
      <c r="AJ1037" s="45">
        <v>0</v>
      </c>
      <c r="AK1037" s="47">
        <v>0</v>
      </c>
      <c r="AL1037" s="47">
        <v>0</v>
      </c>
      <c r="AM1037" s="47">
        <v>0</v>
      </c>
      <c r="AN1037" s="47">
        <v>0</v>
      </c>
      <c r="AO1037" s="47">
        <v>0</v>
      </c>
      <c r="AP1037" s="61">
        <v>0</v>
      </c>
      <c r="AQ1037" s="45">
        <v>0</v>
      </c>
      <c r="AR1037" s="47">
        <v>0</v>
      </c>
      <c r="AS1037" s="47">
        <f t="shared" si="151"/>
        <v>0</v>
      </c>
      <c r="AT1037" s="47">
        <v>0</v>
      </c>
      <c r="AU1037" s="47">
        <v>0</v>
      </c>
      <c r="AV1037" s="47">
        <v>0</v>
      </c>
      <c r="AW1037" s="47">
        <v>0</v>
      </c>
      <c r="AX1037" s="47">
        <v>0</v>
      </c>
      <c r="AY1037" s="47">
        <v>0</v>
      </c>
      <c r="AZ1037" s="61">
        <v>0</v>
      </c>
      <c r="BA1037" s="64" t="b">
        <f t="shared" si="145"/>
        <v>1</v>
      </c>
      <c r="BB1037" s="45">
        <f t="shared" si="152"/>
        <v>0</v>
      </c>
      <c r="BC1037" s="47">
        <v>0</v>
      </c>
      <c r="BD1037" s="47">
        <v>0</v>
      </c>
      <c r="BE1037" s="47">
        <v>0</v>
      </c>
      <c r="BF1037" s="47">
        <v>0</v>
      </c>
      <c r="BG1037" s="47">
        <v>0</v>
      </c>
      <c r="BH1037" s="61">
        <v>0</v>
      </c>
      <c r="BI1037" s="45">
        <v>0</v>
      </c>
      <c r="BJ1037" s="47">
        <v>0</v>
      </c>
      <c r="BK1037" s="47">
        <v>0</v>
      </c>
      <c r="BL1037" s="47">
        <v>0</v>
      </c>
      <c r="BM1037" s="47">
        <v>0</v>
      </c>
      <c r="BN1037" s="47">
        <v>0</v>
      </c>
      <c r="BO1037" s="61">
        <v>0</v>
      </c>
      <c r="BR1037" s="95"/>
      <c r="BT1037" s="95"/>
    </row>
    <row r="1038" spans="2:72" x14ac:dyDescent="0.25">
      <c r="B1038" s="4">
        <v>1034</v>
      </c>
      <c r="C1038" s="31">
        <v>0</v>
      </c>
      <c r="D1038" s="31">
        <v>0</v>
      </c>
      <c r="E1038" s="3">
        <v>0</v>
      </c>
      <c r="F1038" s="5">
        <v>0</v>
      </c>
      <c r="G1038" s="32">
        <v>0</v>
      </c>
      <c r="H1038" s="33">
        <v>0</v>
      </c>
      <c r="I1038" s="36">
        <f t="shared" si="146"/>
        <v>0</v>
      </c>
      <c r="J1038" s="5">
        <f t="shared" si="147"/>
        <v>0</v>
      </c>
      <c r="K1038" s="12">
        <v>0</v>
      </c>
      <c r="L1038" s="3">
        <v>0</v>
      </c>
      <c r="M1038" s="3">
        <f t="shared" si="144"/>
        <v>1</v>
      </c>
      <c r="N1038" s="5">
        <v>1</v>
      </c>
      <c r="O1038" s="12">
        <f t="shared" si="148"/>
        <v>0</v>
      </c>
      <c r="P1038" s="3">
        <v>0</v>
      </c>
      <c r="Q1038" s="3">
        <v>0</v>
      </c>
      <c r="R1038" s="5">
        <v>0</v>
      </c>
      <c r="S1038" s="45">
        <v>0</v>
      </c>
      <c r="T1038" s="46">
        <v>0</v>
      </c>
      <c r="U1038" s="47">
        <v>0</v>
      </c>
      <c r="V1038" s="47">
        <f t="shared" si="149"/>
        <v>0</v>
      </c>
      <c r="W1038" s="47">
        <v>0</v>
      </c>
      <c r="X1038" s="47">
        <v>0</v>
      </c>
      <c r="Y1038" s="47">
        <v>0</v>
      </c>
      <c r="Z1038" s="47">
        <v>0</v>
      </c>
      <c r="AA1038" s="47">
        <v>0</v>
      </c>
      <c r="AB1038" s="5">
        <v>0</v>
      </c>
      <c r="AC1038" s="45">
        <f t="shared" si="150"/>
        <v>0</v>
      </c>
      <c r="AD1038" s="47">
        <v>0</v>
      </c>
      <c r="AE1038" s="47">
        <v>0</v>
      </c>
      <c r="AF1038" s="47">
        <v>0</v>
      </c>
      <c r="AG1038" s="47">
        <v>0</v>
      </c>
      <c r="AH1038" s="47">
        <v>0</v>
      </c>
      <c r="AI1038" s="61">
        <v>0</v>
      </c>
      <c r="AJ1038" s="45">
        <v>0</v>
      </c>
      <c r="AK1038" s="47">
        <v>0</v>
      </c>
      <c r="AL1038" s="47">
        <v>0</v>
      </c>
      <c r="AM1038" s="47">
        <v>0</v>
      </c>
      <c r="AN1038" s="47">
        <v>0</v>
      </c>
      <c r="AO1038" s="47">
        <v>0</v>
      </c>
      <c r="AP1038" s="61">
        <v>0</v>
      </c>
      <c r="AQ1038" s="45">
        <v>0</v>
      </c>
      <c r="AR1038" s="47">
        <v>0</v>
      </c>
      <c r="AS1038" s="47">
        <f t="shared" si="151"/>
        <v>0</v>
      </c>
      <c r="AT1038" s="47">
        <v>0</v>
      </c>
      <c r="AU1038" s="47">
        <v>0</v>
      </c>
      <c r="AV1038" s="47">
        <v>0</v>
      </c>
      <c r="AW1038" s="47">
        <v>0</v>
      </c>
      <c r="AX1038" s="47">
        <v>0</v>
      </c>
      <c r="AY1038" s="47">
        <v>0</v>
      </c>
      <c r="AZ1038" s="61">
        <v>0</v>
      </c>
      <c r="BA1038" s="64" t="b">
        <f t="shared" si="145"/>
        <v>1</v>
      </c>
      <c r="BB1038" s="45">
        <f t="shared" si="152"/>
        <v>0</v>
      </c>
      <c r="BC1038" s="47">
        <v>0</v>
      </c>
      <c r="BD1038" s="47">
        <v>0</v>
      </c>
      <c r="BE1038" s="47">
        <v>0</v>
      </c>
      <c r="BF1038" s="47">
        <v>0</v>
      </c>
      <c r="BG1038" s="47">
        <v>0</v>
      </c>
      <c r="BH1038" s="61">
        <v>0</v>
      </c>
      <c r="BI1038" s="45">
        <v>0</v>
      </c>
      <c r="BJ1038" s="47">
        <v>0</v>
      </c>
      <c r="BK1038" s="47">
        <v>0</v>
      </c>
      <c r="BL1038" s="47">
        <v>0</v>
      </c>
      <c r="BM1038" s="47">
        <v>0</v>
      </c>
      <c r="BN1038" s="47">
        <v>0</v>
      </c>
      <c r="BO1038" s="61">
        <v>0</v>
      </c>
      <c r="BR1038" s="95"/>
      <c r="BT1038" s="95"/>
    </row>
    <row r="1039" spans="2:72" x14ac:dyDescent="0.25">
      <c r="B1039" s="4">
        <v>1035</v>
      </c>
      <c r="C1039" s="31">
        <v>0</v>
      </c>
      <c r="D1039" s="31">
        <v>0</v>
      </c>
      <c r="E1039" s="3">
        <v>0</v>
      </c>
      <c r="F1039" s="5">
        <v>0</v>
      </c>
      <c r="G1039" s="32">
        <v>0</v>
      </c>
      <c r="H1039" s="33">
        <v>0</v>
      </c>
      <c r="I1039" s="36">
        <f t="shared" si="146"/>
        <v>0</v>
      </c>
      <c r="J1039" s="5">
        <f t="shared" si="147"/>
        <v>0</v>
      </c>
      <c r="K1039" s="12">
        <v>0</v>
      </c>
      <c r="L1039" s="3">
        <v>0</v>
      </c>
      <c r="M1039" s="3">
        <f t="shared" si="144"/>
        <v>1</v>
      </c>
      <c r="N1039" s="5">
        <v>1</v>
      </c>
      <c r="O1039" s="12">
        <f t="shared" si="148"/>
        <v>0</v>
      </c>
      <c r="P1039" s="3">
        <v>0</v>
      </c>
      <c r="Q1039" s="3">
        <v>0</v>
      </c>
      <c r="R1039" s="5">
        <v>0</v>
      </c>
      <c r="S1039" s="45">
        <v>0</v>
      </c>
      <c r="T1039" s="46">
        <v>0</v>
      </c>
      <c r="U1039" s="47">
        <v>0</v>
      </c>
      <c r="V1039" s="47">
        <f t="shared" si="149"/>
        <v>0</v>
      </c>
      <c r="W1039" s="47">
        <v>0</v>
      </c>
      <c r="X1039" s="47">
        <v>0</v>
      </c>
      <c r="Y1039" s="47">
        <v>0</v>
      </c>
      <c r="Z1039" s="47">
        <v>0</v>
      </c>
      <c r="AA1039" s="47">
        <v>0</v>
      </c>
      <c r="AB1039" s="5">
        <v>0</v>
      </c>
      <c r="AC1039" s="45">
        <f t="shared" si="150"/>
        <v>0</v>
      </c>
      <c r="AD1039" s="47">
        <v>0</v>
      </c>
      <c r="AE1039" s="47">
        <v>0</v>
      </c>
      <c r="AF1039" s="47">
        <v>0</v>
      </c>
      <c r="AG1039" s="47">
        <v>0</v>
      </c>
      <c r="AH1039" s="47">
        <v>0</v>
      </c>
      <c r="AI1039" s="61">
        <v>0</v>
      </c>
      <c r="AJ1039" s="45">
        <v>0</v>
      </c>
      <c r="AK1039" s="47">
        <v>0</v>
      </c>
      <c r="AL1039" s="47">
        <v>0</v>
      </c>
      <c r="AM1039" s="47">
        <v>0</v>
      </c>
      <c r="AN1039" s="47">
        <v>0</v>
      </c>
      <c r="AO1039" s="47">
        <v>0</v>
      </c>
      <c r="AP1039" s="61">
        <v>0</v>
      </c>
      <c r="AQ1039" s="45">
        <v>0</v>
      </c>
      <c r="AR1039" s="47">
        <v>0</v>
      </c>
      <c r="AS1039" s="47">
        <f t="shared" si="151"/>
        <v>0</v>
      </c>
      <c r="AT1039" s="47">
        <v>0</v>
      </c>
      <c r="AU1039" s="47">
        <v>0</v>
      </c>
      <c r="AV1039" s="47">
        <v>0</v>
      </c>
      <c r="AW1039" s="47">
        <v>0</v>
      </c>
      <c r="AX1039" s="47">
        <v>0</v>
      </c>
      <c r="AY1039" s="47">
        <v>0</v>
      </c>
      <c r="AZ1039" s="61">
        <v>0</v>
      </c>
      <c r="BA1039" s="64" t="b">
        <f t="shared" si="145"/>
        <v>1</v>
      </c>
      <c r="BB1039" s="45">
        <f t="shared" si="152"/>
        <v>0</v>
      </c>
      <c r="BC1039" s="47">
        <v>0</v>
      </c>
      <c r="BD1039" s="47">
        <v>0</v>
      </c>
      <c r="BE1039" s="47">
        <v>0</v>
      </c>
      <c r="BF1039" s="47">
        <v>0</v>
      </c>
      <c r="BG1039" s="47">
        <v>0</v>
      </c>
      <c r="BH1039" s="61">
        <v>0</v>
      </c>
      <c r="BI1039" s="45">
        <v>0</v>
      </c>
      <c r="BJ1039" s="47">
        <v>0</v>
      </c>
      <c r="BK1039" s="47">
        <v>0</v>
      </c>
      <c r="BL1039" s="47">
        <v>0</v>
      </c>
      <c r="BM1039" s="47">
        <v>0</v>
      </c>
      <c r="BN1039" s="47">
        <v>0</v>
      </c>
      <c r="BO1039" s="61">
        <v>0</v>
      </c>
      <c r="BR1039" s="95"/>
      <c r="BT1039" s="95"/>
    </row>
    <row r="1040" spans="2:72" x14ac:dyDescent="0.25">
      <c r="B1040" s="4">
        <v>1036</v>
      </c>
      <c r="C1040" s="31">
        <v>0</v>
      </c>
      <c r="D1040" s="31">
        <v>0</v>
      </c>
      <c r="E1040" s="3">
        <v>0</v>
      </c>
      <c r="F1040" s="5">
        <v>0</v>
      </c>
      <c r="G1040" s="32">
        <v>0</v>
      </c>
      <c r="H1040" s="33">
        <v>0</v>
      </c>
      <c r="I1040" s="36">
        <f t="shared" si="146"/>
        <v>0</v>
      </c>
      <c r="J1040" s="5">
        <f t="shared" si="147"/>
        <v>0</v>
      </c>
      <c r="K1040" s="12">
        <v>0</v>
      </c>
      <c r="L1040" s="3">
        <v>0</v>
      </c>
      <c r="M1040" s="3">
        <f t="shared" si="144"/>
        <v>1</v>
      </c>
      <c r="N1040" s="5">
        <v>1</v>
      </c>
      <c r="O1040" s="12">
        <f t="shared" si="148"/>
        <v>0</v>
      </c>
      <c r="P1040" s="3">
        <v>0</v>
      </c>
      <c r="Q1040" s="3">
        <v>0</v>
      </c>
      <c r="R1040" s="5">
        <v>0</v>
      </c>
      <c r="S1040" s="45">
        <v>0</v>
      </c>
      <c r="T1040" s="46">
        <v>0</v>
      </c>
      <c r="U1040" s="47">
        <v>0</v>
      </c>
      <c r="V1040" s="47">
        <f t="shared" si="149"/>
        <v>0</v>
      </c>
      <c r="W1040" s="47">
        <v>0</v>
      </c>
      <c r="X1040" s="47">
        <v>0</v>
      </c>
      <c r="Y1040" s="47">
        <v>0</v>
      </c>
      <c r="Z1040" s="47">
        <v>0</v>
      </c>
      <c r="AA1040" s="47">
        <v>0</v>
      </c>
      <c r="AB1040" s="5">
        <v>0</v>
      </c>
      <c r="AC1040" s="45">
        <f t="shared" si="150"/>
        <v>0</v>
      </c>
      <c r="AD1040" s="47">
        <v>0</v>
      </c>
      <c r="AE1040" s="47">
        <v>0</v>
      </c>
      <c r="AF1040" s="47">
        <v>0</v>
      </c>
      <c r="AG1040" s="47">
        <v>0</v>
      </c>
      <c r="AH1040" s="47">
        <v>0</v>
      </c>
      <c r="AI1040" s="61">
        <v>0</v>
      </c>
      <c r="AJ1040" s="45">
        <v>0</v>
      </c>
      <c r="AK1040" s="47">
        <v>0</v>
      </c>
      <c r="AL1040" s="47">
        <v>0</v>
      </c>
      <c r="AM1040" s="47">
        <v>0</v>
      </c>
      <c r="AN1040" s="47">
        <v>0</v>
      </c>
      <c r="AO1040" s="47">
        <v>0</v>
      </c>
      <c r="AP1040" s="61">
        <v>0</v>
      </c>
      <c r="AQ1040" s="45">
        <v>0</v>
      </c>
      <c r="AR1040" s="47">
        <v>0</v>
      </c>
      <c r="AS1040" s="47">
        <f t="shared" si="151"/>
        <v>0</v>
      </c>
      <c r="AT1040" s="47">
        <v>0</v>
      </c>
      <c r="AU1040" s="47">
        <v>0</v>
      </c>
      <c r="AV1040" s="47">
        <v>0</v>
      </c>
      <c r="AW1040" s="47">
        <v>0</v>
      </c>
      <c r="AX1040" s="47">
        <v>0</v>
      </c>
      <c r="AY1040" s="47">
        <v>0</v>
      </c>
      <c r="AZ1040" s="61">
        <v>0</v>
      </c>
      <c r="BA1040" s="64" t="b">
        <f t="shared" si="145"/>
        <v>1</v>
      </c>
      <c r="BB1040" s="45">
        <f t="shared" si="152"/>
        <v>0</v>
      </c>
      <c r="BC1040" s="47">
        <v>0</v>
      </c>
      <c r="BD1040" s="47">
        <v>0</v>
      </c>
      <c r="BE1040" s="47">
        <v>0</v>
      </c>
      <c r="BF1040" s="47">
        <v>0</v>
      </c>
      <c r="BG1040" s="47">
        <v>0</v>
      </c>
      <c r="BH1040" s="61">
        <v>0</v>
      </c>
      <c r="BI1040" s="45">
        <v>0</v>
      </c>
      <c r="BJ1040" s="47">
        <v>0</v>
      </c>
      <c r="BK1040" s="47">
        <v>0</v>
      </c>
      <c r="BL1040" s="47">
        <v>0</v>
      </c>
      <c r="BM1040" s="47">
        <v>0</v>
      </c>
      <c r="BN1040" s="47">
        <v>0</v>
      </c>
      <c r="BO1040" s="61">
        <v>0</v>
      </c>
      <c r="BR1040" s="95"/>
      <c r="BT1040" s="95"/>
    </row>
    <row r="1041" spans="2:72" x14ac:dyDescent="0.25">
      <c r="B1041" s="4">
        <v>1037</v>
      </c>
      <c r="C1041" s="31">
        <v>0</v>
      </c>
      <c r="D1041" s="31">
        <v>0</v>
      </c>
      <c r="E1041" s="3">
        <v>0</v>
      </c>
      <c r="F1041" s="5">
        <v>0</v>
      </c>
      <c r="G1041" s="32">
        <v>0</v>
      </c>
      <c r="H1041" s="33">
        <v>0</v>
      </c>
      <c r="I1041" s="36">
        <f t="shared" si="146"/>
        <v>0</v>
      </c>
      <c r="J1041" s="5">
        <f t="shared" si="147"/>
        <v>0</v>
      </c>
      <c r="K1041" s="12">
        <v>0</v>
      </c>
      <c r="L1041" s="3">
        <v>0</v>
      </c>
      <c r="M1041" s="3">
        <f t="shared" si="144"/>
        <v>1</v>
      </c>
      <c r="N1041" s="5">
        <v>1</v>
      </c>
      <c r="O1041" s="12">
        <f t="shared" si="148"/>
        <v>0</v>
      </c>
      <c r="P1041" s="3">
        <v>0</v>
      </c>
      <c r="Q1041" s="3">
        <v>0</v>
      </c>
      <c r="R1041" s="5">
        <v>0</v>
      </c>
      <c r="S1041" s="45">
        <v>0</v>
      </c>
      <c r="T1041" s="46">
        <v>0</v>
      </c>
      <c r="U1041" s="47">
        <v>0</v>
      </c>
      <c r="V1041" s="47">
        <f t="shared" si="149"/>
        <v>0</v>
      </c>
      <c r="W1041" s="47">
        <v>0</v>
      </c>
      <c r="X1041" s="47">
        <v>0</v>
      </c>
      <c r="Y1041" s="47">
        <v>0</v>
      </c>
      <c r="Z1041" s="47">
        <v>0</v>
      </c>
      <c r="AA1041" s="47">
        <v>0</v>
      </c>
      <c r="AB1041" s="5">
        <v>0</v>
      </c>
      <c r="AC1041" s="45">
        <f t="shared" si="150"/>
        <v>0</v>
      </c>
      <c r="AD1041" s="47">
        <v>0</v>
      </c>
      <c r="AE1041" s="47">
        <v>0</v>
      </c>
      <c r="AF1041" s="47">
        <v>0</v>
      </c>
      <c r="AG1041" s="47">
        <v>0</v>
      </c>
      <c r="AH1041" s="47">
        <v>0</v>
      </c>
      <c r="AI1041" s="61">
        <v>0</v>
      </c>
      <c r="AJ1041" s="45">
        <v>0</v>
      </c>
      <c r="AK1041" s="47">
        <v>0</v>
      </c>
      <c r="AL1041" s="47">
        <v>0</v>
      </c>
      <c r="AM1041" s="47">
        <v>0</v>
      </c>
      <c r="AN1041" s="47">
        <v>0</v>
      </c>
      <c r="AO1041" s="47">
        <v>0</v>
      </c>
      <c r="AP1041" s="61">
        <v>0</v>
      </c>
      <c r="AQ1041" s="45">
        <v>0</v>
      </c>
      <c r="AR1041" s="47">
        <v>0</v>
      </c>
      <c r="AS1041" s="47">
        <f t="shared" si="151"/>
        <v>0</v>
      </c>
      <c r="AT1041" s="47">
        <v>0</v>
      </c>
      <c r="AU1041" s="47">
        <v>0</v>
      </c>
      <c r="AV1041" s="47">
        <v>0</v>
      </c>
      <c r="AW1041" s="47">
        <v>0</v>
      </c>
      <c r="AX1041" s="47">
        <v>0</v>
      </c>
      <c r="AY1041" s="47">
        <v>0</v>
      </c>
      <c r="AZ1041" s="61">
        <v>0</v>
      </c>
      <c r="BA1041" s="64" t="b">
        <f t="shared" si="145"/>
        <v>1</v>
      </c>
      <c r="BB1041" s="45">
        <f t="shared" si="152"/>
        <v>0</v>
      </c>
      <c r="BC1041" s="47">
        <v>0</v>
      </c>
      <c r="BD1041" s="47">
        <v>0</v>
      </c>
      <c r="BE1041" s="47">
        <v>0</v>
      </c>
      <c r="BF1041" s="47">
        <v>0</v>
      </c>
      <c r="BG1041" s="47">
        <v>0</v>
      </c>
      <c r="BH1041" s="61">
        <v>0</v>
      </c>
      <c r="BI1041" s="45">
        <v>0</v>
      </c>
      <c r="BJ1041" s="47">
        <v>0</v>
      </c>
      <c r="BK1041" s="47">
        <v>0</v>
      </c>
      <c r="BL1041" s="47">
        <v>0</v>
      </c>
      <c r="BM1041" s="47">
        <v>0</v>
      </c>
      <c r="BN1041" s="47">
        <v>0</v>
      </c>
      <c r="BO1041" s="61">
        <v>0</v>
      </c>
      <c r="BR1041" s="95"/>
      <c r="BT1041" s="95"/>
    </row>
    <row r="1042" spans="2:72" x14ac:dyDescent="0.25">
      <c r="B1042" s="4">
        <v>1038</v>
      </c>
      <c r="C1042" s="31">
        <v>0</v>
      </c>
      <c r="D1042" s="31">
        <v>0</v>
      </c>
      <c r="E1042" s="3">
        <v>0</v>
      </c>
      <c r="F1042" s="5">
        <v>0</v>
      </c>
      <c r="G1042" s="32">
        <v>0</v>
      </c>
      <c r="H1042" s="33">
        <v>0</v>
      </c>
      <c r="I1042" s="36">
        <f t="shared" si="146"/>
        <v>0</v>
      </c>
      <c r="J1042" s="5">
        <f t="shared" si="147"/>
        <v>0</v>
      </c>
      <c r="K1042" s="12">
        <v>0</v>
      </c>
      <c r="L1042" s="3">
        <v>0</v>
      </c>
      <c r="M1042" s="3">
        <f t="shared" si="144"/>
        <v>1</v>
      </c>
      <c r="N1042" s="5">
        <v>1</v>
      </c>
      <c r="O1042" s="12">
        <f t="shared" si="148"/>
        <v>0</v>
      </c>
      <c r="P1042" s="3">
        <v>0</v>
      </c>
      <c r="Q1042" s="3">
        <v>0</v>
      </c>
      <c r="R1042" s="5">
        <v>0</v>
      </c>
      <c r="S1042" s="45">
        <v>0</v>
      </c>
      <c r="T1042" s="46">
        <v>0</v>
      </c>
      <c r="U1042" s="47">
        <v>0</v>
      </c>
      <c r="V1042" s="47">
        <f t="shared" si="149"/>
        <v>0</v>
      </c>
      <c r="W1042" s="47">
        <v>0</v>
      </c>
      <c r="X1042" s="47">
        <v>0</v>
      </c>
      <c r="Y1042" s="47">
        <v>0</v>
      </c>
      <c r="Z1042" s="47">
        <v>0</v>
      </c>
      <c r="AA1042" s="47">
        <v>0</v>
      </c>
      <c r="AB1042" s="5">
        <v>0</v>
      </c>
      <c r="AC1042" s="45">
        <f t="shared" si="150"/>
        <v>0</v>
      </c>
      <c r="AD1042" s="47">
        <v>0</v>
      </c>
      <c r="AE1042" s="47">
        <v>0</v>
      </c>
      <c r="AF1042" s="47">
        <v>0</v>
      </c>
      <c r="AG1042" s="47">
        <v>0</v>
      </c>
      <c r="AH1042" s="47">
        <v>0</v>
      </c>
      <c r="AI1042" s="61">
        <v>0</v>
      </c>
      <c r="AJ1042" s="45">
        <v>0</v>
      </c>
      <c r="AK1042" s="47">
        <v>0</v>
      </c>
      <c r="AL1042" s="47">
        <v>0</v>
      </c>
      <c r="AM1042" s="47">
        <v>0</v>
      </c>
      <c r="AN1042" s="47">
        <v>0</v>
      </c>
      <c r="AO1042" s="47">
        <v>0</v>
      </c>
      <c r="AP1042" s="61">
        <v>0</v>
      </c>
      <c r="AQ1042" s="45">
        <v>0</v>
      </c>
      <c r="AR1042" s="47">
        <v>0</v>
      </c>
      <c r="AS1042" s="47">
        <f t="shared" si="151"/>
        <v>0</v>
      </c>
      <c r="AT1042" s="47">
        <v>0</v>
      </c>
      <c r="AU1042" s="47">
        <v>0</v>
      </c>
      <c r="AV1042" s="47">
        <v>0</v>
      </c>
      <c r="AW1042" s="47">
        <v>0</v>
      </c>
      <c r="AX1042" s="47">
        <v>0</v>
      </c>
      <c r="AY1042" s="47">
        <v>0</v>
      </c>
      <c r="AZ1042" s="61">
        <v>0</v>
      </c>
      <c r="BA1042" s="64" t="b">
        <f t="shared" si="145"/>
        <v>1</v>
      </c>
      <c r="BB1042" s="45">
        <f t="shared" si="152"/>
        <v>0</v>
      </c>
      <c r="BC1042" s="47">
        <v>0</v>
      </c>
      <c r="BD1042" s="47">
        <v>0</v>
      </c>
      <c r="BE1042" s="47">
        <v>0</v>
      </c>
      <c r="BF1042" s="47">
        <v>0</v>
      </c>
      <c r="BG1042" s="47">
        <v>0</v>
      </c>
      <c r="BH1042" s="61">
        <v>0</v>
      </c>
      <c r="BI1042" s="45">
        <v>0</v>
      </c>
      <c r="BJ1042" s="47">
        <v>0</v>
      </c>
      <c r="BK1042" s="47">
        <v>0</v>
      </c>
      <c r="BL1042" s="47">
        <v>0</v>
      </c>
      <c r="BM1042" s="47">
        <v>0</v>
      </c>
      <c r="BN1042" s="47">
        <v>0</v>
      </c>
      <c r="BO1042" s="61">
        <v>0</v>
      </c>
      <c r="BR1042" s="95"/>
      <c r="BT1042" s="95"/>
    </row>
    <row r="1043" spans="2:72" x14ac:dyDescent="0.25">
      <c r="B1043" s="4">
        <v>1039</v>
      </c>
      <c r="C1043" s="31">
        <v>0</v>
      </c>
      <c r="D1043" s="31">
        <v>0</v>
      </c>
      <c r="E1043" s="3">
        <v>0</v>
      </c>
      <c r="F1043" s="5">
        <v>0</v>
      </c>
      <c r="G1043" s="32">
        <v>0</v>
      </c>
      <c r="H1043" s="33">
        <v>0</v>
      </c>
      <c r="I1043" s="36">
        <f t="shared" si="146"/>
        <v>0</v>
      </c>
      <c r="J1043" s="5">
        <f t="shared" si="147"/>
        <v>0</v>
      </c>
      <c r="K1043" s="12">
        <v>0</v>
      </c>
      <c r="L1043" s="3">
        <v>0</v>
      </c>
      <c r="M1043" s="3">
        <f t="shared" si="144"/>
        <v>1</v>
      </c>
      <c r="N1043" s="5">
        <v>1</v>
      </c>
      <c r="O1043" s="12">
        <f t="shared" si="148"/>
        <v>0</v>
      </c>
      <c r="P1043" s="3">
        <v>0</v>
      </c>
      <c r="Q1043" s="3">
        <v>0</v>
      </c>
      <c r="R1043" s="5">
        <v>0</v>
      </c>
      <c r="S1043" s="45">
        <v>0</v>
      </c>
      <c r="T1043" s="46">
        <v>0</v>
      </c>
      <c r="U1043" s="47">
        <v>0</v>
      </c>
      <c r="V1043" s="47">
        <f t="shared" si="149"/>
        <v>0</v>
      </c>
      <c r="W1043" s="47">
        <v>0</v>
      </c>
      <c r="X1043" s="47">
        <v>0</v>
      </c>
      <c r="Y1043" s="47">
        <v>0</v>
      </c>
      <c r="Z1043" s="47">
        <v>0</v>
      </c>
      <c r="AA1043" s="47">
        <v>0</v>
      </c>
      <c r="AB1043" s="5">
        <v>0</v>
      </c>
      <c r="AC1043" s="45">
        <f t="shared" si="150"/>
        <v>0</v>
      </c>
      <c r="AD1043" s="47">
        <v>0</v>
      </c>
      <c r="AE1043" s="47">
        <v>0</v>
      </c>
      <c r="AF1043" s="47">
        <v>0</v>
      </c>
      <c r="AG1043" s="47">
        <v>0</v>
      </c>
      <c r="AH1043" s="47">
        <v>0</v>
      </c>
      <c r="AI1043" s="61">
        <v>0</v>
      </c>
      <c r="AJ1043" s="45">
        <v>0</v>
      </c>
      <c r="AK1043" s="47">
        <v>0</v>
      </c>
      <c r="AL1043" s="47">
        <v>0</v>
      </c>
      <c r="AM1043" s="47">
        <v>0</v>
      </c>
      <c r="AN1043" s="47">
        <v>0</v>
      </c>
      <c r="AO1043" s="47">
        <v>0</v>
      </c>
      <c r="AP1043" s="61">
        <v>0</v>
      </c>
      <c r="AQ1043" s="45">
        <v>0</v>
      </c>
      <c r="AR1043" s="47">
        <v>0</v>
      </c>
      <c r="AS1043" s="47">
        <f t="shared" si="151"/>
        <v>0</v>
      </c>
      <c r="AT1043" s="47">
        <v>0</v>
      </c>
      <c r="AU1043" s="47">
        <v>0</v>
      </c>
      <c r="AV1043" s="47">
        <v>0</v>
      </c>
      <c r="AW1043" s="47">
        <v>0</v>
      </c>
      <c r="AX1043" s="47">
        <v>0</v>
      </c>
      <c r="AY1043" s="47">
        <v>0</v>
      </c>
      <c r="AZ1043" s="61">
        <v>0</v>
      </c>
      <c r="BA1043" s="64" t="b">
        <f t="shared" si="145"/>
        <v>1</v>
      </c>
      <c r="BB1043" s="45">
        <f t="shared" si="152"/>
        <v>0</v>
      </c>
      <c r="BC1043" s="47">
        <v>0</v>
      </c>
      <c r="BD1043" s="47">
        <v>0</v>
      </c>
      <c r="BE1043" s="47">
        <v>0</v>
      </c>
      <c r="BF1043" s="47">
        <v>0</v>
      </c>
      <c r="BG1043" s="47">
        <v>0</v>
      </c>
      <c r="BH1043" s="61">
        <v>0</v>
      </c>
      <c r="BI1043" s="45">
        <v>0</v>
      </c>
      <c r="BJ1043" s="47">
        <v>0</v>
      </c>
      <c r="BK1043" s="47">
        <v>0</v>
      </c>
      <c r="BL1043" s="47">
        <v>0</v>
      </c>
      <c r="BM1043" s="47">
        <v>0</v>
      </c>
      <c r="BN1043" s="47">
        <v>0</v>
      </c>
      <c r="BO1043" s="61">
        <v>0</v>
      </c>
      <c r="BR1043" s="95"/>
      <c r="BT1043" s="95"/>
    </row>
    <row r="1044" spans="2:72" x14ac:dyDescent="0.25">
      <c r="B1044" s="4">
        <v>1040</v>
      </c>
      <c r="C1044" s="31">
        <v>0</v>
      </c>
      <c r="D1044" s="31">
        <v>0</v>
      </c>
      <c r="E1044" s="3">
        <v>0</v>
      </c>
      <c r="F1044" s="5">
        <v>0</v>
      </c>
      <c r="G1044" s="32">
        <v>0</v>
      </c>
      <c r="H1044" s="33">
        <v>0</v>
      </c>
      <c r="I1044" s="36">
        <f t="shared" si="146"/>
        <v>0</v>
      </c>
      <c r="J1044" s="5">
        <f t="shared" si="147"/>
        <v>0</v>
      </c>
      <c r="K1044" s="12">
        <v>0</v>
      </c>
      <c r="L1044" s="3">
        <v>0</v>
      </c>
      <c r="M1044" s="3">
        <f t="shared" si="144"/>
        <v>1</v>
      </c>
      <c r="N1044" s="5">
        <v>1</v>
      </c>
      <c r="O1044" s="12">
        <f t="shared" si="148"/>
        <v>0</v>
      </c>
      <c r="P1044" s="3">
        <v>0</v>
      </c>
      <c r="Q1044" s="3">
        <v>0</v>
      </c>
      <c r="R1044" s="5">
        <v>0</v>
      </c>
      <c r="S1044" s="45">
        <v>0</v>
      </c>
      <c r="T1044" s="46">
        <v>0</v>
      </c>
      <c r="U1044" s="47">
        <v>0</v>
      </c>
      <c r="V1044" s="47">
        <f t="shared" si="149"/>
        <v>0</v>
      </c>
      <c r="W1044" s="47">
        <v>0</v>
      </c>
      <c r="X1044" s="47">
        <v>0</v>
      </c>
      <c r="Y1044" s="47">
        <v>0</v>
      </c>
      <c r="Z1044" s="47">
        <v>0</v>
      </c>
      <c r="AA1044" s="47">
        <v>0</v>
      </c>
      <c r="AB1044" s="5">
        <v>0</v>
      </c>
      <c r="AC1044" s="45">
        <f t="shared" si="150"/>
        <v>0</v>
      </c>
      <c r="AD1044" s="47">
        <v>0</v>
      </c>
      <c r="AE1044" s="47">
        <v>0</v>
      </c>
      <c r="AF1044" s="47">
        <v>0</v>
      </c>
      <c r="AG1044" s="47">
        <v>0</v>
      </c>
      <c r="AH1044" s="47">
        <v>0</v>
      </c>
      <c r="AI1044" s="61">
        <v>0</v>
      </c>
      <c r="AJ1044" s="45">
        <v>0</v>
      </c>
      <c r="AK1044" s="47">
        <v>0</v>
      </c>
      <c r="AL1044" s="47">
        <v>0</v>
      </c>
      <c r="AM1044" s="47">
        <v>0</v>
      </c>
      <c r="AN1044" s="47">
        <v>0</v>
      </c>
      <c r="AO1044" s="47">
        <v>0</v>
      </c>
      <c r="AP1044" s="61">
        <v>0</v>
      </c>
      <c r="AQ1044" s="45">
        <v>0</v>
      </c>
      <c r="AR1044" s="47">
        <v>0</v>
      </c>
      <c r="AS1044" s="47">
        <f t="shared" si="151"/>
        <v>0</v>
      </c>
      <c r="AT1044" s="47">
        <v>0</v>
      </c>
      <c r="AU1044" s="47">
        <v>0</v>
      </c>
      <c r="AV1044" s="47">
        <v>0</v>
      </c>
      <c r="AW1044" s="47">
        <v>0</v>
      </c>
      <c r="AX1044" s="47">
        <v>0</v>
      </c>
      <c r="AY1044" s="47">
        <v>0</v>
      </c>
      <c r="AZ1044" s="61">
        <v>0</v>
      </c>
      <c r="BA1044" s="64" t="b">
        <f t="shared" si="145"/>
        <v>1</v>
      </c>
      <c r="BB1044" s="45">
        <f t="shared" si="152"/>
        <v>0</v>
      </c>
      <c r="BC1044" s="47">
        <v>0</v>
      </c>
      <c r="BD1044" s="47">
        <v>0</v>
      </c>
      <c r="BE1044" s="47">
        <v>0</v>
      </c>
      <c r="BF1044" s="47">
        <v>0</v>
      </c>
      <c r="BG1044" s="47">
        <v>0</v>
      </c>
      <c r="BH1044" s="61">
        <v>0</v>
      </c>
      <c r="BI1044" s="45">
        <v>0</v>
      </c>
      <c r="BJ1044" s="47">
        <v>0</v>
      </c>
      <c r="BK1044" s="47">
        <v>0</v>
      </c>
      <c r="BL1044" s="47">
        <v>0</v>
      </c>
      <c r="BM1044" s="47">
        <v>0</v>
      </c>
      <c r="BN1044" s="47">
        <v>0</v>
      </c>
      <c r="BO1044" s="61">
        <v>0</v>
      </c>
      <c r="BR1044" s="95"/>
      <c r="BT1044" s="95"/>
    </row>
    <row r="1045" spans="2:72" x14ac:dyDescent="0.25">
      <c r="B1045" s="4">
        <v>1041</v>
      </c>
      <c r="C1045" s="31">
        <v>0</v>
      </c>
      <c r="D1045" s="31">
        <v>0</v>
      </c>
      <c r="E1045" s="3">
        <v>0</v>
      </c>
      <c r="F1045" s="5">
        <v>0</v>
      </c>
      <c r="G1045" s="32">
        <v>0</v>
      </c>
      <c r="H1045" s="33">
        <v>0</v>
      </c>
      <c r="I1045" s="36">
        <f t="shared" si="146"/>
        <v>0</v>
      </c>
      <c r="J1045" s="5">
        <f t="shared" si="147"/>
        <v>0</v>
      </c>
      <c r="K1045" s="12">
        <v>0</v>
      </c>
      <c r="L1045" s="3">
        <v>0</v>
      </c>
      <c r="M1045" s="3">
        <f t="shared" si="144"/>
        <v>1</v>
      </c>
      <c r="N1045" s="5">
        <v>1</v>
      </c>
      <c r="O1045" s="12">
        <f t="shared" si="148"/>
        <v>0</v>
      </c>
      <c r="P1045" s="3">
        <v>0</v>
      </c>
      <c r="Q1045" s="3">
        <v>0</v>
      </c>
      <c r="R1045" s="5">
        <v>0</v>
      </c>
      <c r="S1045" s="45">
        <v>0</v>
      </c>
      <c r="T1045" s="46">
        <v>0</v>
      </c>
      <c r="U1045" s="47">
        <v>0</v>
      </c>
      <c r="V1045" s="47">
        <f t="shared" si="149"/>
        <v>0</v>
      </c>
      <c r="W1045" s="47">
        <v>0</v>
      </c>
      <c r="X1045" s="47">
        <v>0</v>
      </c>
      <c r="Y1045" s="47">
        <v>0</v>
      </c>
      <c r="Z1045" s="47">
        <v>0</v>
      </c>
      <c r="AA1045" s="47">
        <v>0</v>
      </c>
      <c r="AB1045" s="5">
        <v>0</v>
      </c>
      <c r="AC1045" s="45">
        <f t="shared" si="150"/>
        <v>0</v>
      </c>
      <c r="AD1045" s="47">
        <v>0</v>
      </c>
      <c r="AE1045" s="47">
        <v>0</v>
      </c>
      <c r="AF1045" s="47">
        <v>0</v>
      </c>
      <c r="AG1045" s="47">
        <v>0</v>
      </c>
      <c r="AH1045" s="47">
        <v>0</v>
      </c>
      <c r="AI1045" s="61">
        <v>0</v>
      </c>
      <c r="AJ1045" s="45">
        <v>0</v>
      </c>
      <c r="AK1045" s="47">
        <v>0</v>
      </c>
      <c r="AL1045" s="47">
        <v>0</v>
      </c>
      <c r="AM1045" s="47">
        <v>0</v>
      </c>
      <c r="AN1045" s="47">
        <v>0</v>
      </c>
      <c r="AO1045" s="47">
        <v>0</v>
      </c>
      <c r="AP1045" s="61">
        <v>0</v>
      </c>
      <c r="AQ1045" s="45">
        <v>0</v>
      </c>
      <c r="AR1045" s="47">
        <v>0</v>
      </c>
      <c r="AS1045" s="47">
        <f t="shared" si="151"/>
        <v>0</v>
      </c>
      <c r="AT1045" s="47">
        <v>0</v>
      </c>
      <c r="AU1045" s="47">
        <v>0</v>
      </c>
      <c r="AV1045" s="47">
        <v>0</v>
      </c>
      <c r="AW1045" s="47">
        <v>0</v>
      </c>
      <c r="AX1045" s="47">
        <v>0</v>
      </c>
      <c r="AY1045" s="47">
        <v>0</v>
      </c>
      <c r="AZ1045" s="61">
        <v>0</v>
      </c>
      <c r="BA1045" s="64" t="b">
        <f t="shared" si="145"/>
        <v>1</v>
      </c>
      <c r="BB1045" s="45">
        <f t="shared" si="152"/>
        <v>0</v>
      </c>
      <c r="BC1045" s="47">
        <v>0</v>
      </c>
      <c r="BD1045" s="47">
        <v>0</v>
      </c>
      <c r="BE1045" s="47">
        <v>0</v>
      </c>
      <c r="BF1045" s="47">
        <v>0</v>
      </c>
      <c r="BG1045" s="47">
        <v>0</v>
      </c>
      <c r="BH1045" s="61">
        <v>0</v>
      </c>
      <c r="BI1045" s="45">
        <v>0</v>
      </c>
      <c r="BJ1045" s="47">
        <v>0</v>
      </c>
      <c r="BK1045" s="47">
        <v>0</v>
      </c>
      <c r="BL1045" s="47">
        <v>0</v>
      </c>
      <c r="BM1045" s="47">
        <v>0</v>
      </c>
      <c r="BN1045" s="47">
        <v>0</v>
      </c>
      <c r="BO1045" s="61">
        <v>0</v>
      </c>
      <c r="BR1045" s="95"/>
      <c r="BT1045" s="95"/>
    </row>
    <row r="1046" spans="2:72" x14ac:dyDescent="0.25">
      <c r="B1046" s="4">
        <v>1042</v>
      </c>
      <c r="C1046" s="31">
        <v>0</v>
      </c>
      <c r="D1046" s="31">
        <v>0</v>
      </c>
      <c r="E1046" s="3">
        <v>0</v>
      </c>
      <c r="F1046" s="5">
        <v>0</v>
      </c>
      <c r="G1046" s="32">
        <v>0</v>
      </c>
      <c r="H1046" s="33">
        <v>0</v>
      </c>
      <c r="I1046" s="36">
        <f t="shared" si="146"/>
        <v>0</v>
      </c>
      <c r="J1046" s="5">
        <f t="shared" si="147"/>
        <v>0</v>
      </c>
      <c r="K1046" s="12">
        <v>0</v>
      </c>
      <c r="L1046" s="3">
        <v>0</v>
      </c>
      <c r="M1046" s="3">
        <f t="shared" si="144"/>
        <v>1</v>
      </c>
      <c r="N1046" s="5">
        <v>1</v>
      </c>
      <c r="O1046" s="12">
        <f t="shared" si="148"/>
        <v>0</v>
      </c>
      <c r="P1046" s="3">
        <v>0</v>
      </c>
      <c r="Q1046" s="3">
        <v>0</v>
      </c>
      <c r="R1046" s="5">
        <v>0</v>
      </c>
      <c r="S1046" s="45">
        <v>0</v>
      </c>
      <c r="T1046" s="46">
        <v>0</v>
      </c>
      <c r="U1046" s="47">
        <v>0</v>
      </c>
      <c r="V1046" s="47">
        <f t="shared" si="149"/>
        <v>0</v>
      </c>
      <c r="W1046" s="47">
        <v>0</v>
      </c>
      <c r="X1046" s="47">
        <v>0</v>
      </c>
      <c r="Y1046" s="47">
        <v>0</v>
      </c>
      <c r="Z1046" s="47">
        <v>0</v>
      </c>
      <c r="AA1046" s="47">
        <v>0</v>
      </c>
      <c r="AB1046" s="5">
        <v>0</v>
      </c>
      <c r="AC1046" s="45">
        <f t="shared" si="150"/>
        <v>0</v>
      </c>
      <c r="AD1046" s="47">
        <v>0</v>
      </c>
      <c r="AE1046" s="47">
        <v>0</v>
      </c>
      <c r="AF1046" s="47">
        <v>0</v>
      </c>
      <c r="AG1046" s="47">
        <v>0</v>
      </c>
      <c r="AH1046" s="47">
        <v>0</v>
      </c>
      <c r="AI1046" s="61">
        <v>0</v>
      </c>
      <c r="AJ1046" s="45">
        <v>0</v>
      </c>
      <c r="AK1046" s="47">
        <v>0</v>
      </c>
      <c r="AL1046" s="47">
        <v>0</v>
      </c>
      <c r="AM1046" s="47">
        <v>0</v>
      </c>
      <c r="AN1046" s="47">
        <v>0</v>
      </c>
      <c r="AO1046" s="47">
        <v>0</v>
      </c>
      <c r="AP1046" s="61">
        <v>0</v>
      </c>
      <c r="AQ1046" s="45">
        <v>0</v>
      </c>
      <c r="AR1046" s="47">
        <v>0</v>
      </c>
      <c r="AS1046" s="47">
        <f t="shared" si="151"/>
        <v>0</v>
      </c>
      <c r="AT1046" s="47">
        <v>0</v>
      </c>
      <c r="AU1046" s="47">
        <v>0</v>
      </c>
      <c r="AV1046" s="47">
        <v>0</v>
      </c>
      <c r="AW1046" s="47">
        <v>0</v>
      </c>
      <c r="AX1046" s="47">
        <v>0</v>
      </c>
      <c r="AY1046" s="47">
        <v>0</v>
      </c>
      <c r="AZ1046" s="61">
        <v>0</v>
      </c>
      <c r="BA1046" s="64" t="b">
        <f t="shared" si="145"/>
        <v>1</v>
      </c>
      <c r="BB1046" s="45">
        <f t="shared" si="152"/>
        <v>0</v>
      </c>
      <c r="BC1046" s="47">
        <v>0</v>
      </c>
      <c r="BD1046" s="47">
        <v>0</v>
      </c>
      <c r="BE1046" s="47">
        <v>0</v>
      </c>
      <c r="BF1046" s="47">
        <v>0</v>
      </c>
      <c r="BG1046" s="47">
        <v>0</v>
      </c>
      <c r="BH1046" s="61">
        <v>0</v>
      </c>
      <c r="BI1046" s="45">
        <v>0</v>
      </c>
      <c r="BJ1046" s="47">
        <v>0</v>
      </c>
      <c r="BK1046" s="47">
        <v>0</v>
      </c>
      <c r="BL1046" s="47">
        <v>0</v>
      </c>
      <c r="BM1046" s="47">
        <v>0</v>
      </c>
      <c r="BN1046" s="47">
        <v>0</v>
      </c>
      <c r="BO1046" s="61">
        <v>0</v>
      </c>
      <c r="BR1046" s="95"/>
      <c r="BT1046" s="95"/>
    </row>
    <row r="1047" spans="2:72" x14ac:dyDescent="0.25">
      <c r="B1047" s="4">
        <v>1043</v>
      </c>
      <c r="C1047" s="31">
        <v>0</v>
      </c>
      <c r="D1047" s="31">
        <v>0</v>
      </c>
      <c r="E1047" s="3">
        <v>0</v>
      </c>
      <c r="F1047" s="5">
        <v>0</v>
      </c>
      <c r="G1047" s="32">
        <v>0</v>
      </c>
      <c r="H1047" s="33">
        <v>0</v>
      </c>
      <c r="I1047" s="36">
        <f t="shared" si="146"/>
        <v>0</v>
      </c>
      <c r="J1047" s="5">
        <f t="shared" si="147"/>
        <v>0</v>
      </c>
      <c r="K1047" s="12">
        <v>0</v>
      </c>
      <c r="L1047" s="3">
        <v>0</v>
      </c>
      <c r="M1047" s="3">
        <f t="shared" si="144"/>
        <v>1</v>
      </c>
      <c r="N1047" s="5">
        <v>1</v>
      </c>
      <c r="O1047" s="12">
        <f t="shared" si="148"/>
        <v>0</v>
      </c>
      <c r="P1047" s="3">
        <v>0</v>
      </c>
      <c r="Q1047" s="3">
        <v>0</v>
      </c>
      <c r="R1047" s="5">
        <v>0</v>
      </c>
      <c r="S1047" s="45">
        <v>0</v>
      </c>
      <c r="T1047" s="46">
        <v>0</v>
      </c>
      <c r="U1047" s="47">
        <v>0</v>
      </c>
      <c r="V1047" s="47">
        <f t="shared" si="149"/>
        <v>0</v>
      </c>
      <c r="W1047" s="47">
        <v>0</v>
      </c>
      <c r="X1047" s="47">
        <v>0</v>
      </c>
      <c r="Y1047" s="47">
        <v>0</v>
      </c>
      <c r="Z1047" s="47">
        <v>0</v>
      </c>
      <c r="AA1047" s="47">
        <v>0</v>
      </c>
      <c r="AB1047" s="5">
        <v>0</v>
      </c>
      <c r="AC1047" s="45">
        <f t="shared" si="150"/>
        <v>0</v>
      </c>
      <c r="AD1047" s="47">
        <v>0</v>
      </c>
      <c r="AE1047" s="47">
        <v>0</v>
      </c>
      <c r="AF1047" s="47">
        <v>0</v>
      </c>
      <c r="AG1047" s="47">
        <v>0</v>
      </c>
      <c r="AH1047" s="47">
        <v>0</v>
      </c>
      <c r="AI1047" s="61">
        <v>0</v>
      </c>
      <c r="AJ1047" s="45">
        <v>0</v>
      </c>
      <c r="AK1047" s="47">
        <v>0</v>
      </c>
      <c r="AL1047" s="47">
        <v>0</v>
      </c>
      <c r="AM1047" s="47">
        <v>0</v>
      </c>
      <c r="AN1047" s="47">
        <v>0</v>
      </c>
      <c r="AO1047" s="47">
        <v>0</v>
      </c>
      <c r="AP1047" s="61">
        <v>0</v>
      </c>
      <c r="AQ1047" s="45">
        <v>0</v>
      </c>
      <c r="AR1047" s="47">
        <v>0</v>
      </c>
      <c r="AS1047" s="47">
        <f t="shared" si="151"/>
        <v>0</v>
      </c>
      <c r="AT1047" s="47">
        <v>0</v>
      </c>
      <c r="AU1047" s="47">
        <v>0</v>
      </c>
      <c r="AV1047" s="47">
        <v>0</v>
      </c>
      <c r="AW1047" s="47">
        <v>0</v>
      </c>
      <c r="AX1047" s="47">
        <v>0</v>
      </c>
      <c r="AY1047" s="47">
        <v>0</v>
      </c>
      <c r="AZ1047" s="61">
        <v>0</v>
      </c>
      <c r="BA1047" s="64" t="b">
        <f t="shared" si="145"/>
        <v>1</v>
      </c>
      <c r="BB1047" s="45">
        <f t="shared" si="152"/>
        <v>0</v>
      </c>
      <c r="BC1047" s="47">
        <v>0</v>
      </c>
      <c r="BD1047" s="47">
        <v>0</v>
      </c>
      <c r="BE1047" s="47">
        <v>0</v>
      </c>
      <c r="BF1047" s="47">
        <v>0</v>
      </c>
      <c r="BG1047" s="47">
        <v>0</v>
      </c>
      <c r="BH1047" s="61">
        <v>0</v>
      </c>
      <c r="BI1047" s="45">
        <v>0</v>
      </c>
      <c r="BJ1047" s="47">
        <v>0</v>
      </c>
      <c r="BK1047" s="47">
        <v>0</v>
      </c>
      <c r="BL1047" s="47">
        <v>0</v>
      </c>
      <c r="BM1047" s="47">
        <v>0</v>
      </c>
      <c r="BN1047" s="47">
        <v>0</v>
      </c>
      <c r="BO1047" s="61">
        <v>0</v>
      </c>
      <c r="BR1047" s="95"/>
      <c r="BT1047" s="95"/>
    </row>
    <row r="1048" spans="2:72" x14ac:dyDescent="0.25">
      <c r="B1048" s="4">
        <v>1044</v>
      </c>
      <c r="C1048" s="31">
        <v>0</v>
      </c>
      <c r="D1048" s="31">
        <v>0</v>
      </c>
      <c r="E1048" s="3">
        <v>0</v>
      </c>
      <c r="F1048" s="5">
        <v>0</v>
      </c>
      <c r="G1048" s="32">
        <v>0</v>
      </c>
      <c r="H1048" s="33">
        <v>0</v>
      </c>
      <c r="I1048" s="36">
        <f t="shared" si="146"/>
        <v>0</v>
      </c>
      <c r="J1048" s="5">
        <f t="shared" si="147"/>
        <v>0</v>
      </c>
      <c r="K1048" s="12">
        <v>0</v>
      </c>
      <c r="L1048" s="3">
        <v>0</v>
      </c>
      <c r="M1048" s="3">
        <f t="shared" si="144"/>
        <v>1</v>
      </c>
      <c r="N1048" s="5">
        <v>1</v>
      </c>
      <c r="O1048" s="12">
        <f t="shared" si="148"/>
        <v>0</v>
      </c>
      <c r="P1048" s="3">
        <v>0</v>
      </c>
      <c r="Q1048" s="3">
        <v>0</v>
      </c>
      <c r="R1048" s="5">
        <v>0</v>
      </c>
      <c r="S1048" s="45">
        <v>0</v>
      </c>
      <c r="T1048" s="46">
        <v>0</v>
      </c>
      <c r="U1048" s="47">
        <v>0</v>
      </c>
      <c r="V1048" s="47">
        <f t="shared" si="149"/>
        <v>0</v>
      </c>
      <c r="W1048" s="47">
        <v>0</v>
      </c>
      <c r="X1048" s="47">
        <v>0</v>
      </c>
      <c r="Y1048" s="47">
        <v>0</v>
      </c>
      <c r="Z1048" s="47">
        <v>0</v>
      </c>
      <c r="AA1048" s="47">
        <v>0</v>
      </c>
      <c r="AB1048" s="5">
        <v>0</v>
      </c>
      <c r="AC1048" s="45">
        <f t="shared" si="150"/>
        <v>0</v>
      </c>
      <c r="AD1048" s="47">
        <v>0</v>
      </c>
      <c r="AE1048" s="47">
        <v>0</v>
      </c>
      <c r="AF1048" s="47">
        <v>0</v>
      </c>
      <c r="AG1048" s="47">
        <v>0</v>
      </c>
      <c r="AH1048" s="47">
        <v>0</v>
      </c>
      <c r="AI1048" s="61">
        <v>0</v>
      </c>
      <c r="AJ1048" s="45">
        <v>0</v>
      </c>
      <c r="AK1048" s="47">
        <v>0</v>
      </c>
      <c r="AL1048" s="47">
        <v>0</v>
      </c>
      <c r="AM1048" s="47">
        <v>0</v>
      </c>
      <c r="AN1048" s="47">
        <v>0</v>
      </c>
      <c r="AO1048" s="47">
        <v>0</v>
      </c>
      <c r="AP1048" s="61">
        <v>0</v>
      </c>
      <c r="AQ1048" s="45">
        <v>0</v>
      </c>
      <c r="AR1048" s="47">
        <v>0</v>
      </c>
      <c r="AS1048" s="47">
        <f t="shared" si="151"/>
        <v>0</v>
      </c>
      <c r="AT1048" s="47">
        <v>0</v>
      </c>
      <c r="AU1048" s="47">
        <v>0</v>
      </c>
      <c r="AV1048" s="47">
        <v>0</v>
      </c>
      <c r="AW1048" s="47">
        <v>0</v>
      </c>
      <c r="AX1048" s="47">
        <v>0</v>
      </c>
      <c r="AY1048" s="47">
        <v>0</v>
      </c>
      <c r="AZ1048" s="61">
        <v>0</v>
      </c>
      <c r="BA1048" s="64" t="b">
        <f t="shared" si="145"/>
        <v>1</v>
      </c>
      <c r="BB1048" s="45">
        <f t="shared" si="152"/>
        <v>0</v>
      </c>
      <c r="BC1048" s="47">
        <v>0</v>
      </c>
      <c r="BD1048" s="47">
        <v>0</v>
      </c>
      <c r="BE1048" s="47">
        <v>0</v>
      </c>
      <c r="BF1048" s="47">
        <v>0</v>
      </c>
      <c r="BG1048" s="47">
        <v>0</v>
      </c>
      <c r="BH1048" s="61">
        <v>0</v>
      </c>
      <c r="BI1048" s="45">
        <v>0</v>
      </c>
      <c r="BJ1048" s="47">
        <v>0</v>
      </c>
      <c r="BK1048" s="47">
        <v>0</v>
      </c>
      <c r="BL1048" s="47">
        <v>0</v>
      </c>
      <c r="BM1048" s="47">
        <v>0</v>
      </c>
      <c r="BN1048" s="47">
        <v>0</v>
      </c>
      <c r="BO1048" s="61">
        <v>0</v>
      </c>
      <c r="BR1048" s="95"/>
      <c r="BT1048" s="95"/>
    </row>
    <row r="1049" spans="2:72" x14ac:dyDescent="0.25">
      <c r="B1049" s="4">
        <v>1045</v>
      </c>
      <c r="C1049" s="31">
        <v>0</v>
      </c>
      <c r="D1049" s="31">
        <v>0</v>
      </c>
      <c r="E1049" s="3">
        <v>0</v>
      </c>
      <c r="F1049" s="5">
        <v>0</v>
      </c>
      <c r="G1049" s="32">
        <v>0</v>
      </c>
      <c r="H1049" s="33">
        <v>0</v>
      </c>
      <c r="I1049" s="36">
        <f t="shared" si="146"/>
        <v>0</v>
      </c>
      <c r="J1049" s="5">
        <f t="shared" si="147"/>
        <v>0</v>
      </c>
      <c r="K1049" s="12">
        <v>0</v>
      </c>
      <c r="L1049" s="3">
        <v>0</v>
      </c>
      <c r="M1049" s="3">
        <f t="shared" si="144"/>
        <v>1</v>
      </c>
      <c r="N1049" s="5">
        <v>1</v>
      </c>
      <c r="O1049" s="12">
        <f t="shared" si="148"/>
        <v>0</v>
      </c>
      <c r="P1049" s="3">
        <v>0</v>
      </c>
      <c r="Q1049" s="3">
        <v>0</v>
      </c>
      <c r="R1049" s="5">
        <v>0</v>
      </c>
      <c r="S1049" s="45">
        <v>0</v>
      </c>
      <c r="T1049" s="46">
        <v>0</v>
      </c>
      <c r="U1049" s="47">
        <v>0</v>
      </c>
      <c r="V1049" s="47">
        <f t="shared" si="149"/>
        <v>0</v>
      </c>
      <c r="W1049" s="47">
        <v>0</v>
      </c>
      <c r="X1049" s="47">
        <v>0</v>
      </c>
      <c r="Y1049" s="47">
        <v>0</v>
      </c>
      <c r="Z1049" s="47">
        <v>0</v>
      </c>
      <c r="AA1049" s="47">
        <v>0</v>
      </c>
      <c r="AB1049" s="5">
        <v>0</v>
      </c>
      <c r="AC1049" s="45">
        <f t="shared" si="150"/>
        <v>0</v>
      </c>
      <c r="AD1049" s="47">
        <v>0</v>
      </c>
      <c r="AE1049" s="47">
        <v>0</v>
      </c>
      <c r="AF1049" s="47">
        <v>0</v>
      </c>
      <c r="AG1049" s="47">
        <v>0</v>
      </c>
      <c r="AH1049" s="47">
        <v>0</v>
      </c>
      <c r="AI1049" s="61">
        <v>0</v>
      </c>
      <c r="AJ1049" s="45">
        <v>0</v>
      </c>
      <c r="AK1049" s="47">
        <v>0</v>
      </c>
      <c r="AL1049" s="47">
        <v>0</v>
      </c>
      <c r="AM1049" s="47">
        <v>0</v>
      </c>
      <c r="AN1049" s="47">
        <v>0</v>
      </c>
      <c r="AO1049" s="47">
        <v>0</v>
      </c>
      <c r="AP1049" s="61">
        <v>0</v>
      </c>
      <c r="AQ1049" s="45">
        <v>0</v>
      </c>
      <c r="AR1049" s="47">
        <v>0</v>
      </c>
      <c r="AS1049" s="47">
        <f t="shared" si="151"/>
        <v>0</v>
      </c>
      <c r="AT1049" s="47">
        <v>0</v>
      </c>
      <c r="AU1049" s="47">
        <v>0</v>
      </c>
      <c r="AV1049" s="47">
        <v>0</v>
      </c>
      <c r="AW1049" s="47">
        <v>0</v>
      </c>
      <c r="AX1049" s="47">
        <v>0</v>
      </c>
      <c r="AY1049" s="47">
        <v>0</v>
      </c>
      <c r="AZ1049" s="61">
        <v>0</v>
      </c>
      <c r="BA1049" s="64" t="b">
        <f t="shared" si="145"/>
        <v>1</v>
      </c>
      <c r="BB1049" s="45">
        <f t="shared" si="152"/>
        <v>0</v>
      </c>
      <c r="BC1049" s="47">
        <v>0</v>
      </c>
      <c r="BD1049" s="47">
        <v>0</v>
      </c>
      <c r="BE1049" s="47">
        <v>0</v>
      </c>
      <c r="BF1049" s="47">
        <v>0</v>
      </c>
      <c r="BG1049" s="47">
        <v>0</v>
      </c>
      <c r="BH1049" s="61">
        <v>0</v>
      </c>
      <c r="BI1049" s="45">
        <v>0</v>
      </c>
      <c r="BJ1049" s="47">
        <v>0</v>
      </c>
      <c r="BK1049" s="47">
        <v>0</v>
      </c>
      <c r="BL1049" s="47">
        <v>0</v>
      </c>
      <c r="BM1049" s="47">
        <v>0</v>
      </c>
      <c r="BN1049" s="47">
        <v>0</v>
      </c>
      <c r="BO1049" s="61">
        <v>0</v>
      </c>
      <c r="BR1049" s="95"/>
      <c r="BT1049" s="95"/>
    </row>
    <row r="1050" spans="2:72" x14ac:dyDescent="0.25">
      <c r="B1050" s="4">
        <v>1046</v>
      </c>
      <c r="C1050" s="31">
        <v>0</v>
      </c>
      <c r="D1050" s="31">
        <v>0</v>
      </c>
      <c r="E1050" s="3">
        <v>0</v>
      </c>
      <c r="F1050" s="5">
        <v>0</v>
      </c>
      <c r="G1050" s="32">
        <v>0</v>
      </c>
      <c r="H1050" s="33">
        <v>0</v>
      </c>
      <c r="I1050" s="36">
        <f t="shared" si="146"/>
        <v>0</v>
      </c>
      <c r="J1050" s="5">
        <f t="shared" si="147"/>
        <v>0</v>
      </c>
      <c r="K1050" s="12">
        <v>0</v>
      </c>
      <c r="L1050" s="3">
        <v>0</v>
      </c>
      <c r="M1050" s="3">
        <f t="shared" si="144"/>
        <v>1</v>
      </c>
      <c r="N1050" s="5">
        <v>1</v>
      </c>
      <c r="O1050" s="12">
        <f t="shared" si="148"/>
        <v>0</v>
      </c>
      <c r="P1050" s="3">
        <v>0</v>
      </c>
      <c r="Q1050" s="3">
        <v>0</v>
      </c>
      <c r="R1050" s="5">
        <v>0</v>
      </c>
      <c r="S1050" s="45">
        <v>0</v>
      </c>
      <c r="T1050" s="46">
        <v>0</v>
      </c>
      <c r="U1050" s="47">
        <v>0</v>
      </c>
      <c r="V1050" s="47">
        <f t="shared" si="149"/>
        <v>0</v>
      </c>
      <c r="W1050" s="47">
        <v>0</v>
      </c>
      <c r="X1050" s="47">
        <v>0</v>
      </c>
      <c r="Y1050" s="47">
        <v>0</v>
      </c>
      <c r="Z1050" s="47">
        <v>0</v>
      </c>
      <c r="AA1050" s="47">
        <v>0</v>
      </c>
      <c r="AB1050" s="5">
        <v>0</v>
      </c>
      <c r="AC1050" s="45">
        <f t="shared" si="150"/>
        <v>0</v>
      </c>
      <c r="AD1050" s="47">
        <v>0</v>
      </c>
      <c r="AE1050" s="47">
        <v>0</v>
      </c>
      <c r="AF1050" s="47">
        <v>0</v>
      </c>
      <c r="AG1050" s="47">
        <v>0</v>
      </c>
      <c r="AH1050" s="47">
        <v>0</v>
      </c>
      <c r="AI1050" s="61">
        <v>0</v>
      </c>
      <c r="AJ1050" s="45">
        <v>0</v>
      </c>
      <c r="AK1050" s="47">
        <v>0</v>
      </c>
      <c r="AL1050" s="47">
        <v>0</v>
      </c>
      <c r="AM1050" s="47">
        <v>0</v>
      </c>
      <c r="AN1050" s="47">
        <v>0</v>
      </c>
      <c r="AO1050" s="47">
        <v>0</v>
      </c>
      <c r="AP1050" s="61">
        <v>0</v>
      </c>
      <c r="AQ1050" s="45">
        <v>0</v>
      </c>
      <c r="AR1050" s="47">
        <v>0</v>
      </c>
      <c r="AS1050" s="47">
        <f t="shared" si="151"/>
        <v>0</v>
      </c>
      <c r="AT1050" s="47">
        <v>0</v>
      </c>
      <c r="AU1050" s="47">
        <v>0</v>
      </c>
      <c r="AV1050" s="47">
        <v>0</v>
      </c>
      <c r="AW1050" s="47">
        <v>0</v>
      </c>
      <c r="AX1050" s="47">
        <v>0</v>
      </c>
      <c r="AY1050" s="47">
        <v>0</v>
      </c>
      <c r="AZ1050" s="61">
        <v>0</v>
      </c>
      <c r="BA1050" s="64" t="b">
        <f t="shared" si="145"/>
        <v>1</v>
      </c>
      <c r="BB1050" s="45">
        <f t="shared" si="152"/>
        <v>0</v>
      </c>
      <c r="BC1050" s="47">
        <v>0</v>
      </c>
      <c r="BD1050" s="47">
        <v>0</v>
      </c>
      <c r="BE1050" s="47">
        <v>0</v>
      </c>
      <c r="BF1050" s="47">
        <v>0</v>
      </c>
      <c r="BG1050" s="47">
        <v>0</v>
      </c>
      <c r="BH1050" s="61">
        <v>0</v>
      </c>
      <c r="BI1050" s="45">
        <v>0</v>
      </c>
      <c r="BJ1050" s="47">
        <v>0</v>
      </c>
      <c r="BK1050" s="47">
        <v>0</v>
      </c>
      <c r="BL1050" s="47">
        <v>0</v>
      </c>
      <c r="BM1050" s="47">
        <v>0</v>
      </c>
      <c r="BN1050" s="47">
        <v>0</v>
      </c>
      <c r="BO1050" s="61">
        <v>0</v>
      </c>
      <c r="BR1050" s="95"/>
      <c r="BT1050" s="95"/>
    </row>
    <row r="1051" spans="2:72" x14ac:dyDescent="0.25">
      <c r="B1051" s="4">
        <v>1047</v>
      </c>
      <c r="C1051" s="31">
        <v>0</v>
      </c>
      <c r="D1051" s="31">
        <v>0</v>
      </c>
      <c r="E1051" s="3">
        <v>0</v>
      </c>
      <c r="F1051" s="5">
        <v>0</v>
      </c>
      <c r="G1051" s="32">
        <v>0</v>
      </c>
      <c r="H1051" s="33">
        <v>0</v>
      </c>
      <c r="I1051" s="36">
        <f t="shared" si="146"/>
        <v>0</v>
      </c>
      <c r="J1051" s="5">
        <f t="shared" si="147"/>
        <v>0</v>
      </c>
      <c r="K1051" s="12">
        <v>0</v>
      </c>
      <c r="L1051" s="3">
        <v>0</v>
      </c>
      <c r="M1051" s="3">
        <f t="shared" si="144"/>
        <v>1</v>
      </c>
      <c r="N1051" s="5">
        <v>1</v>
      </c>
      <c r="O1051" s="12">
        <f t="shared" si="148"/>
        <v>0</v>
      </c>
      <c r="P1051" s="3">
        <v>0</v>
      </c>
      <c r="Q1051" s="3">
        <v>0</v>
      </c>
      <c r="R1051" s="5">
        <v>0</v>
      </c>
      <c r="S1051" s="45">
        <v>0</v>
      </c>
      <c r="T1051" s="46">
        <v>0</v>
      </c>
      <c r="U1051" s="47">
        <v>0</v>
      </c>
      <c r="V1051" s="47">
        <f t="shared" si="149"/>
        <v>0</v>
      </c>
      <c r="W1051" s="47">
        <v>0</v>
      </c>
      <c r="X1051" s="47">
        <v>0</v>
      </c>
      <c r="Y1051" s="47">
        <v>0</v>
      </c>
      <c r="Z1051" s="47">
        <v>0</v>
      </c>
      <c r="AA1051" s="47">
        <v>0</v>
      </c>
      <c r="AB1051" s="5">
        <v>0</v>
      </c>
      <c r="AC1051" s="45">
        <f t="shared" si="150"/>
        <v>0</v>
      </c>
      <c r="AD1051" s="47">
        <v>0</v>
      </c>
      <c r="AE1051" s="47">
        <v>0</v>
      </c>
      <c r="AF1051" s="47">
        <v>0</v>
      </c>
      <c r="AG1051" s="47">
        <v>0</v>
      </c>
      <c r="AH1051" s="47">
        <v>0</v>
      </c>
      <c r="AI1051" s="61">
        <v>0</v>
      </c>
      <c r="AJ1051" s="45">
        <v>0</v>
      </c>
      <c r="AK1051" s="47">
        <v>0</v>
      </c>
      <c r="AL1051" s="47">
        <v>0</v>
      </c>
      <c r="AM1051" s="47">
        <v>0</v>
      </c>
      <c r="AN1051" s="47">
        <v>0</v>
      </c>
      <c r="AO1051" s="47">
        <v>0</v>
      </c>
      <c r="AP1051" s="61">
        <v>0</v>
      </c>
      <c r="AQ1051" s="45">
        <v>0</v>
      </c>
      <c r="AR1051" s="47">
        <v>0</v>
      </c>
      <c r="AS1051" s="47">
        <f t="shared" si="151"/>
        <v>0</v>
      </c>
      <c r="AT1051" s="47">
        <v>0</v>
      </c>
      <c r="AU1051" s="47">
        <v>0</v>
      </c>
      <c r="AV1051" s="47">
        <v>0</v>
      </c>
      <c r="AW1051" s="47">
        <v>0</v>
      </c>
      <c r="AX1051" s="47">
        <v>0</v>
      </c>
      <c r="AY1051" s="47">
        <v>0</v>
      </c>
      <c r="AZ1051" s="61">
        <v>0</v>
      </c>
      <c r="BA1051" s="64" t="b">
        <f t="shared" si="145"/>
        <v>1</v>
      </c>
      <c r="BB1051" s="45">
        <f t="shared" si="152"/>
        <v>0</v>
      </c>
      <c r="BC1051" s="47">
        <v>0</v>
      </c>
      <c r="BD1051" s="47">
        <v>0</v>
      </c>
      <c r="BE1051" s="47">
        <v>0</v>
      </c>
      <c r="BF1051" s="47">
        <v>0</v>
      </c>
      <c r="BG1051" s="47">
        <v>0</v>
      </c>
      <c r="BH1051" s="61">
        <v>0</v>
      </c>
      <c r="BI1051" s="45">
        <v>0</v>
      </c>
      <c r="BJ1051" s="47">
        <v>0</v>
      </c>
      <c r="BK1051" s="47">
        <v>0</v>
      </c>
      <c r="BL1051" s="47">
        <v>0</v>
      </c>
      <c r="BM1051" s="47">
        <v>0</v>
      </c>
      <c r="BN1051" s="47">
        <v>0</v>
      </c>
      <c r="BO1051" s="61">
        <v>0</v>
      </c>
      <c r="BR1051" s="95"/>
      <c r="BT1051" s="95"/>
    </row>
    <row r="1052" spans="2:72" x14ac:dyDescent="0.25">
      <c r="B1052" s="4">
        <v>1048</v>
      </c>
      <c r="C1052" s="31">
        <v>0</v>
      </c>
      <c r="D1052" s="31">
        <v>0</v>
      </c>
      <c r="E1052" s="3">
        <v>0</v>
      </c>
      <c r="F1052" s="5">
        <v>0</v>
      </c>
      <c r="G1052" s="32">
        <v>0</v>
      </c>
      <c r="H1052" s="33">
        <v>0</v>
      </c>
      <c r="I1052" s="36">
        <f t="shared" si="146"/>
        <v>0</v>
      </c>
      <c r="J1052" s="5">
        <f t="shared" si="147"/>
        <v>0</v>
      </c>
      <c r="K1052" s="12">
        <v>0</v>
      </c>
      <c r="L1052" s="3">
        <v>0</v>
      </c>
      <c r="M1052" s="3">
        <f t="shared" si="144"/>
        <v>1</v>
      </c>
      <c r="N1052" s="5">
        <v>1</v>
      </c>
      <c r="O1052" s="12">
        <f t="shared" si="148"/>
        <v>0</v>
      </c>
      <c r="P1052" s="3">
        <v>0</v>
      </c>
      <c r="Q1052" s="3">
        <v>0</v>
      </c>
      <c r="R1052" s="5">
        <v>0</v>
      </c>
      <c r="S1052" s="45">
        <v>0</v>
      </c>
      <c r="T1052" s="46">
        <v>0</v>
      </c>
      <c r="U1052" s="47">
        <v>0</v>
      </c>
      <c r="V1052" s="47">
        <f t="shared" si="149"/>
        <v>0</v>
      </c>
      <c r="W1052" s="47">
        <v>0</v>
      </c>
      <c r="X1052" s="47">
        <v>0</v>
      </c>
      <c r="Y1052" s="47">
        <v>0</v>
      </c>
      <c r="Z1052" s="47">
        <v>0</v>
      </c>
      <c r="AA1052" s="47">
        <v>0</v>
      </c>
      <c r="AB1052" s="5">
        <v>0</v>
      </c>
      <c r="AC1052" s="45">
        <f t="shared" si="150"/>
        <v>0</v>
      </c>
      <c r="AD1052" s="47">
        <v>0</v>
      </c>
      <c r="AE1052" s="47">
        <v>0</v>
      </c>
      <c r="AF1052" s="47">
        <v>0</v>
      </c>
      <c r="AG1052" s="47">
        <v>0</v>
      </c>
      <c r="AH1052" s="47">
        <v>0</v>
      </c>
      <c r="AI1052" s="61">
        <v>0</v>
      </c>
      <c r="AJ1052" s="45">
        <v>0</v>
      </c>
      <c r="AK1052" s="47">
        <v>0</v>
      </c>
      <c r="AL1052" s="47">
        <v>0</v>
      </c>
      <c r="AM1052" s="47">
        <v>0</v>
      </c>
      <c r="AN1052" s="47">
        <v>0</v>
      </c>
      <c r="AO1052" s="47">
        <v>0</v>
      </c>
      <c r="AP1052" s="61">
        <v>0</v>
      </c>
      <c r="AQ1052" s="45">
        <v>0</v>
      </c>
      <c r="AR1052" s="47">
        <v>0</v>
      </c>
      <c r="AS1052" s="47">
        <f t="shared" si="151"/>
        <v>0</v>
      </c>
      <c r="AT1052" s="47">
        <v>0</v>
      </c>
      <c r="AU1052" s="47">
        <v>0</v>
      </c>
      <c r="AV1052" s="47">
        <v>0</v>
      </c>
      <c r="AW1052" s="47">
        <v>0</v>
      </c>
      <c r="AX1052" s="47">
        <v>0</v>
      </c>
      <c r="AY1052" s="47">
        <v>0</v>
      </c>
      <c r="AZ1052" s="61">
        <v>0</v>
      </c>
      <c r="BA1052" s="64" t="b">
        <f t="shared" si="145"/>
        <v>1</v>
      </c>
      <c r="BB1052" s="45">
        <f t="shared" si="152"/>
        <v>0</v>
      </c>
      <c r="BC1052" s="47">
        <v>0</v>
      </c>
      <c r="BD1052" s="47">
        <v>0</v>
      </c>
      <c r="BE1052" s="47">
        <v>0</v>
      </c>
      <c r="BF1052" s="47">
        <v>0</v>
      </c>
      <c r="BG1052" s="47">
        <v>0</v>
      </c>
      <c r="BH1052" s="61">
        <v>0</v>
      </c>
      <c r="BI1052" s="45">
        <v>0</v>
      </c>
      <c r="BJ1052" s="47">
        <v>0</v>
      </c>
      <c r="BK1052" s="47">
        <v>0</v>
      </c>
      <c r="BL1052" s="47">
        <v>0</v>
      </c>
      <c r="BM1052" s="47">
        <v>0</v>
      </c>
      <c r="BN1052" s="47">
        <v>0</v>
      </c>
      <c r="BO1052" s="61">
        <v>0</v>
      </c>
      <c r="BR1052" s="95"/>
      <c r="BT1052" s="95"/>
    </row>
    <row r="1053" spans="2:72" x14ac:dyDescent="0.25">
      <c r="B1053" s="4">
        <v>1049</v>
      </c>
      <c r="C1053" s="31">
        <v>0</v>
      </c>
      <c r="D1053" s="31">
        <v>0</v>
      </c>
      <c r="E1053" s="3">
        <v>0</v>
      </c>
      <c r="F1053" s="5">
        <v>0</v>
      </c>
      <c r="G1053" s="32">
        <v>0</v>
      </c>
      <c r="H1053" s="33">
        <v>0</v>
      </c>
      <c r="I1053" s="36">
        <f t="shared" si="146"/>
        <v>0</v>
      </c>
      <c r="J1053" s="5">
        <f t="shared" si="147"/>
        <v>0</v>
      </c>
      <c r="K1053" s="12">
        <v>0</v>
      </c>
      <c r="L1053" s="3">
        <v>0</v>
      </c>
      <c r="M1053" s="3">
        <f t="shared" si="144"/>
        <v>1</v>
      </c>
      <c r="N1053" s="5">
        <v>1</v>
      </c>
      <c r="O1053" s="12">
        <f t="shared" si="148"/>
        <v>0</v>
      </c>
      <c r="P1053" s="3">
        <v>0</v>
      </c>
      <c r="Q1053" s="3">
        <v>0</v>
      </c>
      <c r="R1053" s="5">
        <v>0</v>
      </c>
      <c r="S1053" s="45">
        <v>0</v>
      </c>
      <c r="T1053" s="46">
        <v>0</v>
      </c>
      <c r="U1053" s="47">
        <v>0</v>
      </c>
      <c r="V1053" s="47">
        <f t="shared" si="149"/>
        <v>0</v>
      </c>
      <c r="W1053" s="47">
        <v>0</v>
      </c>
      <c r="X1053" s="47">
        <v>0</v>
      </c>
      <c r="Y1053" s="47">
        <v>0</v>
      </c>
      <c r="Z1053" s="47">
        <v>0</v>
      </c>
      <c r="AA1053" s="47">
        <v>0</v>
      </c>
      <c r="AB1053" s="5">
        <v>0</v>
      </c>
      <c r="AC1053" s="45">
        <f t="shared" si="150"/>
        <v>0</v>
      </c>
      <c r="AD1053" s="47">
        <v>0</v>
      </c>
      <c r="AE1053" s="47">
        <v>0</v>
      </c>
      <c r="AF1053" s="47">
        <v>0</v>
      </c>
      <c r="AG1053" s="47">
        <v>0</v>
      </c>
      <c r="AH1053" s="47">
        <v>0</v>
      </c>
      <c r="AI1053" s="61">
        <v>0</v>
      </c>
      <c r="AJ1053" s="45">
        <v>0</v>
      </c>
      <c r="AK1053" s="47">
        <v>0</v>
      </c>
      <c r="AL1053" s="47">
        <v>0</v>
      </c>
      <c r="AM1053" s="47">
        <v>0</v>
      </c>
      <c r="AN1053" s="47">
        <v>0</v>
      </c>
      <c r="AO1053" s="47">
        <v>0</v>
      </c>
      <c r="AP1053" s="61">
        <v>0</v>
      </c>
      <c r="AQ1053" s="45">
        <v>0</v>
      </c>
      <c r="AR1053" s="47">
        <v>0</v>
      </c>
      <c r="AS1053" s="47">
        <f t="shared" si="151"/>
        <v>0</v>
      </c>
      <c r="AT1053" s="47">
        <v>0</v>
      </c>
      <c r="AU1053" s="47">
        <v>0</v>
      </c>
      <c r="AV1053" s="47">
        <v>0</v>
      </c>
      <c r="AW1053" s="47">
        <v>0</v>
      </c>
      <c r="AX1053" s="47">
        <v>0</v>
      </c>
      <c r="AY1053" s="47">
        <v>0</v>
      </c>
      <c r="AZ1053" s="61">
        <v>0</v>
      </c>
      <c r="BA1053" s="64" t="b">
        <f t="shared" si="145"/>
        <v>1</v>
      </c>
      <c r="BB1053" s="45">
        <f t="shared" si="152"/>
        <v>0</v>
      </c>
      <c r="BC1053" s="47">
        <v>0</v>
      </c>
      <c r="BD1053" s="47">
        <v>0</v>
      </c>
      <c r="BE1053" s="47">
        <v>0</v>
      </c>
      <c r="BF1053" s="47">
        <v>0</v>
      </c>
      <c r="BG1053" s="47">
        <v>0</v>
      </c>
      <c r="BH1053" s="61">
        <v>0</v>
      </c>
      <c r="BI1053" s="45">
        <v>0</v>
      </c>
      <c r="BJ1053" s="47">
        <v>0</v>
      </c>
      <c r="BK1053" s="47">
        <v>0</v>
      </c>
      <c r="BL1053" s="47">
        <v>0</v>
      </c>
      <c r="BM1053" s="47">
        <v>0</v>
      </c>
      <c r="BN1053" s="47">
        <v>0</v>
      </c>
      <c r="BO1053" s="61">
        <v>0</v>
      </c>
      <c r="BR1053" s="95"/>
      <c r="BT1053" s="95"/>
    </row>
    <row r="1054" spans="2:72" x14ac:dyDescent="0.25">
      <c r="B1054" s="4">
        <v>1050</v>
      </c>
      <c r="C1054" s="31">
        <v>0</v>
      </c>
      <c r="D1054" s="31">
        <v>0</v>
      </c>
      <c r="E1054" s="3">
        <v>0</v>
      </c>
      <c r="F1054" s="5">
        <v>0</v>
      </c>
      <c r="G1054" s="32">
        <v>0</v>
      </c>
      <c r="H1054" s="33">
        <v>0</v>
      </c>
      <c r="I1054" s="36">
        <f t="shared" si="146"/>
        <v>0</v>
      </c>
      <c r="J1054" s="5">
        <f t="shared" si="147"/>
        <v>0</v>
      </c>
      <c r="K1054" s="12">
        <v>0</v>
      </c>
      <c r="L1054" s="3">
        <v>0</v>
      </c>
      <c r="M1054" s="3">
        <f t="shared" si="144"/>
        <v>1</v>
      </c>
      <c r="N1054" s="5">
        <v>1</v>
      </c>
      <c r="O1054" s="12">
        <f t="shared" si="148"/>
        <v>0</v>
      </c>
      <c r="P1054" s="3">
        <v>0</v>
      </c>
      <c r="Q1054" s="3">
        <v>0</v>
      </c>
      <c r="R1054" s="5">
        <v>0</v>
      </c>
      <c r="S1054" s="45">
        <v>0</v>
      </c>
      <c r="T1054" s="46">
        <v>0</v>
      </c>
      <c r="U1054" s="47">
        <v>0</v>
      </c>
      <c r="V1054" s="47">
        <f t="shared" si="149"/>
        <v>0</v>
      </c>
      <c r="W1054" s="47">
        <v>0</v>
      </c>
      <c r="X1054" s="47">
        <v>0</v>
      </c>
      <c r="Y1054" s="47">
        <v>0</v>
      </c>
      <c r="Z1054" s="47">
        <v>0</v>
      </c>
      <c r="AA1054" s="47">
        <v>0</v>
      </c>
      <c r="AB1054" s="5">
        <v>0</v>
      </c>
      <c r="AC1054" s="45">
        <f t="shared" si="150"/>
        <v>0</v>
      </c>
      <c r="AD1054" s="47">
        <v>0</v>
      </c>
      <c r="AE1054" s="47">
        <v>0</v>
      </c>
      <c r="AF1054" s="47">
        <v>0</v>
      </c>
      <c r="AG1054" s="47">
        <v>0</v>
      </c>
      <c r="AH1054" s="47">
        <v>0</v>
      </c>
      <c r="AI1054" s="61">
        <v>0</v>
      </c>
      <c r="AJ1054" s="45">
        <v>0</v>
      </c>
      <c r="AK1054" s="47">
        <v>0</v>
      </c>
      <c r="AL1054" s="47">
        <v>0</v>
      </c>
      <c r="AM1054" s="47">
        <v>0</v>
      </c>
      <c r="AN1054" s="47">
        <v>0</v>
      </c>
      <c r="AO1054" s="47">
        <v>0</v>
      </c>
      <c r="AP1054" s="61">
        <v>0</v>
      </c>
      <c r="AQ1054" s="45">
        <v>0</v>
      </c>
      <c r="AR1054" s="47">
        <v>0</v>
      </c>
      <c r="AS1054" s="47">
        <f t="shared" si="151"/>
        <v>0</v>
      </c>
      <c r="AT1054" s="47">
        <v>0</v>
      </c>
      <c r="AU1054" s="47">
        <v>0</v>
      </c>
      <c r="AV1054" s="47">
        <v>0</v>
      </c>
      <c r="AW1054" s="47">
        <v>0</v>
      </c>
      <c r="AX1054" s="47">
        <v>0</v>
      </c>
      <c r="AY1054" s="47">
        <v>0</v>
      </c>
      <c r="AZ1054" s="61">
        <v>0</v>
      </c>
      <c r="BA1054" s="64" t="b">
        <f t="shared" si="145"/>
        <v>1</v>
      </c>
      <c r="BB1054" s="45">
        <f t="shared" si="152"/>
        <v>0</v>
      </c>
      <c r="BC1054" s="47">
        <v>0</v>
      </c>
      <c r="BD1054" s="47">
        <v>0</v>
      </c>
      <c r="BE1054" s="47">
        <v>0</v>
      </c>
      <c r="BF1054" s="47">
        <v>0</v>
      </c>
      <c r="BG1054" s="47">
        <v>0</v>
      </c>
      <c r="BH1054" s="61">
        <v>0</v>
      </c>
      <c r="BI1054" s="45">
        <v>0</v>
      </c>
      <c r="BJ1054" s="47">
        <v>0</v>
      </c>
      <c r="BK1054" s="47">
        <v>0</v>
      </c>
      <c r="BL1054" s="47">
        <v>0</v>
      </c>
      <c r="BM1054" s="47">
        <v>0</v>
      </c>
      <c r="BN1054" s="47">
        <v>0</v>
      </c>
      <c r="BO1054" s="61">
        <v>0</v>
      </c>
      <c r="BR1054" s="95"/>
      <c r="BT1054" s="95"/>
    </row>
    <row r="1055" spans="2:72" x14ac:dyDescent="0.25">
      <c r="B1055" s="4">
        <v>1051</v>
      </c>
      <c r="C1055" s="31">
        <v>0</v>
      </c>
      <c r="D1055" s="31">
        <v>0</v>
      </c>
      <c r="E1055" s="3">
        <v>0</v>
      </c>
      <c r="F1055" s="5">
        <v>0</v>
      </c>
      <c r="G1055" s="32">
        <v>0</v>
      </c>
      <c r="H1055" s="33">
        <v>0</v>
      </c>
      <c r="I1055" s="36">
        <f t="shared" si="146"/>
        <v>0</v>
      </c>
      <c r="J1055" s="5">
        <f t="shared" si="147"/>
        <v>0</v>
      </c>
      <c r="K1055" s="12">
        <v>0</v>
      </c>
      <c r="L1055" s="3">
        <v>0</v>
      </c>
      <c r="M1055" s="3">
        <f t="shared" si="144"/>
        <v>1</v>
      </c>
      <c r="N1055" s="5">
        <v>1</v>
      </c>
      <c r="O1055" s="12">
        <f t="shared" si="148"/>
        <v>0</v>
      </c>
      <c r="P1055" s="3">
        <v>0</v>
      </c>
      <c r="Q1055" s="3">
        <v>0</v>
      </c>
      <c r="R1055" s="5">
        <v>0</v>
      </c>
      <c r="S1055" s="45">
        <v>0</v>
      </c>
      <c r="T1055" s="46">
        <v>0</v>
      </c>
      <c r="U1055" s="47">
        <v>0</v>
      </c>
      <c r="V1055" s="47">
        <f t="shared" si="149"/>
        <v>0</v>
      </c>
      <c r="W1055" s="47">
        <v>0</v>
      </c>
      <c r="X1055" s="47">
        <v>0</v>
      </c>
      <c r="Y1055" s="47">
        <v>0</v>
      </c>
      <c r="Z1055" s="47">
        <v>0</v>
      </c>
      <c r="AA1055" s="47">
        <v>0</v>
      </c>
      <c r="AB1055" s="5">
        <v>0</v>
      </c>
      <c r="AC1055" s="45">
        <f t="shared" si="150"/>
        <v>0</v>
      </c>
      <c r="AD1055" s="47">
        <v>0</v>
      </c>
      <c r="AE1055" s="47">
        <v>0</v>
      </c>
      <c r="AF1055" s="47">
        <v>0</v>
      </c>
      <c r="AG1055" s="47">
        <v>0</v>
      </c>
      <c r="AH1055" s="47">
        <v>0</v>
      </c>
      <c r="AI1055" s="61">
        <v>0</v>
      </c>
      <c r="AJ1055" s="45">
        <v>0</v>
      </c>
      <c r="AK1055" s="47">
        <v>0</v>
      </c>
      <c r="AL1055" s="47">
        <v>0</v>
      </c>
      <c r="AM1055" s="47">
        <v>0</v>
      </c>
      <c r="AN1055" s="47">
        <v>0</v>
      </c>
      <c r="AO1055" s="47">
        <v>0</v>
      </c>
      <c r="AP1055" s="61">
        <v>0</v>
      </c>
      <c r="AQ1055" s="45">
        <v>0</v>
      </c>
      <c r="AR1055" s="47">
        <v>0</v>
      </c>
      <c r="AS1055" s="47">
        <f t="shared" si="151"/>
        <v>0</v>
      </c>
      <c r="AT1055" s="47">
        <v>0</v>
      </c>
      <c r="AU1055" s="47">
        <v>0</v>
      </c>
      <c r="AV1055" s="47">
        <v>0</v>
      </c>
      <c r="AW1055" s="47">
        <v>0</v>
      </c>
      <c r="AX1055" s="47">
        <v>0</v>
      </c>
      <c r="AY1055" s="47">
        <v>0</v>
      </c>
      <c r="AZ1055" s="61">
        <v>0</v>
      </c>
      <c r="BA1055" s="64" t="b">
        <f t="shared" si="145"/>
        <v>1</v>
      </c>
      <c r="BB1055" s="45">
        <f t="shared" si="152"/>
        <v>0</v>
      </c>
      <c r="BC1055" s="47">
        <v>0</v>
      </c>
      <c r="BD1055" s="47">
        <v>0</v>
      </c>
      <c r="BE1055" s="47">
        <v>0</v>
      </c>
      <c r="BF1055" s="47">
        <v>0</v>
      </c>
      <c r="BG1055" s="47">
        <v>0</v>
      </c>
      <c r="BH1055" s="61">
        <v>0</v>
      </c>
      <c r="BI1055" s="45">
        <v>0</v>
      </c>
      <c r="BJ1055" s="47">
        <v>0</v>
      </c>
      <c r="BK1055" s="47">
        <v>0</v>
      </c>
      <c r="BL1055" s="47">
        <v>0</v>
      </c>
      <c r="BM1055" s="47">
        <v>0</v>
      </c>
      <c r="BN1055" s="47">
        <v>0</v>
      </c>
      <c r="BO1055" s="61">
        <v>0</v>
      </c>
      <c r="BR1055" s="95"/>
      <c r="BT1055" s="95"/>
    </row>
    <row r="1056" spans="2:72" x14ac:dyDescent="0.25">
      <c r="B1056" s="4">
        <v>1052</v>
      </c>
      <c r="C1056" s="31">
        <v>0</v>
      </c>
      <c r="D1056" s="31">
        <v>0</v>
      </c>
      <c r="E1056" s="3">
        <v>0</v>
      </c>
      <c r="F1056" s="5">
        <v>0</v>
      </c>
      <c r="G1056" s="32">
        <v>0</v>
      </c>
      <c r="H1056" s="33">
        <v>0</v>
      </c>
      <c r="I1056" s="36">
        <f t="shared" si="146"/>
        <v>0</v>
      </c>
      <c r="J1056" s="5">
        <f t="shared" si="147"/>
        <v>0</v>
      </c>
      <c r="K1056" s="12">
        <v>0</v>
      </c>
      <c r="L1056" s="3">
        <v>0</v>
      </c>
      <c r="M1056" s="3">
        <f t="shared" si="144"/>
        <v>1</v>
      </c>
      <c r="N1056" s="5">
        <v>1</v>
      </c>
      <c r="O1056" s="12">
        <f t="shared" si="148"/>
        <v>0</v>
      </c>
      <c r="P1056" s="3">
        <v>0</v>
      </c>
      <c r="Q1056" s="3">
        <v>0</v>
      </c>
      <c r="R1056" s="5">
        <v>0</v>
      </c>
      <c r="S1056" s="45">
        <v>0</v>
      </c>
      <c r="T1056" s="46">
        <v>0</v>
      </c>
      <c r="U1056" s="47">
        <v>0</v>
      </c>
      <c r="V1056" s="47">
        <f t="shared" si="149"/>
        <v>0</v>
      </c>
      <c r="W1056" s="47">
        <v>0</v>
      </c>
      <c r="X1056" s="47">
        <v>0</v>
      </c>
      <c r="Y1056" s="47">
        <v>0</v>
      </c>
      <c r="Z1056" s="47">
        <v>0</v>
      </c>
      <c r="AA1056" s="47">
        <v>0</v>
      </c>
      <c r="AB1056" s="5">
        <v>0</v>
      </c>
      <c r="AC1056" s="45">
        <f t="shared" si="150"/>
        <v>0</v>
      </c>
      <c r="AD1056" s="47">
        <v>0</v>
      </c>
      <c r="AE1056" s="47">
        <v>0</v>
      </c>
      <c r="AF1056" s="47">
        <v>0</v>
      </c>
      <c r="AG1056" s="47">
        <v>0</v>
      </c>
      <c r="AH1056" s="47">
        <v>0</v>
      </c>
      <c r="AI1056" s="61">
        <v>0</v>
      </c>
      <c r="AJ1056" s="45">
        <v>0</v>
      </c>
      <c r="AK1056" s="47">
        <v>0</v>
      </c>
      <c r="AL1056" s="47">
        <v>0</v>
      </c>
      <c r="AM1056" s="47">
        <v>0</v>
      </c>
      <c r="AN1056" s="47">
        <v>0</v>
      </c>
      <c r="AO1056" s="47">
        <v>0</v>
      </c>
      <c r="AP1056" s="61">
        <v>0</v>
      </c>
      <c r="AQ1056" s="45">
        <v>0</v>
      </c>
      <c r="AR1056" s="47">
        <v>0</v>
      </c>
      <c r="AS1056" s="47">
        <f t="shared" si="151"/>
        <v>0</v>
      </c>
      <c r="AT1056" s="47">
        <v>0</v>
      </c>
      <c r="AU1056" s="47">
        <v>0</v>
      </c>
      <c r="AV1056" s="47">
        <v>0</v>
      </c>
      <c r="AW1056" s="47">
        <v>0</v>
      </c>
      <c r="AX1056" s="47">
        <v>0</v>
      </c>
      <c r="AY1056" s="47">
        <v>0</v>
      </c>
      <c r="AZ1056" s="61">
        <v>0</v>
      </c>
      <c r="BA1056" s="64" t="b">
        <f t="shared" si="145"/>
        <v>1</v>
      </c>
      <c r="BB1056" s="45">
        <f t="shared" si="152"/>
        <v>0</v>
      </c>
      <c r="BC1056" s="47">
        <v>0</v>
      </c>
      <c r="BD1056" s="47">
        <v>0</v>
      </c>
      <c r="BE1056" s="47">
        <v>0</v>
      </c>
      <c r="BF1056" s="47">
        <v>0</v>
      </c>
      <c r="BG1056" s="47">
        <v>0</v>
      </c>
      <c r="BH1056" s="61">
        <v>0</v>
      </c>
      <c r="BI1056" s="45">
        <v>0</v>
      </c>
      <c r="BJ1056" s="47">
        <v>0</v>
      </c>
      <c r="BK1056" s="47">
        <v>0</v>
      </c>
      <c r="BL1056" s="47">
        <v>0</v>
      </c>
      <c r="BM1056" s="47">
        <v>0</v>
      </c>
      <c r="BN1056" s="47">
        <v>0</v>
      </c>
      <c r="BO1056" s="61">
        <v>0</v>
      </c>
      <c r="BR1056" s="95"/>
      <c r="BT1056" s="95"/>
    </row>
    <row r="1057" spans="2:72" x14ac:dyDescent="0.25">
      <c r="B1057" s="4">
        <v>1053</v>
      </c>
      <c r="C1057" s="31">
        <v>0</v>
      </c>
      <c r="D1057" s="31">
        <v>0</v>
      </c>
      <c r="E1057" s="3">
        <v>0</v>
      </c>
      <c r="F1057" s="5">
        <v>0</v>
      </c>
      <c r="G1057" s="32">
        <v>0</v>
      </c>
      <c r="H1057" s="33">
        <v>0</v>
      </c>
      <c r="I1057" s="36">
        <f t="shared" si="146"/>
        <v>0</v>
      </c>
      <c r="J1057" s="5">
        <f t="shared" si="147"/>
        <v>0</v>
      </c>
      <c r="K1057" s="12">
        <v>0</v>
      </c>
      <c r="L1057" s="3">
        <v>0</v>
      </c>
      <c r="M1057" s="3">
        <f t="shared" si="144"/>
        <v>1</v>
      </c>
      <c r="N1057" s="5">
        <v>1</v>
      </c>
      <c r="O1057" s="12">
        <f t="shared" si="148"/>
        <v>0</v>
      </c>
      <c r="P1057" s="3">
        <v>0</v>
      </c>
      <c r="Q1057" s="3">
        <v>0</v>
      </c>
      <c r="R1057" s="5">
        <v>0</v>
      </c>
      <c r="S1057" s="45">
        <v>0</v>
      </c>
      <c r="T1057" s="46">
        <v>0</v>
      </c>
      <c r="U1057" s="47">
        <v>0</v>
      </c>
      <c r="V1057" s="47">
        <f t="shared" si="149"/>
        <v>0</v>
      </c>
      <c r="W1057" s="47">
        <v>0</v>
      </c>
      <c r="X1057" s="47">
        <v>0</v>
      </c>
      <c r="Y1057" s="47">
        <v>0</v>
      </c>
      <c r="Z1057" s="47">
        <v>0</v>
      </c>
      <c r="AA1057" s="47">
        <v>0</v>
      </c>
      <c r="AB1057" s="5">
        <v>0</v>
      </c>
      <c r="AC1057" s="45">
        <f t="shared" si="150"/>
        <v>0</v>
      </c>
      <c r="AD1057" s="47">
        <v>0</v>
      </c>
      <c r="AE1057" s="47">
        <v>0</v>
      </c>
      <c r="AF1057" s="47">
        <v>0</v>
      </c>
      <c r="AG1057" s="47">
        <v>0</v>
      </c>
      <c r="AH1057" s="47">
        <v>0</v>
      </c>
      <c r="AI1057" s="61">
        <v>0</v>
      </c>
      <c r="AJ1057" s="45">
        <v>0</v>
      </c>
      <c r="AK1057" s="47">
        <v>0</v>
      </c>
      <c r="AL1057" s="47">
        <v>0</v>
      </c>
      <c r="AM1057" s="47">
        <v>0</v>
      </c>
      <c r="AN1057" s="47">
        <v>0</v>
      </c>
      <c r="AO1057" s="47">
        <v>0</v>
      </c>
      <c r="AP1057" s="61">
        <v>0</v>
      </c>
      <c r="AQ1057" s="45">
        <v>0</v>
      </c>
      <c r="AR1057" s="47">
        <v>0</v>
      </c>
      <c r="AS1057" s="47">
        <f t="shared" si="151"/>
        <v>0</v>
      </c>
      <c r="AT1057" s="47">
        <v>0</v>
      </c>
      <c r="AU1057" s="47">
        <v>0</v>
      </c>
      <c r="AV1057" s="47">
        <v>0</v>
      </c>
      <c r="AW1057" s="47">
        <v>0</v>
      </c>
      <c r="AX1057" s="47">
        <v>0</v>
      </c>
      <c r="AY1057" s="47">
        <v>0</v>
      </c>
      <c r="AZ1057" s="61">
        <v>0</v>
      </c>
      <c r="BA1057" s="64" t="b">
        <f t="shared" si="145"/>
        <v>1</v>
      </c>
      <c r="BB1057" s="45">
        <f t="shared" si="152"/>
        <v>0</v>
      </c>
      <c r="BC1057" s="47">
        <v>0</v>
      </c>
      <c r="BD1057" s="47">
        <v>0</v>
      </c>
      <c r="BE1057" s="47">
        <v>0</v>
      </c>
      <c r="BF1057" s="47">
        <v>0</v>
      </c>
      <c r="BG1057" s="47">
        <v>0</v>
      </c>
      <c r="BH1057" s="61">
        <v>0</v>
      </c>
      <c r="BI1057" s="45">
        <v>0</v>
      </c>
      <c r="BJ1057" s="47">
        <v>0</v>
      </c>
      <c r="BK1057" s="47">
        <v>0</v>
      </c>
      <c r="BL1057" s="47">
        <v>0</v>
      </c>
      <c r="BM1057" s="47">
        <v>0</v>
      </c>
      <c r="BN1057" s="47">
        <v>0</v>
      </c>
      <c r="BO1057" s="61">
        <v>0</v>
      </c>
      <c r="BR1057" s="95"/>
      <c r="BT1057" s="95"/>
    </row>
    <row r="1058" spans="2:72" x14ac:dyDescent="0.25">
      <c r="B1058" s="4">
        <v>1054</v>
      </c>
      <c r="C1058" s="31">
        <v>0</v>
      </c>
      <c r="D1058" s="31">
        <v>0</v>
      </c>
      <c r="E1058" s="3">
        <v>0</v>
      </c>
      <c r="F1058" s="5">
        <v>0</v>
      </c>
      <c r="G1058" s="32">
        <v>0</v>
      </c>
      <c r="H1058" s="33">
        <v>0</v>
      </c>
      <c r="I1058" s="36">
        <f t="shared" si="146"/>
        <v>0</v>
      </c>
      <c r="J1058" s="5">
        <f t="shared" si="147"/>
        <v>0</v>
      </c>
      <c r="K1058" s="12">
        <v>0</v>
      </c>
      <c r="L1058" s="3">
        <v>0</v>
      </c>
      <c r="M1058" s="3">
        <f t="shared" si="144"/>
        <v>1</v>
      </c>
      <c r="N1058" s="5">
        <v>1</v>
      </c>
      <c r="O1058" s="12">
        <f t="shared" si="148"/>
        <v>0</v>
      </c>
      <c r="P1058" s="3">
        <v>0</v>
      </c>
      <c r="Q1058" s="3">
        <v>0</v>
      </c>
      <c r="R1058" s="5">
        <v>0</v>
      </c>
      <c r="S1058" s="45">
        <v>0</v>
      </c>
      <c r="T1058" s="46">
        <v>0</v>
      </c>
      <c r="U1058" s="47">
        <v>0</v>
      </c>
      <c r="V1058" s="47">
        <f t="shared" si="149"/>
        <v>0</v>
      </c>
      <c r="W1058" s="47">
        <v>0</v>
      </c>
      <c r="X1058" s="47">
        <v>0</v>
      </c>
      <c r="Y1058" s="47">
        <v>0</v>
      </c>
      <c r="Z1058" s="47">
        <v>0</v>
      </c>
      <c r="AA1058" s="47">
        <v>0</v>
      </c>
      <c r="AB1058" s="5">
        <v>0</v>
      </c>
      <c r="AC1058" s="45">
        <f t="shared" si="150"/>
        <v>0</v>
      </c>
      <c r="AD1058" s="47">
        <v>0</v>
      </c>
      <c r="AE1058" s="47">
        <v>0</v>
      </c>
      <c r="AF1058" s="47">
        <v>0</v>
      </c>
      <c r="AG1058" s="47">
        <v>0</v>
      </c>
      <c r="AH1058" s="47">
        <v>0</v>
      </c>
      <c r="AI1058" s="61">
        <v>0</v>
      </c>
      <c r="AJ1058" s="45">
        <v>0</v>
      </c>
      <c r="AK1058" s="47">
        <v>0</v>
      </c>
      <c r="AL1058" s="47">
        <v>0</v>
      </c>
      <c r="AM1058" s="47">
        <v>0</v>
      </c>
      <c r="AN1058" s="47">
        <v>0</v>
      </c>
      <c r="AO1058" s="47">
        <v>0</v>
      </c>
      <c r="AP1058" s="61">
        <v>0</v>
      </c>
      <c r="AQ1058" s="45">
        <v>0</v>
      </c>
      <c r="AR1058" s="47">
        <v>0</v>
      </c>
      <c r="AS1058" s="47">
        <f t="shared" si="151"/>
        <v>0</v>
      </c>
      <c r="AT1058" s="47">
        <v>0</v>
      </c>
      <c r="AU1058" s="47">
        <v>0</v>
      </c>
      <c r="AV1058" s="47">
        <v>0</v>
      </c>
      <c r="AW1058" s="47">
        <v>0</v>
      </c>
      <c r="AX1058" s="47">
        <v>0</v>
      </c>
      <c r="AY1058" s="47">
        <v>0</v>
      </c>
      <c r="AZ1058" s="61">
        <v>0</v>
      </c>
      <c r="BA1058" s="64" t="b">
        <f t="shared" si="145"/>
        <v>1</v>
      </c>
      <c r="BB1058" s="45">
        <f t="shared" si="152"/>
        <v>0</v>
      </c>
      <c r="BC1058" s="47">
        <v>0</v>
      </c>
      <c r="BD1058" s="47">
        <v>0</v>
      </c>
      <c r="BE1058" s="47">
        <v>0</v>
      </c>
      <c r="BF1058" s="47">
        <v>0</v>
      </c>
      <c r="BG1058" s="47">
        <v>0</v>
      </c>
      <c r="BH1058" s="61">
        <v>0</v>
      </c>
      <c r="BI1058" s="45">
        <v>0</v>
      </c>
      <c r="BJ1058" s="47">
        <v>0</v>
      </c>
      <c r="BK1058" s="47">
        <v>0</v>
      </c>
      <c r="BL1058" s="47">
        <v>0</v>
      </c>
      <c r="BM1058" s="47">
        <v>0</v>
      </c>
      <c r="BN1058" s="47">
        <v>0</v>
      </c>
      <c r="BO1058" s="61">
        <v>0</v>
      </c>
      <c r="BR1058" s="95"/>
      <c r="BT1058" s="95"/>
    </row>
    <row r="1059" spans="2:72" x14ac:dyDescent="0.25">
      <c r="B1059" s="4">
        <v>1055</v>
      </c>
      <c r="C1059" s="31">
        <v>0</v>
      </c>
      <c r="D1059" s="31">
        <v>0</v>
      </c>
      <c r="E1059" s="3">
        <v>0</v>
      </c>
      <c r="F1059" s="5">
        <v>0</v>
      </c>
      <c r="G1059" s="32">
        <v>0</v>
      </c>
      <c r="H1059" s="33">
        <v>0</v>
      </c>
      <c r="I1059" s="36">
        <f t="shared" si="146"/>
        <v>0</v>
      </c>
      <c r="J1059" s="5">
        <f t="shared" si="147"/>
        <v>0</v>
      </c>
      <c r="K1059" s="12">
        <v>0</v>
      </c>
      <c r="L1059" s="3">
        <v>0</v>
      </c>
      <c r="M1059" s="3">
        <f t="shared" si="144"/>
        <v>1</v>
      </c>
      <c r="N1059" s="5">
        <v>1</v>
      </c>
      <c r="O1059" s="12">
        <f t="shared" si="148"/>
        <v>0</v>
      </c>
      <c r="P1059" s="3">
        <v>0</v>
      </c>
      <c r="Q1059" s="3">
        <v>0</v>
      </c>
      <c r="R1059" s="5">
        <v>0</v>
      </c>
      <c r="S1059" s="45">
        <v>0</v>
      </c>
      <c r="T1059" s="46">
        <v>0</v>
      </c>
      <c r="U1059" s="47">
        <v>0</v>
      </c>
      <c r="V1059" s="47">
        <f t="shared" si="149"/>
        <v>0</v>
      </c>
      <c r="W1059" s="47">
        <v>0</v>
      </c>
      <c r="X1059" s="47">
        <v>0</v>
      </c>
      <c r="Y1059" s="47">
        <v>0</v>
      </c>
      <c r="Z1059" s="47">
        <v>0</v>
      </c>
      <c r="AA1059" s="47">
        <v>0</v>
      </c>
      <c r="AB1059" s="5">
        <v>0</v>
      </c>
      <c r="AC1059" s="45">
        <f t="shared" si="150"/>
        <v>0</v>
      </c>
      <c r="AD1059" s="47">
        <v>0</v>
      </c>
      <c r="AE1059" s="47">
        <v>0</v>
      </c>
      <c r="AF1059" s="47">
        <v>0</v>
      </c>
      <c r="AG1059" s="47">
        <v>0</v>
      </c>
      <c r="AH1059" s="47">
        <v>0</v>
      </c>
      <c r="AI1059" s="61">
        <v>0</v>
      </c>
      <c r="AJ1059" s="45">
        <v>0</v>
      </c>
      <c r="AK1059" s="47">
        <v>0</v>
      </c>
      <c r="AL1059" s="47">
        <v>0</v>
      </c>
      <c r="AM1059" s="47">
        <v>0</v>
      </c>
      <c r="AN1059" s="47">
        <v>0</v>
      </c>
      <c r="AO1059" s="47">
        <v>0</v>
      </c>
      <c r="AP1059" s="61">
        <v>0</v>
      </c>
      <c r="AQ1059" s="45">
        <v>0</v>
      </c>
      <c r="AR1059" s="47">
        <v>0</v>
      </c>
      <c r="AS1059" s="47">
        <f t="shared" si="151"/>
        <v>0</v>
      </c>
      <c r="AT1059" s="47">
        <v>0</v>
      </c>
      <c r="AU1059" s="47">
        <v>0</v>
      </c>
      <c r="AV1059" s="47">
        <v>0</v>
      </c>
      <c r="AW1059" s="47">
        <v>0</v>
      </c>
      <c r="AX1059" s="47">
        <v>0</v>
      </c>
      <c r="AY1059" s="47">
        <v>0</v>
      </c>
      <c r="AZ1059" s="61">
        <v>0</v>
      </c>
      <c r="BA1059" s="64" t="b">
        <f t="shared" si="145"/>
        <v>1</v>
      </c>
      <c r="BB1059" s="45">
        <f t="shared" si="152"/>
        <v>0</v>
      </c>
      <c r="BC1059" s="47">
        <v>0</v>
      </c>
      <c r="BD1059" s="47">
        <v>0</v>
      </c>
      <c r="BE1059" s="47">
        <v>0</v>
      </c>
      <c r="BF1059" s="47">
        <v>0</v>
      </c>
      <c r="BG1059" s="47">
        <v>0</v>
      </c>
      <c r="BH1059" s="61">
        <v>0</v>
      </c>
      <c r="BI1059" s="45">
        <v>0</v>
      </c>
      <c r="BJ1059" s="47">
        <v>0</v>
      </c>
      <c r="BK1059" s="47">
        <v>0</v>
      </c>
      <c r="BL1059" s="47">
        <v>0</v>
      </c>
      <c r="BM1059" s="47">
        <v>0</v>
      </c>
      <c r="BN1059" s="47">
        <v>0</v>
      </c>
      <c r="BO1059" s="61">
        <v>0</v>
      </c>
      <c r="BR1059" s="95"/>
      <c r="BT1059" s="95"/>
    </row>
    <row r="1060" spans="2:72" x14ac:dyDescent="0.25">
      <c r="B1060" s="4">
        <v>1056</v>
      </c>
      <c r="C1060" s="31">
        <v>0</v>
      </c>
      <c r="D1060" s="31">
        <v>0</v>
      </c>
      <c r="E1060" s="3">
        <v>0</v>
      </c>
      <c r="F1060" s="5">
        <v>0</v>
      </c>
      <c r="G1060" s="32">
        <v>0</v>
      </c>
      <c r="H1060" s="33">
        <v>0</v>
      </c>
      <c r="I1060" s="36">
        <f t="shared" si="146"/>
        <v>0</v>
      </c>
      <c r="J1060" s="5">
        <f t="shared" si="147"/>
        <v>0</v>
      </c>
      <c r="K1060" s="12">
        <v>0</v>
      </c>
      <c r="L1060" s="3">
        <v>0</v>
      </c>
      <c r="M1060" s="3">
        <f t="shared" si="144"/>
        <v>1</v>
      </c>
      <c r="N1060" s="5">
        <v>1</v>
      </c>
      <c r="O1060" s="12">
        <f t="shared" si="148"/>
        <v>0</v>
      </c>
      <c r="P1060" s="3">
        <v>0</v>
      </c>
      <c r="Q1060" s="3">
        <v>0</v>
      </c>
      <c r="R1060" s="5">
        <v>0</v>
      </c>
      <c r="S1060" s="45">
        <v>0</v>
      </c>
      <c r="T1060" s="46">
        <v>0</v>
      </c>
      <c r="U1060" s="47">
        <v>0</v>
      </c>
      <c r="V1060" s="47">
        <f t="shared" si="149"/>
        <v>0</v>
      </c>
      <c r="W1060" s="47">
        <v>0</v>
      </c>
      <c r="X1060" s="47">
        <v>0</v>
      </c>
      <c r="Y1060" s="47">
        <v>0</v>
      </c>
      <c r="Z1060" s="47">
        <v>0</v>
      </c>
      <c r="AA1060" s="47">
        <v>0</v>
      </c>
      <c r="AB1060" s="5">
        <v>0</v>
      </c>
      <c r="AC1060" s="45">
        <f t="shared" si="150"/>
        <v>0</v>
      </c>
      <c r="AD1060" s="47">
        <v>0</v>
      </c>
      <c r="AE1060" s="47">
        <v>0</v>
      </c>
      <c r="AF1060" s="47">
        <v>0</v>
      </c>
      <c r="AG1060" s="47">
        <v>0</v>
      </c>
      <c r="AH1060" s="47">
        <v>0</v>
      </c>
      <c r="AI1060" s="61">
        <v>0</v>
      </c>
      <c r="AJ1060" s="45">
        <v>0</v>
      </c>
      <c r="AK1060" s="47">
        <v>0</v>
      </c>
      <c r="AL1060" s="47">
        <v>0</v>
      </c>
      <c r="AM1060" s="47">
        <v>0</v>
      </c>
      <c r="AN1060" s="47">
        <v>0</v>
      </c>
      <c r="AO1060" s="47">
        <v>0</v>
      </c>
      <c r="AP1060" s="61">
        <v>0</v>
      </c>
      <c r="AQ1060" s="45">
        <v>0</v>
      </c>
      <c r="AR1060" s="47">
        <v>0</v>
      </c>
      <c r="AS1060" s="47">
        <f t="shared" si="151"/>
        <v>0</v>
      </c>
      <c r="AT1060" s="47">
        <v>0</v>
      </c>
      <c r="AU1060" s="47">
        <v>0</v>
      </c>
      <c r="AV1060" s="47">
        <v>0</v>
      </c>
      <c r="AW1060" s="47">
        <v>0</v>
      </c>
      <c r="AX1060" s="47">
        <v>0</v>
      </c>
      <c r="AY1060" s="47">
        <v>0</v>
      </c>
      <c r="AZ1060" s="61">
        <v>0</v>
      </c>
      <c r="BA1060" s="64" t="b">
        <f t="shared" si="145"/>
        <v>1</v>
      </c>
      <c r="BB1060" s="45">
        <f t="shared" si="152"/>
        <v>0</v>
      </c>
      <c r="BC1060" s="47">
        <v>0</v>
      </c>
      <c r="BD1060" s="47">
        <v>0</v>
      </c>
      <c r="BE1060" s="47">
        <v>0</v>
      </c>
      <c r="BF1060" s="47">
        <v>0</v>
      </c>
      <c r="BG1060" s="47">
        <v>0</v>
      </c>
      <c r="BH1060" s="61">
        <v>0</v>
      </c>
      <c r="BI1060" s="45">
        <v>0</v>
      </c>
      <c r="BJ1060" s="47">
        <v>0</v>
      </c>
      <c r="BK1060" s="47">
        <v>0</v>
      </c>
      <c r="BL1060" s="47">
        <v>0</v>
      </c>
      <c r="BM1060" s="47">
        <v>0</v>
      </c>
      <c r="BN1060" s="47">
        <v>0</v>
      </c>
      <c r="BO1060" s="61">
        <v>0</v>
      </c>
      <c r="BR1060" s="95"/>
      <c r="BT1060" s="95"/>
    </row>
    <row r="1061" spans="2:72" x14ac:dyDescent="0.25">
      <c r="B1061" s="4">
        <v>1057</v>
      </c>
      <c r="C1061" s="31">
        <v>0</v>
      </c>
      <c r="D1061" s="31">
        <v>0</v>
      </c>
      <c r="E1061" s="3">
        <v>0</v>
      </c>
      <c r="F1061" s="5">
        <v>0</v>
      </c>
      <c r="G1061" s="32">
        <v>0</v>
      </c>
      <c r="H1061" s="33">
        <v>0</v>
      </c>
      <c r="I1061" s="36">
        <f t="shared" si="146"/>
        <v>0</v>
      </c>
      <c r="J1061" s="5">
        <f t="shared" si="147"/>
        <v>0</v>
      </c>
      <c r="K1061" s="12">
        <v>0</v>
      </c>
      <c r="L1061" s="3">
        <v>0</v>
      </c>
      <c r="M1061" s="3">
        <f t="shared" si="144"/>
        <v>1</v>
      </c>
      <c r="N1061" s="5">
        <v>1</v>
      </c>
      <c r="O1061" s="12">
        <f t="shared" si="148"/>
        <v>0</v>
      </c>
      <c r="P1061" s="3">
        <v>0</v>
      </c>
      <c r="Q1061" s="3">
        <v>0</v>
      </c>
      <c r="R1061" s="5">
        <v>0</v>
      </c>
      <c r="S1061" s="45">
        <v>0</v>
      </c>
      <c r="T1061" s="46">
        <v>0</v>
      </c>
      <c r="U1061" s="47">
        <v>0</v>
      </c>
      <c r="V1061" s="47">
        <f t="shared" si="149"/>
        <v>0</v>
      </c>
      <c r="W1061" s="47">
        <v>0</v>
      </c>
      <c r="X1061" s="47">
        <v>0</v>
      </c>
      <c r="Y1061" s="47">
        <v>0</v>
      </c>
      <c r="Z1061" s="47">
        <v>0</v>
      </c>
      <c r="AA1061" s="47">
        <v>0</v>
      </c>
      <c r="AB1061" s="5">
        <v>0</v>
      </c>
      <c r="AC1061" s="45">
        <f t="shared" si="150"/>
        <v>0</v>
      </c>
      <c r="AD1061" s="47">
        <v>0</v>
      </c>
      <c r="AE1061" s="47">
        <v>0</v>
      </c>
      <c r="AF1061" s="47">
        <v>0</v>
      </c>
      <c r="AG1061" s="47">
        <v>0</v>
      </c>
      <c r="AH1061" s="47">
        <v>0</v>
      </c>
      <c r="AI1061" s="61">
        <v>0</v>
      </c>
      <c r="AJ1061" s="45">
        <v>0</v>
      </c>
      <c r="AK1061" s="47">
        <v>0</v>
      </c>
      <c r="AL1061" s="47">
        <v>0</v>
      </c>
      <c r="AM1061" s="47">
        <v>0</v>
      </c>
      <c r="AN1061" s="47">
        <v>0</v>
      </c>
      <c r="AO1061" s="47">
        <v>0</v>
      </c>
      <c r="AP1061" s="61">
        <v>0</v>
      </c>
      <c r="AQ1061" s="45">
        <v>0</v>
      </c>
      <c r="AR1061" s="47">
        <v>0</v>
      </c>
      <c r="AS1061" s="47">
        <f t="shared" si="151"/>
        <v>0</v>
      </c>
      <c r="AT1061" s="47">
        <v>0</v>
      </c>
      <c r="AU1061" s="47">
        <v>0</v>
      </c>
      <c r="AV1061" s="47">
        <v>0</v>
      </c>
      <c r="AW1061" s="47">
        <v>0</v>
      </c>
      <c r="AX1061" s="47">
        <v>0</v>
      </c>
      <c r="AY1061" s="47">
        <v>0</v>
      </c>
      <c r="AZ1061" s="61">
        <v>0</v>
      </c>
      <c r="BA1061" s="64" t="b">
        <f t="shared" si="145"/>
        <v>1</v>
      </c>
      <c r="BB1061" s="45">
        <f t="shared" si="152"/>
        <v>0</v>
      </c>
      <c r="BC1061" s="47">
        <v>0</v>
      </c>
      <c r="BD1061" s="47">
        <v>0</v>
      </c>
      <c r="BE1061" s="47">
        <v>0</v>
      </c>
      <c r="BF1061" s="47">
        <v>0</v>
      </c>
      <c r="BG1061" s="47">
        <v>0</v>
      </c>
      <c r="BH1061" s="61">
        <v>0</v>
      </c>
      <c r="BI1061" s="45">
        <v>0</v>
      </c>
      <c r="BJ1061" s="47">
        <v>0</v>
      </c>
      <c r="BK1061" s="47">
        <v>0</v>
      </c>
      <c r="BL1061" s="47">
        <v>0</v>
      </c>
      <c r="BM1061" s="47">
        <v>0</v>
      </c>
      <c r="BN1061" s="47">
        <v>0</v>
      </c>
      <c r="BO1061" s="61">
        <v>0</v>
      </c>
      <c r="BR1061" s="95"/>
      <c r="BT1061" s="95"/>
    </row>
    <row r="1062" spans="2:72" x14ac:dyDescent="0.25">
      <c r="B1062" s="4">
        <v>1058</v>
      </c>
      <c r="C1062" s="31">
        <v>0</v>
      </c>
      <c r="D1062" s="31">
        <v>0</v>
      </c>
      <c r="E1062" s="3">
        <v>0</v>
      </c>
      <c r="F1062" s="5">
        <v>0</v>
      </c>
      <c r="G1062" s="32">
        <v>0</v>
      </c>
      <c r="H1062" s="33">
        <v>0</v>
      </c>
      <c r="I1062" s="36">
        <f t="shared" si="146"/>
        <v>0</v>
      </c>
      <c r="J1062" s="5">
        <f t="shared" si="147"/>
        <v>0</v>
      </c>
      <c r="K1062" s="12">
        <v>0</v>
      </c>
      <c r="L1062" s="3">
        <v>0</v>
      </c>
      <c r="M1062" s="3">
        <f t="shared" si="144"/>
        <v>1</v>
      </c>
      <c r="N1062" s="5">
        <v>1</v>
      </c>
      <c r="O1062" s="12">
        <f t="shared" si="148"/>
        <v>0</v>
      </c>
      <c r="P1062" s="3">
        <v>0</v>
      </c>
      <c r="Q1062" s="3">
        <v>0</v>
      </c>
      <c r="R1062" s="5">
        <v>0</v>
      </c>
      <c r="S1062" s="45">
        <v>0</v>
      </c>
      <c r="T1062" s="46">
        <v>0</v>
      </c>
      <c r="U1062" s="47">
        <v>0</v>
      </c>
      <c r="V1062" s="47">
        <f t="shared" si="149"/>
        <v>0</v>
      </c>
      <c r="W1062" s="47">
        <v>0</v>
      </c>
      <c r="X1062" s="47">
        <v>0</v>
      </c>
      <c r="Y1062" s="47">
        <v>0</v>
      </c>
      <c r="Z1062" s="47">
        <v>0</v>
      </c>
      <c r="AA1062" s="47">
        <v>0</v>
      </c>
      <c r="AB1062" s="5">
        <v>0</v>
      </c>
      <c r="AC1062" s="45">
        <f t="shared" si="150"/>
        <v>0</v>
      </c>
      <c r="AD1062" s="47">
        <v>0</v>
      </c>
      <c r="AE1062" s="47">
        <v>0</v>
      </c>
      <c r="AF1062" s="47">
        <v>0</v>
      </c>
      <c r="AG1062" s="47">
        <v>0</v>
      </c>
      <c r="AH1062" s="47">
        <v>0</v>
      </c>
      <c r="AI1062" s="61">
        <v>0</v>
      </c>
      <c r="AJ1062" s="45">
        <v>0</v>
      </c>
      <c r="AK1062" s="47">
        <v>0</v>
      </c>
      <c r="AL1062" s="47">
        <v>0</v>
      </c>
      <c r="AM1062" s="47">
        <v>0</v>
      </c>
      <c r="AN1062" s="47">
        <v>0</v>
      </c>
      <c r="AO1062" s="47">
        <v>0</v>
      </c>
      <c r="AP1062" s="61">
        <v>0</v>
      </c>
      <c r="AQ1062" s="45">
        <v>0</v>
      </c>
      <c r="AR1062" s="47">
        <v>0</v>
      </c>
      <c r="AS1062" s="47">
        <f t="shared" si="151"/>
        <v>0</v>
      </c>
      <c r="AT1062" s="47">
        <v>0</v>
      </c>
      <c r="AU1062" s="47">
        <v>0</v>
      </c>
      <c r="AV1062" s="47">
        <v>0</v>
      </c>
      <c r="AW1062" s="47">
        <v>0</v>
      </c>
      <c r="AX1062" s="47">
        <v>0</v>
      </c>
      <c r="AY1062" s="47">
        <v>0</v>
      </c>
      <c r="AZ1062" s="61">
        <v>0</v>
      </c>
      <c r="BA1062" s="64" t="b">
        <f t="shared" si="145"/>
        <v>1</v>
      </c>
      <c r="BB1062" s="45">
        <f t="shared" si="152"/>
        <v>0</v>
      </c>
      <c r="BC1062" s="47">
        <v>0</v>
      </c>
      <c r="BD1062" s="47">
        <v>0</v>
      </c>
      <c r="BE1062" s="47">
        <v>0</v>
      </c>
      <c r="BF1062" s="47">
        <v>0</v>
      </c>
      <c r="BG1062" s="47">
        <v>0</v>
      </c>
      <c r="BH1062" s="61">
        <v>0</v>
      </c>
      <c r="BI1062" s="45">
        <v>0</v>
      </c>
      <c r="BJ1062" s="47">
        <v>0</v>
      </c>
      <c r="BK1062" s="47">
        <v>0</v>
      </c>
      <c r="BL1062" s="47">
        <v>0</v>
      </c>
      <c r="BM1062" s="47">
        <v>0</v>
      </c>
      <c r="BN1062" s="47">
        <v>0</v>
      </c>
      <c r="BO1062" s="61">
        <v>0</v>
      </c>
      <c r="BR1062" s="95"/>
      <c r="BT1062" s="95"/>
    </row>
    <row r="1063" spans="2:72" x14ac:dyDescent="0.25">
      <c r="B1063" s="4">
        <v>1059</v>
      </c>
      <c r="C1063" s="31">
        <v>0</v>
      </c>
      <c r="D1063" s="31">
        <v>0</v>
      </c>
      <c r="E1063" s="3">
        <v>0</v>
      </c>
      <c r="F1063" s="5">
        <v>0</v>
      </c>
      <c r="G1063" s="32">
        <v>0</v>
      </c>
      <c r="H1063" s="33">
        <v>0</v>
      </c>
      <c r="I1063" s="36">
        <f t="shared" si="146"/>
        <v>0</v>
      </c>
      <c r="J1063" s="5">
        <f t="shared" si="147"/>
        <v>0</v>
      </c>
      <c r="K1063" s="12">
        <v>0</v>
      </c>
      <c r="L1063" s="3">
        <v>0</v>
      </c>
      <c r="M1063" s="3">
        <f t="shared" si="144"/>
        <v>1</v>
      </c>
      <c r="N1063" s="5">
        <v>1</v>
      </c>
      <c r="O1063" s="12">
        <f t="shared" si="148"/>
        <v>0</v>
      </c>
      <c r="P1063" s="3">
        <v>0</v>
      </c>
      <c r="Q1063" s="3">
        <v>0</v>
      </c>
      <c r="R1063" s="5">
        <v>0</v>
      </c>
      <c r="S1063" s="45">
        <v>0</v>
      </c>
      <c r="T1063" s="46">
        <v>0</v>
      </c>
      <c r="U1063" s="47">
        <v>0</v>
      </c>
      <c r="V1063" s="47">
        <f t="shared" si="149"/>
        <v>0</v>
      </c>
      <c r="W1063" s="47">
        <v>0</v>
      </c>
      <c r="X1063" s="47">
        <v>0</v>
      </c>
      <c r="Y1063" s="47">
        <v>0</v>
      </c>
      <c r="Z1063" s="47">
        <v>0</v>
      </c>
      <c r="AA1063" s="47">
        <v>0</v>
      </c>
      <c r="AB1063" s="5">
        <v>0</v>
      </c>
      <c r="AC1063" s="45">
        <f t="shared" si="150"/>
        <v>0</v>
      </c>
      <c r="AD1063" s="47">
        <v>0</v>
      </c>
      <c r="AE1063" s="47">
        <v>0</v>
      </c>
      <c r="AF1063" s="47">
        <v>0</v>
      </c>
      <c r="AG1063" s="47">
        <v>0</v>
      </c>
      <c r="AH1063" s="47">
        <v>0</v>
      </c>
      <c r="AI1063" s="61">
        <v>0</v>
      </c>
      <c r="AJ1063" s="45">
        <v>0</v>
      </c>
      <c r="AK1063" s="47">
        <v>0</v>
      </c>
      <c r="AL1063" s="47">
        <v>0</v>
      </c>
      <c r="AM1063" s="47">
        <v>0</v>
      </c>
      <c r="AN1063" s="47">
        <v>0</v>
      </c>
      <c r="AO1063" s="47">
        <v>0</v>
      </c>
      <c r="AP1063" s="61">
        <v>0</v>
      </c>
      <c r="AQ1063" s="45">
        <v>0</v>
      </c>
      <c r="AR1063" s="47">
        <v>0</v>
      </c>
      <c r="AS1063" s="47">
        <f t="shared" si="151"/>
        <v>0</v>
      </c>
      <c r="AT1063" s="47">
        <v>0</v>
      </c>
      <c r="AU1063" s="47">
        <v>0</v>
      </c>
      <c r="AV1063" s="47">
        <v>0</v>
      </c>
      <c r="AW1063" s="47">
        <v>0</v>
      </c>
      <c r="AX1063" s="47">
        <v>0</v>
      </c>
      <c r="AY1063" s="47">
        <v>0</v>
      </c>
      <c r="AZ1063" s="61">
        <v>0</v>
      </c>
      <c r="BA1063" s="64" t="b">
        <f t="shared" si="145"/>
        <v>1</v>
      </c>
      <c r="BB1063" s="45">
        <f t="shared" si="152"/>
        <v>0</v>
      </c>
      <c r="BC1063" s="47">
        <v>0</v>
      </c>
      <c r="BD1063" s="47">
        <v>0</v>
      </c>
      <c r="BE1063" s="47">
        <v>0</v>
      </c>
      <c r="BF1063" s="47">
        <v>0</v>
      </c>
      <c r="BG1063" s="47">
        <v>0</v>
      </c>
      <c r="BH1063" s="61">
        <v>0</v>
      </c>
      <c r="BI1063" s="45">
        <v>0</v>
      </c>
      <c r="BJ1063" s="47">
        <v>0</v>
      </c>
      <c r="BK1063" s="47">
        <v>0</v>
      </c>
      <c r="BL1063" s="47">
        <v>0</v>
      </c>
      <c r="BM1063" s="47">
        <v>0</v>
      </c>
      <c r="BN1063" s="47">
        <v>0</v>
      </c>
      <c r="BO1063" s="61">
        <v>0</v>
      </c>
      <c r="BR1063" s="95"/>
      <c r="BT1063" s="95"/>
    </row>
    <row r="1064" spans="2:72" x14ac:dyDescent="0.25">
      <c r="B1064" s="4">
        <v>1060</v>
      </c>
      <c r="C1064" s="31">
        <v>0</v>
      </c>
      <c r="D1064" s="31">
        <v>0</v>
      </c>
      <c r="E1064" s="3">
        <v>0</v>
      </c>
      <c r="F1064" s="5">
        <v>0</v>
      </c>
      <c r="G1064" s="32">
        <v>0</v>
      </c>
      <c r="H1064" s="33">
        <v>0</v>
      </c>
      <c r="I1064" s="36">
        <f t="shared" si="146"/>
        <v>0</v>
      </c>
      <c r="J1064" s="5">
        <f t="shared" si="147"/>
        <v>0</v>
      </c>
      <c r="K1064" s="12">
        <v>0</v>
      </c>
      <c r="L1064" s="3">
        <v>0</v>
      </c>
      <c r="M1064" s="3">
        <f t="shared" si="144"/>
        <v>1</v>
      </c>
      <c r="N1064" s="5">
        <v>1</v>
      </c>
      <c r="O1064" s="12">
        <f t="shared" si="148"/>
        <v>0</v>
      </c>
      <c r="P1064" s="3">
        <v>0</v>
      </c>
      <c r="Q1064" s="3">
        <v>0</v>
      </c>
      <c r="R1064" s="5">
        <v>0</v>
      </c>
      <c r="S1064" s="45">
        <v>0</v>
      </c>
      <c r="T1064" s="46">
        <v>0</v>
      </c>
      <c r="U1064" s="47">
        <v>0</v>
      </c>
      <c r="V1064" s="47">
        <f t="shared" si="149"/>
        <v>0</v>
      </c>
      <c r="W1064" s="47">
        <v>0</v>
      </c>
      <c r="X1064" s="47">
        <v>0</v>
      </c>
      <c r="Y1064" s="47">
        <v>0</v>
      </c>
      <c r="Z1064" s="47">
        <v>0</v>
      </c>
      <c r="AA1064" s="47">
        <v>0</v>
      </c>
      <c r="AB1064" s="5">
        <v>0</v>
      </c>
      <c r="AC1064" s="45">
        <f t="shared" si="150"/>
        <v>0</v>
      </c>
      <c r="AD1064" s="47">
        <v>0</v>
      </c>
      <c r="AE1064" s="47">
        <v>0</v>
      </c>
      <c r="AF1064" s="47">
        <v>0</v>
      </c>
      <c r="AG1064" s="47">
        <v>0</v>
      </c>
      <c r="AH1064" s="47">
        <v>0</v>
      </c>
      <c r="AI1064" s="61">
        <v>0</v>
      </c>
      <c r="AJ1064" s="45">
        <v>0</v>
      </c>
      <c r="AK1064" s="47">
        <v>0</v>
      </c>
      <c r="AL1064" s="47">
        <v>0</v>
      </c>
      <c r="AM1064" s="47">
        <v>0</v>
      </c>
      <c r="AN1064" s="47">
        <v>0</v>
      </c>
      <c r="AO1064" s="47">
        <v>0</v>
      </c>
      <c r="AP1064" s="61">
        <v>0</v>
      </c>
      <c r="AQ1064" s="45">
        <v>0</v>
      </c>
      <c r="AR1064" s="47">
        <v>0</v>
      </c>
      <c r="AS1064" s="47">
        <f t="shared" si="151"/>
        <v>0</v>
      </c>
      <c r="AT1064" s="47">
        <v>0</v>
      </c>
      <c r="AU1064" s="47">
        <v>0</v>
      </c>
      <c r="AV1064" s="47">
        <v>0</v>
      </c>
      <c r="AW1064" s="47">
        <v>0</v>
      </c>
      <c r="AX1064" s="47">
        <v>0</v>
      </c>
      <c r="AY1064" s="47">
        <v>0</v>
      </c>
      <c r="AZ1064" s="61">
        <v>0</v>
      </c>
      <c r="BA1064" s="64" t="b">
        <f t="shared" si="145"/>
        <v>1</v>
      </c>
      <c r="BB1064" s="45">
        <f t="shared" si="152"/>
        <v>0</v>
      </c>
      <c r="BC1064" s="47">
        <v>0</v>
      </c>
      <c r="BD1064" s="47">
        <v>0</v>
      </c>
      <c r="BE1064" s="47">
        <v>0</v>
      </c>
      <c r="BF1064" s="47">
        <v>0</v>
      </c>
      <c r="BG1064" s="47">
        <v>0</v>
      </c>
      <c r="BH1064" s="61">
        <v>0</v>
      </c>
      <c r="BI1064" s="45">
        <v>0</v>
      </c>
      <c r="BJ1064" s="47">
        <v>0</v>
      </c>
      <c r="BK1064" s="47">
        <v>0</v>
      </c>
      <c r="BL1064" s="47">
        <v>0</v>
      </c>
      <c r="BM1064" s="47">
        <v>0</v>
      </c>
      <c r="BN1064" s="47">
        <v>0</v>
      </c>
      <c r="BO1064" s="61">
        <v>0</v>
      </c>
      <c r="BR1064" s="95"/>
      <c r="BT1064" s="95"/>
    </row>
    <row r="1065" spans="2:72" x14ac:dyDescent="0.25">
      <c r="B1065" s="4">
        <v>1061</v>
      </c>
      <c r="C1065" s="31">
        <v>0</v>
      </c>
      <c r="D1065" s="31">
        <v>0</v>
      </c>
      <c r="E1065" s="3">
        <v>0</v>
      </c>
      <c r="F1065" s="5">
        <v>0</v>
      </c>
      <c r="G1065" s="32">
        <v>0</v>
      </c>
      <c r="H1065" s="33">
        <v>0</v>
      </c>
      <c r="I1065" s="36">
        <f t="shared" si="146"/>
        <v>0</v>
      </c>
      <c r="J1065" s="5">
        <f t="shared" si="147"/>
        <v>0</v>
      </c>
      <c r="K1065" s="12">
        <v>0</v>
      </c>
      <c r="L1065" s="3">
        <v>0</v>
      </c>
      <c r="M1065" s="3">
        <f t="shared" si="144"/>
        <v>1</v>
      </c>
      <c r="N1065" s="5">
        <v>1</v>
      </c>
      <c r="O1065" s="12">
        <f t="shared" si="148"/>
        <v>0</v>
      </c>
      <c r="P1065" s="3">
        <v>0</v>
      </c>
      <c r="Q1065" s="3">
        <v>0</v>
      </c>
      <c r="R1065" s="5">
        <v>0</v>
      </c>
      <c r="S1065" s="45">
        <v>0</v>
      </c>
      <c r="T1065" s="46">
        <v>0</v>
      </c>
      <c r="U1065" s="47">
        <v>0</v>
      </c>
      <c r="V1065" s="47">
        <f t="shared" si="149"/>
        <v>0</v>
      </c>
      <c r="W1065" s="47">
        <v>0</v>
      </c>
      <c r="X1065" s="47">
        <v>0</v>
      </c>
      <c r="Y1065" s="47">
        <v>0</v>
      </c>
      <c r="Z1065" s="47">
        <v>0</v>
      </c>
      <c r="AA1065" s="47">
        <v>0</v>
      </c>
      <c r="AB1065" s="5">
        <v>0</v>
      </c>
      <c r="AC1065" s="45">
        <f t="shared" si="150"/>
        <v>0</v>
      </c>
      <c r="AD1065" s="47">
        <v>0</v>
      </c>
      <c r="AE1065" s="47">
        <v>0</v>
      </c>
      <c r="AF1065" s="47">
        <v>0</v>
      </c>
      <c r="AG1065" s="47">
        <v>0</v>
      </c>
      <c r="AH1065" s="47">
        <v>0</v>
      </c>
      <c r="AI1065" s="61">
        <v>0</v>
      </c>
      <c r="AJ1065" s="45">
        <v>0</v>
      </c>
      <c r="AK1065" s="47">
        <v>0</v>
      </c>
      <c r="AL1065" s="47">
        <v>0</v>
      </c>
      <c r="AM1065" s="47">
        <v>0</v>
      </c>
      <c r="AN1065" s="47">
        <v>0</v>
      </c>
      <c r="AO1065" s="47">
        <v>0</v>
      </c>
      <c r="AP1065" s="61">
        <v>0</v>
      </c>
      <c r="AQ1065" s="45">
        <v>0</v>
      </c>
      <c r="AR1065" s="47">
        <v>0</v>
      </c>
      <c r="AS1065" s="47">
        <f t="shared" si="151"/>
        <v>0</v>
      </c>
      <c r="AT1065" s="47">
        <v>0</v>
      </c>
      <c r="AU1065" s="47">
        <v>0</v>
      </c>
      <c r="AV1065" s="47">
        <v>0</v>
      </c>
      <c r="AW1065" s="47">
        <v>0</v>
      </c>
      <c r="AX1065" s="47">
        <v>0</v>
      </c>
      <c r="AY1065" s="47">
        <v>0</v>
      </c>
      <c r="AZ1065" s="61">
        <v>0</v>
      </c>
      <c r="BA1065" s="64" t="b">
        <f t="shared" si="145"/>
        <v>1</v>
      </c>
      <c r="BB1065" s="45">
        <f t="shared" si="152"/>
        <v>0</v>
      </c>
      <c r="BC1065" s="47">
        <v>0</v>
      </c>
      <c r="BD1065" s="47">
        <v>0</v>
      </c>
      <c r="BE1065" s="47">
        <v>0</v>
      </c>
      <c r="BF1065" s="47">
        <v>0</v>
      </c>
      <c r="BG1065" s="47">
        <v>0</v>
      </c>
      <c r="BH1065" s="61">
        <v>0</v>
      </c>
      <c r="BI1065" s="45">
        <v>0</v>
      </c>
      <c r="BJ1065" s="47">
        <v>0</v>
      </c>
      <c r="BK1065" s="47">
        <v>0</v>
      </c>
      <c r="BL1065" s="47">
        <v>0</v>
      </c>
      <c r="BM1065" s="47">
        <v>0</v>
      </c>
      <c r="BN1065" s="47">
        <v>0</v>
      </c>
      <c r="BO1065" s="61">
        <v>0</v>
      </c>
      <c r="BR1065" s="95"/>
      <c r="BT1065" s="95"/>
    </row>
    <row r="1066" spans="2:72" x14ac:dyDescent="0.25">
      <c r="B1066" s="4">
        <v>1062</v>
      </c>
      <c r="C1066" s="31">
        <v>0</v>
      </c>
      <c r="D1066" s="31">
        <v>0</v>
      </c>
      <c r="E1066" s="3">
        <v>0</v>
      </c>
      <c r="F1066" s="5">
        <v>0</v>
      </c>
      <c r="G1066" s="32">
        <v>0</v>
      </c>
      <c r="H1066" s="33">
        <v>0</v>
      </c>
      <c r="I1066" s="36">
        <f t="shared" si="146"/>
        <v>0</v>
      </c>
      <c r="J1066" s="5">
        <f t="shared" si="147"/>
        <v>0</v>
      </c>
      <c r="K1066" s="12">
        <v>0</v>
      </c>
      <c r="L1066" s="3">
        <v>0</v>
      </c>
      <c r="M1066" s="3">
        <f t="shared" si="144"/>
        <v>1</v>
      </c>
      <c r="N1066" s="5">
        <v>1</v>
      </c>
      <c r="O1066" s="12">
        <f t="shared" si="148"/>
        <v>0</v>
      </c>
      <c r="P1066" s="3">
        <v>0</v>
      </c>
      <c r="Q1066" s="3">
        <v>0</v>
      </c>
      <c r="R1066" s="5">
        <v>0</v>
      </c>
      <c r="S1066" s="45">
        <v>0</v>
      </c>
      <c r="T1066" s="46">
        <v>0</v>
      </c>
      <c r="U1066" s="47">
        <v>0</v>
      </c>
      <c r="V1066" s="47">
        <f t="shared" si="149"/>
        <v>0</v>
      </c>
      <c r="W1066" s="47">
        <v>0</v>
      </c>
      <c r="X1066" s="47">
        <v>0</v>
      </c>
      <c r="Y1066" s="47">
        <v>0</v>
      </c>
      <c r="Z1066" s="47">
        <v>0</v>
      </c>
      <c r="AA1066" s="47">
        <v>0</v>
      </c>
      <c r="AB1066" s="5">
        <v>0</v>
      </c>
      <c r="AC1066" s="45">
        <f t="shared" si="150"/>
        <v>0</v>
      </c>
      <c r="AD1066" s="47">
        <v>0</v>
      </c>
      <c r="AE1066" s="47">
        <v>0</v>
      </c>
      <c r="AF1066" s="47">
        <v>0</v>
      </c>
      <c r="AG1066" s="47">
        <v>0</v>
      </c>
      <c r="AH1066" s="47">
        <v>0</v>
      </c>
      <c r="AI1066" s="61">
        <v>0</v>
      </c>
      <c r="AJ1066" s="45">
        <v>0</v>
      </c>
      <c r="AK1066" s="47">
        <v>0</v>
      </c>
      <c r="AL1066" s="47">
        <v>0</v>
      </c>
      <c r="AM1066" s="47">
        <v>0</v>
      </c>
      <c r="AN1066" s="47">
        <v>0</v>
      </c>
      <c r="AO1066" s="47">
        <v>0</v>
      </c>
      <c r="AP1066" s="61">
        <v>0</v>
      </c>
      <c r="AQ1066" s="45">
        <v>0</v>
      </c>
      <c r="AR1066" s="47">
        <v>0</v>
      </c>
      <c r="AS1066" s="47">
        <f t="shared" si="151"/>
        <v>0</v>
      </c>
      <c r="AT1066" s="47">
        <v>0</v>
      </c>
      <c r="AU1066" s="47">
        <v>0</v>
      </c>
      <c r="AV1066" s="47">
        <v>0</v>
      </c>
      <c r="AW1066" s="47">
        <v>0</v>
      </c>
      <c r="AX1066" s="47">
        <v>0</v>
      </c>
      <c r="AY1066" s="47">
        <v>0</v>
      </c>
      <c r="AZ1066" s="61">
        <v>0</v>
      </c>
      <c r="BA1066" s="64" t="b">
        <f t="shared" si="145"/>
        <v>1</v>
      </c>
      <c r="BB1066" s="45">
        <f t="shared" si="152"/>
        <v>0</v>
      </c>
      <c r="BC1066" s="47">
        <v>0</v>
      </c>
      <c r="BD1066" s="47">
        <v>0</v>
      </c>
      <c r="BE1066" s="47">
        <v>0</v>
      </c>
      <c r="BF1066" s="47">
        <v>0</v>
      </c>
      <c r="BG1066" s="47">
        <v>0</v>
      </c>
      <c r="BH1066" s="61">
        <v>0</v>
      </c>
      <c r="BI1066" s="45">
        <v>0</v>
      </c>
      <c r="BJ1066" s="47">
        <v>0</v>
      </c>
      <c r="BK1066" s="47">
        <v>0</v>
      </c>
      <c r="BL1066" s="47">
        <v>0</v>
      </c>
      <c r="BM1066" s="47">
        <v>0</v>
      </c>
      <c r="BN1066" s="47">
        <v>0</v>
      </c>
      <c r="BO1066" s="61">
        <v>0</v>
      </c>
      <c r="BR1066" s="95"/>
      <c r="BT1066" s="95"/>
    </row>
    <row r="1067" spans="2:72" x14ac:dyDescent="0.25">
      <c r="B1067" s="4">
        <v>1063</v>
      </c>
      <c r="C1067" s="31">
        <v>0</v>
      </c>
      <c r="D1067" s="31">
        <v>0</v>
      </c>
      <c r="E1067" s="3">
        <v>0</v>
      </c>
      <c r="F1067" s="5">
        <v>0</v>
      </c>
      <c r="G1067" s="32">
        <v>0</v>
      </c>
      <c r="H1067" s="33">
        <v>0</v>
      </c>
      <c r="I1067" s="36">
        <f t="shared" si="146"/>
        <v>0</v>
      </c>
      <c r="J1067" s="5">
        <f t="shared" si="147"/>
        <v>0</v>
      </c>
      <c r="K1067" s="12">
        <v>0</v>
      </c>
      <c r="L1067" s="3">
        <v>0</v>
      </c>
      <c r="M1067" s="3">
        <f t="shared" si="144"/>
        <v>1</v>
      </c>
      <c r="N1067" s="5">
        <v>1</v>
      </c>
      <c r="O1067" s="12">
        <f t="shared" si="148"/>
        <v>0</v>
      </c>
      <c r="P1067" s="3">
        <v>0</v>
      </c>
      <c r="Q1067" s="3">
        <v>0</v>
      </c>
      <c r="R1067" s="5">
        <v>0</v>
      </c>
      <c r="S1067" s="45">
        <v>0</v>
      </c>
      <c r="T1067" s="46">
        <v>0</v>
      </c>
      <c r="U1067" s="47">
        <v>0</v>
      </c>
      <c r="V1067" s="47">
        <f t="shared" si="149"/>
        <v>0</v>
      </c>
      <c r="W1067" s="47">
        <v>0</v>
      </c>
      <c r="X1067" s="47">
        <v>0</v>
      </c>
      <c r="Y1067" s="47">
        <v>0</v>
      </c>
      <c r="Z1067" s="47">
        <v>0</v>
      </c>
      <c r="AA1067" s="47">
        <v>0</v>
      </c>
      <c r="AB1067" s="5">
        <v>0</v>
      </c>
      <c r="AC1067" s="45">
        <f t="shared" si="150"/>
        <v>0</v>
      </c>
      <c r="AD1067" s="47">
        <v>0</v>
      </c>
      <c r="AE1067" s="47">
        <v>0</v>
      </c>
      <c r="AF1067" s="47">
        <v>0</v>
      </c>
      <c r="AG1067" s="47">
        <v>0</v>
      </c>
      <c r="AH1067" s="47">
        <v>0</v>
      </c>
      <c r="AI1067" s="61">
        <v>0</v>
      </c>
      <c r="AJ1067" s="45">
        <v>0</v>
      </c>
      <c r="AK1067" s="47">
        <v>0</v>
      </c>
      <c r="AL1067" s="47">
        <v>0</v>
      </c>
      <c r="AM1067" s="47">
        <v>0</v>
      </c>
      <c r="AN1067" s="47">
        <v>0</v>
      </c>
      <c r="AO1067" s="47">
        <v>0</v>
      </c>
      <c r="AP1067" s="61">
        <v>0</v>
      </c>
      <c r="AQ1067" s="45">
        <v>0</v>
      </c>
      <c r="AR1067" s="47">
        <v>0</v>
      </c>
      <c r="AS1067" s="47">
        <f t="shared" si="151"/>
        <v>0</v>
      </c>
      <c r="AT1067" s="47">
        <v>0</v>
      </c>
      <c r="AU1067" s="47">
        <v>0</v>
      </c>
      <c r="AV1067" s="47">
        <v>0</v>
      </c>
      <c r="AW1067" s="47">
        <v>0</v>
      </c>
      <c r="AX1067" s="47">
        <v>0</v>
      </c>
      <c r="AY1067" s="47">
        <v>0</v>
      </c>
      <c r="AZ1067" s="61">
        <v>0</v>
      </c>
      <c r="BA1067" s="64" t="b">
        <f t="shared" si="145"/>
        <v>1</v>
      </c>
      <c r="BB1067" s="45">
        <f t="shared" si="152"/>
        <v>0</v>
      </c>
      <c r="BC1067" s="47">
        <v>0</v>
      </c>
      <c r="BD1067" s="47">
        <v>0</v>
      </c>
      <c r="BE1067" s="47">
        <v>0</v>
      </c>
      <c r="BF1067" s="47">
        <v>0</v>
      </c>
      <c r="BG1067" s="47">
        <v>0</v>
      </c>
      <c r="BH1067" s="61">
        <v>0</v>
      </c>
      <c r="BI1067" s="45">
        <v>0</v>
      </c>
      <c r="BJ1067" s="47">
        <v>0</v>
      </c>
      <c r="BK1067" s="47">
        <v>0</v>
      </c>
      <c r="BL1067" s="47">
        <v>0</v>
      </c>
      <c r="BM1067" s="47">
        <v>0</v>
      </c>
      <c r="BN1067" s="47">
        <v>0</v>
      </c>
      <c r="BO1067" s="61">
        <v>0</v>
      </c>
      <c r="BR1067" s="95"/>
      <c r="BT1067" s="95"/>
    </row>
    <row r="1068" spans="2:72" x14ac:dyDescent="0.25">
      <c r="B1068" s="4">
        <v>1064</v>
      </c>
      <c r="C1068" s="31">
        <v>0</v>
      </c>
      <c r="D1068" s="31">
        <v>0</v>
      </c>
      <c r="E1068" s="3">
        <v>0</v>
      </c>
      <c r="F1068" s="5">
        <v>0</v>
      </c>
      <c r="G1068" s="32">
        <v>0</v>
      </c>
      <c r="H1068" s="33">
        <v>0</v>
      </c>
      <c r="I1068" s="36">
        <f t="shared" si="146"/>
        <v>0</v>
      </c>
      <c r="J1068" s="5">
        <f t="shared" si="147"/>
        <v>0</v>
      </c>
      <c r="K1068" s="12">
        <v>0</v>
      </c>
      <c r="L1068" s="3">
        <v>0</v>
      </c>
      <c r="M1068" s="3">
        <f t="shared" si="144"/>
        <v>1</v>
      </c>
      <c r="N1068" s="5">
        <v>1</v>
      </c>
      <c r="O1068" s="12">
        <f t="shared" si="148"/>
        <v>0</v>
      </c>
      <c r="P1068" s="3">
        <v>0</v>
      </c>
      <c r="Q1068" s="3">
        <v>0</v>
      </c>
      <c r="R1068" s="5">
        <v>0</v>
      </c>
      <c r="S1068" s="45">
        <v>0</v>
      </c>
      <c r="T1068" s="46">
        <v>0</v>
      </c>
      <c r="U1068" s="47">
        <v>0</v>
      </c>
      <c r="V1068" s="47">
        <f t="shared" si="149"/>
        <v>0</v>
      </c>
      <c r="W1068" s="47">
        <v>0</v>
      </c>
      <c r="X1068" s="47">
        <v>0</v>
      </c>
      <c r="Y1068" s="47">
        <v>0</v>
      </c>
      <c r="Z1068" s="47">
        <v>0</v>
      </c>
      <c r="AA1068" s="47">
        <v>0</v>
      </c>
      <c r="AB1068" s="5">
        <v>0</v>
      </c>
      <c r="AC1068" s="45">
        <f t="shared" si="150"/>
        <v>0</v>
      </c>
      <c r="AD1068" s="47">
        <v>0</v>
      </c>
      <c r="AE1068" s="47">
        <v>0</v>
      </c>
      <c r="AF1068" s="47">
        <v>0</v>
      </c>
      <c r="AG1068" s="47">
        <v>0</v>
      </c>
      <c r="AH1068" s="47">
        <v>0</v>
      </c>
      <c r="AI1068" s="61">
        <v>0</v>
      </c>
      <c r="AJ1068" s="45">
        <v>0</v>
      </c>
      <c r="AK1068" s="47">
        <v>0</v>
      </c>
      <c r="AL1068" s="47">
        <v>0</v>
      </c>
      <c r="AM1068" s="47">
        <v>0</v>
      </c>
      <c r="AN1068" s="47">
        <v>0</v>
      </c>
      <c r="AO1068" s="47">
        <v>0</v>
      </c>
      <c r="AP1068" s="61">
        <v>0</v>
      </c>
      <c r="AQ1068" s="45">
        <v>0</v>
      </c>
      <c r="AR1068" s="47">
        <v>0</v>
      </c>
      <c r="AS1068" s="47">
        <f t="shared" si="151"/>
        <v>0</v>
      </c>
      <c r="AT1068" s="47">
        <v>0</v>
      </c>
      <c r="AU1068" s="47">
        <v>0</v>
      </c>
      <c r="AV1068" s="47">
        <v>0</v>
      </c>
      <c r="AW1068" s="47">
        <v>0</v>
      </c>
      <c r="AX1068" s="47">
        <v>0</v>
      </c>
      <c r="AY1068" s="47">
        <v>0</v>
      </c>
      <c r="AZ1068" s="61">
        <v>0</v>
      </c>
      <c r="BA1068" s="64" t="b">
        <f t="shared" si="145"/>
        <v>1</v>
      </c>
      <c r="BB1068" s="45">
        <f t="shared" si="152"/>
        <v>0</v>
      </c>
      <c r="BC1068" s="47">
        <v>0</v>
      </c>
      <c r="BD1068" s="47">
        <v>0</v>
      </c>
      <c r="BE1068" s="47">
        <v>0</v>
      </c>
      <c r="BF1068" s="47">
        <v>0</v>
      </c>
      <c r="BG1068" s="47">
        <v>0</v>
      </c>
      <c r="BH1068" s="61">
        <v>0</v>
      </c>
      <c r="BI1068" s="45">
        <v>0</v>
      </c>
      <c r="BJ1068" s="47">
        <v>0</v>
      </c>
      <c r="BK1068" s="47">
        <v>0</v>
      </c>
      <c r="BL1068" s="47">
        <v>0</v>
      </c>
      <c r="BM1068" s="47">
        <v>0</v>
      </c>
      <c r="BN1068" s="47">
        <v>0</v>
      </c>
      <c r="BO1068" s="61">
        <v>0</v>
      </c>
      <c r="BR1068" s="95"/>
      <c r="BT1068" s="95"/>
    </row>
    <row r="1069" spans="2:72" x14ac:dyDescent="0.25">
      <c r="B1069" s="4">
        <v>1065</v>
      </c>
      <c r="C1069" s="31">
        <v>0</v>
      </c>
      <c r="D1069" s="31">
        <v>0</v>
      </c>
      <c r="E1069" s="3">
        <v>0</v>
      </c>
      <c r="F1069" s="5">
        <v>0</v>
      </c>
      <c r="G1069" s="32">
        <v>0</v>
      </c>
      <c r="H1069" s="33">
        <v>0</v>
      </c>
      <c r="I1069" s="36">
        <f t="shared" si="146"/>
        <v>0</v>
      </c>
      <c r="J1069" s="5">
        <f t="shared" si="147"/>
        <v>0</v>
      </c>
      <c r="K1069" s="12">
        <v>0</v>
      </c>
      <c r="L1069" s="3">
        <v>0</v>
      </c>
      <c r="M1069" s="3">
        <f t="shared" si="144"/>
        <v>1</v>
      </c>
      <c r="N1069" s="5">
        <v>1</v>
      </c>
      <c r="O1069" s="12">
        <f t="shared" si="148"/>
        <v>0</v>
      </c>
      <c r="P1069" s="3">
        <v>0</v>
      </c>
      <c r="Q1069" s="3">
        <v>0</v>
      </c>
      <c r="R1069" s="5">
        <v>0</v>
      </c>
      <c r="S1069" s="45">
        <v>0</v>
      </c>
      <c r="T1069" s="46">
        <v>0</v>
      </c>
      <c r="U1069" s="47">
        <v>0</v>
      </c>
      <c r="V1069" s="47">
        <f t="shared" si="149"/>
        <v>0</v>
      </c>
      <c r="W1069" s="47">
        <v>0</v>
      </c>
      <c r="X1069" s="47">
        <v>0</v>
      </c>
      <c r="Y1069" s="47">
        <v>0</v>
      </c>
      <c r="Z1069" s="47">
        <v>0</v>
      </c>
      <c r="AA1069" s="47">
        <v>0</v>
      </c>
      <c r="AB1069" s="5">
        <v>0</v>
      </c>
      <c r="AC1069" s="45">
        <f t="shared" si="150"/>
        <v>0</v>
      </c>
      <c r="AD1069" s="47">
        <v>0</v>
      </c>
      <c r="AE1069" s="47">
        <v>0</v>
      </c>
      <c r="AF1069" s="47">
        <v>0</v>
      </c>
      <c r="AG1069" s="47">
        <v>0</v>
      </c>
      <c r="AH1069" s="47">
        <v>0</v>
      </c>
      <c r="AI1069" s="61">
        <v>0</v>
      </c>
      <c r="AJ1069" s="45">
        <v>0</v>
      </c>
      <c r="AK1069" s="47">
        <v>0</v>
      </c>
      <c r="AL1069" s="47">
        <v>0</v>
      </c>
      <c r="AM1069" s="47">
        <v>0</v>
      </c>
      <c r="AN1069" s="47">
        <v>0</v>
      </c>
      <c r="AO1069" s="47">
        <v>0</v>
      </c>
      <c r="AP1069" s="61">
        <v>0</v>
      </c>
      <c r="AQ1069" s="45">
        <v>0</v>
      </c>
      <c r="AR1069" s="47">
        <v>0</v>
      </c>
      <c r="AS1069" s="47">
        <f t="shared" si="151"/>
        <v>0</v>
      </c>
      <c r="AT1069" s="47">
        <v>0</v>
      </c>
      <c r="AU1069" s="47">
        <v>0</v>
      </c>
      <c r="AV1069" s="47">
        <v>0</v>
      </c>
      <c r="AW1069" s="47">
        <v>0</v>
      </c>
      <c r="AX1069" s="47">
        <v>0</v>
      </c>
      <c r="AY1069" s="47">
        <v>0</v>
      </c>
      <c r="AZ1069" s="61">
        <v>0</v>
      </c>
      <c r="BA1069" s="64" t="b">
        <f t="shared" si="145"/>
        <v>1</v>
      </c>
      <c r="BB1069" s="45">
        <f t="shared" si="152"/>
        <v>0</v>
      </c>
      <c r="BC1069" s="47">
        <v>0</v>
      </c>
      <c r="BD1069" s="47">
        <v>0</v>
      </c>
      <c r="BE1069" s="47">
        <v>0</v>
      </c>
      <c r="BF1069" s="47">
        <v>0</v>
      </c>
      <c r="BG1069" s="47">
        <v>0</v>
      </c>
      <c r="BH1069" s="61">
        <v>0</v>
      </c>
      <c r="BI1069" s="45">
        <v>0</v>
      </c>
      <c r="BJ1069" s="47">
        <v>0</v>
      </c>
      <c r="BK1069" s="47">
        <v>0</v>
      </c>
      <c r="BL1069" s="47">
        <v>0</v>
      </c>
      <c r="BM1069" s="47">
        <v>0</v>
      </c>
      <c r="BN1069" s="47">
        <v>0</v>
      </c>
      <c r="BO1069" s="61">
        <v>0</v>
      </c>
      <c r="BR1069" s="95"/>
      <c r="BT1069" s="95"/>
    </row>
    <row r="1070" spans="2:72" x14ac:dyDescent="0.25">
      <c r="B1070" s="4">
        <v>1066</v>
      </c>
      <c r="C1070" s="31">
        <v>0</v>
      </c>
      <c r="D1070" s="31">
        <v>0</v>
      </c>
      <c r="E1070" s="3">
        <v>0</v>
      </c>
      <c r="F1070" s="5">
        <v>0</v>
      </c>
      <c r="G1070" s="32">
        <v>0</v>
      </c>
      <c r="H1070" s="33">
        <v>0</v>
      </c>
      <c r="I1070" s="36">
        <f t="shared" si="146"/>
        <v>0</v>
      </c>
      <c r="J1070" s="5">
        <f t="shared" si="147"/>
        <v>0</v>
      </c>
      <c r="K1070" s="12">
        <v>0</v>
      </c>
      <c r="L1070" s="3">
        <v>0</v>
      </c>
      <c r="M1070" s="3">
        <f t="shared" si="144"/>
        <v>1</v>
      </c>
      <c r="N1070" s="5">
        <v>1</v>
      </c>
      <c r="O1070" s="12">
        <f t="shared" si="148"/>
        <v>0</v>
      </c>
      <c r="P1070" s="3">
        <v>0</v>
      </c>
      <c r="Q1070" s="3">
        <v>0</v>
      </c>
      <c r="R1070" s="5">
        <v>0</v>
      </c>
      <c r="S1070" s="45">
        <v>0</v>
      </c>
      <c r="T1070" s="46">
        <v>0</v>
      </c>
      <c r="U1070" s="47">
        <v>0</v>
      </c>
      <c r="V1070" s="47">
        <f t="shared" si="149"/>
        <v>0</v>
      </c>
      <c r="W1070" s="47">
        <v>0</v>
      </c>
      <c r="X1070" s="47">
        <v>0</v>
      </c>
      <c r="Y1070" s="47">
        <v>0</v>
      </c>
      <c r="Z1070" s="47">
        <v>0</v>
      </c>
      <c r="AA1070" s="47">
        <v>0</v>
      </c>
      <c r="AB1070" s="5">
        <v>0</v>
      </c>
      <c r="AC1070" s="45">
        <f t="shared" si="150"/>
        <v>0</v>
      </c>
      <c r="AD1070" s="47">
        <v>0</v>
      </c>
      <c r="AE1070" s="47">
        <v>0</v>
      </c>
      <c r="AF1070" s="47">
        <v>0</v>
      </c>
      <c r="AG1070" s="47">
        <v>0</v>
      </c>
      <c r="AH1070" s="47">
        <v>0</v>
      </c>
      <c r="AI1070" s="61">
        <v>0</v>
      </c>
      <c r="AJ1070" s="45">
        <v>0</v>
      </c>
      <c r="AK1070" s="47">
        <v>0</v>
      </c>
      <c r="AL1070" s="47">
        <v>0</v>
      </c>
      <c r="AM1070" s="47">
        <v>0</v>
      </c>
      <c r="AN1070" s="47">
        <v>0</v>
      </c>
      <c r="AO1070" s="47">
        <v>0</v>
      </c>
      <c r="AP1070" s="61">
        <v>0</v>
      </c>
      <c r="AQ1070" s="45">
        <v>0</v>
      </c>
      <c r="AR1070" s="47">
        <v>0</v>
      </c>
      <c r="AS1070" s="47">
        <f t="shared" si="151"/>
        <v>0</v>
      </c>
      <c r="AT1070" s="47">
        <v>0</v>
      </c>
      <c r="AU1070" s="47">
        <v>0</v>
      </c>
      <c r="AV1070" s="47">
        <v>0</v>
      </c>
      <c r="AW1070" s="47">
        <v>0</v>
      </c>
      <c r="AX1070" s="47">
        <v>0</v>
      </c>
      <c r="AY1070" s="47">
        <v>0</v>
      </c>
      <c r="AZ1070" s="61">
        <v>0</v>
      </c>
      <c r="BA1070" s="64" t="b">
        <f t="shared" si="145"/>
        <v>1</v>
      </c>
      <c r="BB1070" s="45">
        <f t="shared" si="152"/>
        <v>0</v>
      </c>
      <c r="BC1070" s="47">
        <v>0</v>
      </c>
      <c r="BD1070" s="47">
        <v>0</v>
      </c>
      <c r="BE1070" s="47">
        <v>0</v>
      </c>
      <c r="BF1070" s="47">
        <v>0</v>
      </c>
      <c r="BG1070" s="47">
        <v>0</v>
      </c>
      <c r="BH1070" s="61">
        <v>0</v>
      </c>
      <c r="BI1070" s="45">
        <v>0</v>
      </c>
      <c r="BJ1070" s="47">
        <v>0</v>
      </c>
      <c r="BK1070" s="47">
        <v>0</v>
      </c>
      <c r="BL1070" s="47">
        <v>0</v>
      </c>
      <c r="BM1070" s="47">
        <v>0</v>
      </c>
      <c r="BN1070" s="47">
        <v>0</v>
      </c>
      <c r="BO1070" s="61">
        <v>0</v>
      </c>
      <c r="BR1070" s="95"/>
      <c r="BT1070" s="95"/>
    </row>
    <row r="1071" spans="2:72" x14ac:dyDescent="0.25">
      <c r="B1071" s="4">
        <v>1067</v>
      </c>
      <c r="C1071" s="31">
        <v>0</v>
      </c>
      <c r="D1071" s="31">
        <v>0</v>
      </c>
      <c r="E1071" s="3">
        <v>0</v>
      </c>
      <c r="F1071" s="5">
        <v>0</v>
      </c>
      <c r="G1071" s="32">
        <v>0</v>
      </c>
      <c r="H1071" s="33">
        <v>0</v>
      </c>
      <c r="I1071" s="36">
        <f t="shared" si="146"/>
        <v>0</v>
      </c>
      <c r="J1071" s="5">
        <f t="shared" si="147"/>
        <v>0</v>
      </c>
      <c r="K1071" s="12">
        <v>0</v>
      </c>
      <c r="L1071" s="3">
        <v>0</v>
      </c>
      <c r="M1071" s="3">
        <f t="shared" si="144"/>
        <v>1</v>
      </c>
      <c r="N1071" s="5">
        <v>1</v>
      </c>
      <c r="O1071" s="12">
        <f t="shared" si="148"/>
        <v>0</v>
      </c>
      <c r="P1071" s="3">
        <v>0</v>
      </c>
      <c r="Q1071" s="3">
        <v>0</v>
      </c>
      <c r="R1071" s="5">
        <v>0</v>
      </c>
      <c r="S1071" s="45">
        <v>0</v>
      </c>
      <c r="T1071" s="46">
        <v>0</v>
      </c>
      <c r="U1071" s="47">
        <v>0</v>
      </c>
      <c r="V1071" s="47">
        <f t="shared" si="149"/>
        <v>0</v>
      </c>
      <c r="W1071" s="47">
        <v>0</v>
      </c>
      <c r="X1071" s="47">
        <v>0</v>
      </c>
      <c r="Y1071" s="47">
        <v>0</v>
      </c>
      <c r="Z1071" s="47">
        <v>0</v>
      </c>
      <c r="AA1071" s="47">
        <v>0</v>
      </c>
      <c r="AB1071" s="5">
        <v>0</v>
      </c>
      <c r="AC1071" s="45">
        <f t="shared" si="150"/>
        <v>0</v>
      </c>
      <c r="AD1071" s="47">
        <v>0</v>
      </c>
      <c r="AE1071" s="47">
        <v>0</v>
      </c>
      <c r="AF1071" s="47">
        <v>0</v>
      </c>
      <c r="AG1071" s="47">
        <v>0</v>
      </c>
      <c r="AH1071" s="47">
        <v>0</v>
      </c>
      <c r="AI1071" s="61">
        <v>0</v>
      </c>
      <c r="AJ1071" s="45">
        <v>0</v>
      </c>
      <c r="AK1071" s="47">
        <v>0</v>
      </c>
      <c r="AL1071" s="47">
        <v>0</v>
      </c>
      <c r="AM1071" s="47">
        <v>0</v>
      </c>
      <c r="AN1071" s="47">
        <v>0</v>
      </c>
      <c r="AO1071" s="47">
        <v>0</v>
      </c>
      <c r="AP1071" s="61">
        <v>0</v>
      </c>
      <c r="AQ1071" s="45">
        <v>0</v>
      </c>
      <c r="AR1071" s="47">
        <v>0</v>
      </c>
      <c r="AS1071" s="47">
        <f t="shared" si="151"/>
        <v>0</v>
      </c>
      <c r="AT1071" s="47">
        <v>0</v>
      </c>
      <c r="AU1071" s="47">
        <v>0</v>
      </c>
      <c r="AV1071" s="47">
        <v>0</v>
      </c>
      <c r="AW1071" s="47">
        <v>0</v>
      </c>
      <c r="AX1071" s="47">
        <v>0</v>
      </c>
      <c r="AY1071" s="47">
        <v>0</v>
      </c>
      <c r="AZ1071" s="61">
        <v>0</v>
      </c>
      <c r="BA1071" s="64" t="b">
        <f t="shared" si="145"/>
        <v>1</v>
      </c>
      <c r="BB1071" s="45">
        <f t="shared" si="152"/>
        <v>0</v>
      </c>
      <c r="BC1071" s="47">
        <v>0</v>
      </c>
      <c r="BD1071" s="47">
        <v>0</v>
      </c>
      <c r="BE1071" s="47">
        <v>0</v>
      </c>
      <c r="BF1071" s="47">
        <v>0</v>
      </c>
      <c r="BG1071" s="47">
        <v>0</v>
      </c>
      <c r="BH1071" s="61">
        <v>0</v>
      </c>
      <c r="BI1071" s="45">
        <v>0</v>
      </c>
      <c r="BJ1071" s="47">
        <v>0</v>
      </c>
      <c r="BK1071" s="47">
        <v>0</v>
      </c>
      <c r="BL1071" s="47">
        <v>0</v>
      </c>
      <c r="BM1071" s="47">
        <v>0</v>
      </c>
      <c r="BN1071" s="47">
        <v>0</v>
      </c>
      <c r="BO1071" s="61">
        <v>0</v>
      </c>
      <c r="BR1071" s="95"/>
      <c r="BT1071" s="95"/>
    </row>
    <row r="1072" spans="2:72" x14ac:dyDescent="0.25">
      <c r="B1072" s="4">
        <v>1068</v>
      </c>
      <c r="C1072" s="31">
        <v>0</v>
      </c>
      <c r="D1072" s="31">
        <v>0</v>
      </c>
      <c r="E1072" s="3">
        <v>0</v>
      </c>
      <c r="F1072" s="5">
        <v>0</v>
      </c>
      <c r="G1072" s="32">
        <v>0</v>
      </c>
      <c r="H1072" s="33">
        <v>0</v>
      </c>
      <c r="I1072" s="36">
        <f t="shared" si="146"/>
        <v>0</v>
      </c>
      <c r="J1072" s="5">
        <f t="shared" si="147"/>
        <v>0</v>
      </c>
      <c r="K1072" s="12">
        <v>0</v>
      </c>
      <c r="L1072" s="3">
        <v>0</v>
      </c>
      <c r="M1072" s="3">
        <f t="shared" si="144"/>
        <v>1</v>
      </c>
      <c r="N1072" s="5">
        <v>1</v>
      </c>
      <c r="O1072" s="12">
        <f t="shared" si="148"/>
        <v>0</v>
      </c>
      <c r="P1072" s="3">
        <v>0</v>
      </c>
      <c r="Q1072" s="3">
        <v>0</v>
      </c>
      <c r="R1072" s="5">
        <v>0</v>
      </c>
      <c r="S1072" s="45">
        <v>0</v>
      </c>
      <c r="T1072" s="46">
        <v>0</v>
      </c>
      <c r="U1072" s="47">
        <v>0</v>
      </c>
      <c r="V1072" s="47">
        <f t="shared" si="149"/>
        <v>0</v>
      </c>
      <c r="W1072" s="47">
        <v>0</v>
      </c>
      <c r="X1072" s="47">
        <v>0</v>
      </c>
      <c r="Y1072" s="47">
        <v>0</v>
      </c>
      <c r="Z1072" s="47">
        <v>0</v>
      </c>
      <c r="AA1072" s="47">
        <v>0</v>
      </c>
      <c r="AB1072" s="5">
        <v>0</v>
      </c>
      <c r="AC1072" s="45">
        <f t="shared" si="150"/>
        <v>0</v>
      </c>
      <c r="AD1072" s="47">
        <v>0</v>
      </c>
      <c r="AE1072" s="47">
        <v>0</v>
      </c>
      <c r="AF1072" s="47">
        <v>0</v>
      </c>
      <c r="AG1072" s="47">
        <v>0</v>
      </c>
      <c r="AH1072" s="47">
        <v>0</v>
      </c>
      <c r="AI1072" s="61">
        <v>0</v>
      </c>
      <c r="AJ1072" s="45">
        <v>0</v>
      </c>
      <c r="AK1072" s="47">
        <v>0</v>
      </c>
      <c r="AL1072" s="47">
        <v>0</v>
      </c>
      <c r="AM1072" s="47">
        <v>0</v>
      </c>
      <c r="AN1072" s="47">
        <v>0</v>
      </c>
      <c r="AO1072" s="47">
        <v>0</v>
      </c>
      <c r="AP1072" s="61">
        <v>0</v>
      </c>
      <c r="AQ1072" s="45">
        <v>0</v>
      </c>
      <c r="AR1072" s="47">
        <v>0</v>
      </c>
      <c r="AS1072" s="47">
        <f t="shared" si="151"/>
        <v>0</v>
      </c>
      <c r="AT1072" s="47">
        <v>0</v>
      </c>
      <c r="AU1072" s="47">
        <v>0</v>
      </c>
      <c r="AV1072" s="47">
        <v>0</v>
      </c>
      <c r="AW1072" s="47">
        <v>0</v>
      </c>
      <c r="AX1072" s="47">
        <v>0</v>
      </c>
      <c r="AY1072" s="47">
        <v>0</v>
      </c>
      <c r="AZ1072" s="61">
        <v>0</v>
      </c>
      <c r="BA1072" s="64" t="b">
        <f t="shared" si="145"/>
        <v>1</v>
      </c>
      <c r="BB1072" s="45">
        <f t="shared" si="152"/>
        <v>0</v>
      </c>
      <c r="BC1072" s="47">
        <v>0</v>
      </c>
      <c r="BD1072" s="47">
        <v>0</v>
      </c>
      <c r="BE1072" s="47">
        <v>0</v>
      </c>
      <c r="BF1072" s="47">
        <v>0</v>
      </c>
      <c r="BG1072" s="47">
        <v>0</v>
      </c>
      <c r="BH1072" s="61">
        <v>0</v>
      </c>
      <c r="BI1072" s="45">
        <v>0</v>
      </c>
      <c r="BJ1072" s="47">
        <v>0</v>
      </c>
      <c r="BK1072" s="47">
        <v>0</v>
      </c>
      <c r="BL1072" s="47">
        <v>0</v>
      </c>
      <c r="BM1072" s="47">
        <v>0</v>
      </c>
      <c r="BN1072" s="47">
        <v>0</v>
      </c>
      <c r="BO1072" s="61">
        <v>0</v>
      </c>
      <c r="BR1072" s="95"/>
      <c r="BT1072" s="95"/>
    </row>
    <row r="1073" spans="2:72" x14ac:dyDescent="0.25">
      <c r="B1073" s="4">
        <v>1069</v>
      </c>
      <c r="C1073" s="31">
        <v>0</v>
      </c>
      <c r="D1073" s="31">
        <v>0</v>
      </c>
      <c r="E1073" s="3">
        <v>0</v>
      </c>
      <c r="F1073" s="5">
        <v>0</v>
      </c>
      <c r="G1073" s="32">
        <v>0</v>
      </c>
      <c r="H1073" s="33">
        <v>0</v>
      </c>
      <c r="I1073" s="36">
        <f t="shared" si="146"/>
        <v>0</v>
      </c>
      <c r="J1073" s="5">
        <f t="shared" si="147"/>
        <v>0</v>
      </c>
      <c r="K1073" s="12">
        <v>0</v>
      </c>
      <c r="L1073" s="3">
        <v>0</v>
      </c>
      <c r="M1073" s="3">
        <f t="shared" si="144"/>
        <v>1</v>
      </c>
      <c r="N1073" s="5">
        <v>1</v>
      </c>
      <c r="O1073" s="12">
        <f t="shared" si="148"/>
        <v>0</v>
      </c>
      <c r="P1073" s="3">
        <v>0</v>
      </c>
      <c r="Q1073" s="3">
        <v>0</v>
      </c>
      <c r="R1073" s="5">
        <v>0</v>
      </c>
      <c r="S1073" s="45">
        <v>0</v>
      </c>
      <c r="T1073" s="46">
        <v>0</v>
      </c>
      <c r="U1073" s="47">
        <v>0</v>
      </c>
      <c r="V1073" s="47">
        <f t="shared" si="149"/>
        <v>0</v>
      </c>
      <c r="W1073" s="47">
        <v>0</v>
      </c>
      <c r="X1073" s="47">
        <v>0</v>
      </c>
      <c r="Y1073" s="47">
        <v>0</v>
      </c>
      <c r="Z1073" s="47">
        <v>0</v>
      </c>
      <c r="AA1073" s="47">
        <v>0</v>
      </c>
      <c r="AB1073" s="5">
        <v>0</v>
      </c>
      <c r="AC1073" s="45">
        <f t="shared" si="150"/>
        <v>0</v>
      </c>
      <c r="AD1073" s="47">
        <v>0</v>
      </c>
      <c r="AE1073" s="47">
        <v>0</v>
      </c>
      <c r="AF1073" s="47">
        <v>0</v>
      </c>
      <c r="AG1073" s="47">
        <v>0</v>
      </c>
      <c r="AH1073" s="47">
        <v>0</v>
      </c>
      <c r="AI1073" s="61">
        <v>0</v>
      </c>
      <c r="AJ1073" s="45">
        <v>0</v>
      </c>
      <c r="AK1073" s="47">
        <v>0</v>
      </c>
      <c r="AL1073" s="47">
        <v>0</v>
      </c>
      <c r="AM1073" s="47">
        <v>0</v>
      </c>
      <c r="AN1073" s="47">
        <v>0</v>
      </c>
      <c r="AO1073" s="47">
        <v>0</v>
      </c>
      <c r="AP1073" s="61">
        <v>0</v>
      </c>
      <c r="AQ1073" s="45">
        <v>0</v>
      </c>
      <c r="AR1073" s="47">
        <v>0</v>
      </c>
      <c r="AS1073" s="47">
        <f t="shared" si="151"/>
        <v>0</v>
      </c>
      <c r="AT1073" s="47">
        <v>0</v>
      </c>
      <c r="AU1073" s="47">
        <v>0</v>
      </c>
      <c r="AV1073" s="47">
        <v>0</v>
      </c>
      <c r="AW1073" s="47">
        <v>0</v>
      </c>
      <c r="AX1073" s="47">
        <v>0</v>
      </c>
      <c r="AY1073" s="47">
        <v>0</v>
      </c>
      <c r="AZ1073" s="61">
        <v>0</v>
      </c>
      <c r="BA1073" s="64" t="b">
        <f t="shared" si="145"/>
        <v>1</v>
      </c>
      <c r="BB1073" s="45">
        <f t="shared" si="152"/>
        <v>0</v>
      </c>
      <c r="BC1073" s="47">
        <v>0</v>
      </c>
      <c r="BD1073" s="47">
        <v>0</v>
      </c>
      <c r="BE1073" s="47">
        <v>0</v>
      </c>
      <c r="BF1073" s="47">
        <v>0</v>
      </c>
      <c r="BG1073" s="47">
        <v>0</v>
      </c>
      <c r="BH1073" s="61">
        <v>0</v>
      </c>
      <c r="BI1073" s="45">
        <v>0</v>
      </c>
      <c r="BJ1073" s="47">
        <v>0</v>
      </c>
      <c r="BK1073" s="47">
        <v>0</v>
      </c>
      <c r="BL1073" s="47">
        <v>0</v>
      </c>
      <c r="BM1073" s="47">
        <v>0</v>
      </c>
      <c r="BN1073" s="47">
        <v>0</v>
      </c>
      <c r="BO1073" s="61">
        <v>0</v>
      </c>
      <c r="BR1073" s="95"/>
      <c r="BT1073" s="95"/>
    </row>
    <row r="1074" spans="2:72" x14ac:dyDescent="0.25">
      <c r="B1074" s="4">
        <v>1070</v>
      </c>
      <c r="C1074" s="31">
        <v>0</v>
      </c>
      <c r="D1074" s="31">
        <v>0</v>
      </c>
      <c r="E1074" s="3">
        <v>0</v>
      </c>
      <c r="F1074" s="5">
        <v>0</v>
      </c>
      <c r="G1074" s="32">
        <v>0</v>
      </c>
      <c r="H1074" s="33">
        <v>0</v>
      </c>
      <c r="I1074" s="36">
        <f t="shared" si="146"/>
        <v>0</v>
      </c>
      <c r="J1074" s="5">
        <f t="shared" si="147"/>
        <v>0</v>
      </c>
      <c r="K1074" s="12">
        <v>0</v>
      </c>
      <c r="L1074" s="3">
        <v>0</v>
      </c>
      <c r="M1074" s="3">
        <f t="shared" si="144"/>
        <v>1</v>
      </c>
      <c r="N1074" s="5">
        <v>1</v>
      </c>
      <c r="O1074" s="12">
        <f t="shared" si="148"/>
        <v>0</v>
      </c>
      <c r="P1074" s="3">
        <v>0</v>
      </c>
      <c r="Q1074" s="3">
        <v>0</v>
      </c>
      <c r="R1074" s="5">
        <v>0</v>
      </c>
      <c r="S1074" s="45">
        <v>0</v>
      </c>
      <c r="T1074" s="46">
        <v>0</v>
      </c>
      <c r="U1074" s="47">
        <v>0</v>
      </c>
      <c r="V1074" s="47">
        <f t="shared" si="149"/>
        <v>0</v>
      </c>
      <c r="W1074" s="47">
        <v>0</v>
      </c>
      <c r="X1074" s="47">
        <v>0</v>
      </c>
      <c r="Y1074" s="47">
        <v>0</v>
      </c>
      <c r="Z1074" s="47">
        <v>0</v>
      </c>
      <c r="AA1074" s="47">
        <v>0</v>
      </c>
      <c r="AB1074" s="5">
        <v>0</v>
      </c>
      <c r="AC1074" s="45">
        <f t="shared" si="150"/>
        <v>0</v>
      </c>
      <c r="AD1074" s="47">
        <v>0</v>
      </c>
      <c r="AE1074" s="47">
        <v>0</v>
      </c>
      <c r="AF1074" s="47">
        <v>0</v>
      </c>
      <c r="AG1074" s="47">
        <v>0</v>
      </c>
      <c r="AH1074" s="47">
        <v>0</v>
      </c>
      <c r="AI1074" s="61">
        <v>0</v>
      </c>
      <c r="AJ1074" s="45">
        <v>0</v>
      </c>
      <c r="AK1074" s="47">
        <v>0</v>
      </c>
      <c r="AL1074" s="47">
        <v>0</v>
      </c>
      <c r="AM1074" s="47">
        <v>0</v>
      </c>
      <c r="AN1074" s="47">
        <v>0</v>
      </c>
      <c r="AO1074" s="47">
        <v>0</v>
      </c>
      <c r="AP1074" s="61">
        <v>0</v>
      </c>
      <c r="AQ1074" s="45">
        <v>0</v>
      </c>
      <c r="AR1074" s="47">
        <v>0</v>
      </c>
      <c r="AS1074" s="47">
        <f t="shared" si="151"/>
        <v>0</v>
      </c>
      <c r="AT1074" s="47">
        <v>0</v>
      </c>
      <c r="AU1074" s="47">
        <v>0</v>
      </c>
      <c r="AV1074" s="47">
        <v>0</v>
      </c>
      <c r="AW1074" s="47">
        <v>0</v>
      </c>
      <c r="AX1074" s="47">
        <v>0</v>
      </c>
      <c r="AY1074" s="47">
        <v>0</v>
      </c>
      <c r="AZ1074" s="61">
        <v>0</v>
      </c>
      <c r="BA1074" s="64" t="b">
        <f t="shared" si="145"/>
        <v>1</v>
      </c>
      <c r="BB1074" s="45">
        <f t="shared" si="152"/>
        <v>0</v>
      </c>
      <c r="BC1074" s="47">
        <v>0</v>
      </c>
      <c r="BD1074" s="47">
        <v>0</v>
      </c>
      <c r="BE1074" s="47">
        <v>0</v>
      </c>
      <c r="BF1074" s="47">
        <v>0</v>
      </c>
      <c r="BG1074" s="47">
        <v>0</v>
      </c>
      <c r="BH1074" s="61">
        <v>0</v>
      </c>
      <c r="BI1074" s="45">
        <v>0</v>
      </c>
      <c r="BJ1074" s="47">
        <v>0</v>
      </c>
      <c r="BK1074" s="47">
        <v>0</v>
      </c>
      <c r="BL1074" s="47">
        <v>0</v>
      </c>
      <c r="BM1074" s="47">
        <v>0</v>
      </c>
      <c r="BN1074" s="47">
        <v>0</v>
      </c>
      <c r="BO1074" s="61">
        <v>0</v>
      </c>
      <c r="BR1074" s="95"/>
      <c r="BT1074" s="95"/>
    </row>
    <row r="1075" spans="2:72" x14ac:dyDescent="0.25">
      <c r="B1075" s="4">
        <v>1071</v>
      </c>
      <c r="C1075" s="31">
        <v>0</v>
      </c>
      <c r="D1075" s="31">
        <v>0</v>
      </c>
      <c r="E1075" s="3">
        <v>0</v>
      </c>
      <c r="F1075" s="5">
        <v>0</v>
      </c>
      <c r="G1075" s="32">
        <v>0</v>
      </c>
      <c r="H1075" s="33">
        <v>0</v>
      </c>
      <c r="I1075" s="36">
        <f t="shared" si="146"/>
        <v>0</v>
      </c>
      <c r="J1075" s="5">
        <f t="shared" si="147"/>
        <v>0</v>
      </c>
      <c r="K1075" s="12">
        <v>0</v>
      </c>
      <c r="L1075" s="3">
        <v>0</v>
      </c>
      <c r="M1075" s="3">
        <f t="shared" si="144"/>
        <v>1</v>
      </c>
      <c r="N1075" s="5">
        <v>1</v>
      </c>
      <c r="O1075" s="12">
        <f t="shared" si="148"/>
        <v>0</v>
      </c>
      <c r="P1075" s="3">
        <v>0</v>
      </c>
      <c r="Q1075" s="3">
        <v>0</v>
      </c>
      <c r="R1075" s="5">
        <v>0</v>
      </c>
      <c r="S1075" s="45">
        <v>0</v>
      </c>
      <c r="T1075" s="46">
        <v>0</v>
      </c>
      <c r="U1075" s="47">
        <v>0</v>
      </c>
      <c r="V1075" s="47">
        <f t="shared" si="149"/>
        <v>0</v>
      </c>
      <c r="W1075" s="47">
        <v>0</v>
      </c>
      <c r="X1075" s="47">
        <v>0</v>
      </c>
      <c r="Y1075" s="47">
        <v>0</v>
      </c>
      <c r="Z1075" s="47">
        <v>0</v>
      </c>
      <c r="AA1075" s="47">
        <v>0</v>
      </c>
      <c r="AB1075" s="5">
        <v>0</v>
      </c>
      <c r="AC1075" s="45">
        <f t="shared" si="150"/>
        <v>0</v>
      </c>
      <c r="AD1075" s="47">
        <v>0</v>
      </c>
      <c r="AE1075" s="47">
        <v>0</v>
      </c>
      <c r="AF1075" s="47">
        <v>0</v>
      </c>
      <c r="AG1075" s="47">
        <v>0</v>
      </c>
      <c r="AH1075" s="47">
        <v>0</v>
      </c>
      <c r="AI1075" s="61">
        <v>0</v>
      </c>
      <c r="AJ1075" s="45">
        <v>0</v>
      </c>
      <c r="AK1075" s="47">
        <v>0</v>
      </c>
      <c r="AL1075" s="47">
        <v>0</v>
      </c>
      <c r="AM1075" s="47">
        <v>0</v>
      </c>
      <c r="AN1075" s="47">
        <v>0</v>
      </c>
      <c r="AO1075" s="47">
        <v>0</v>
      </c>
      <c r="AP1075" s="61">
        <v>0</v>
      </c>
      <c r="AQ1075" s="45">
        <v>0</v>
      </c>
      <c r="AR1075" s="47">
        <v>0</v>
      </c>
      <c r="AS1075" s="47">
        <f t="shared" si="151"/>
        <v>0</v>
      </c>
      <c r="AT1075" s="47">
        <v>0</v>
      </c>
      <c r="AU1075" s="47">
        <v>0</v>
      </c>
      <c r="AV1075" s="47">
        <v>0</v>
      </c>
      <c r="AW1075" s="47">
        <v>0</v>
      </c>
      <c r="AX1075" s="47">
        <v>0</v>
      </c>
      <c r="AY1075" s="47">
        <v>0</v>
      </c>
      <c r="AZ1075" s="61">
        <v>0</v>
      </c>
      <c r="BA1075" s="64" t="b">
        <f t="shared" si="145"/>
        <v>1</v>
      </c>
      <c r="BB1075" s="45">
        <f t="shared" si="152"/>
        <v>0</v>
      </c>
      <c r="BC1075" s="47">
        <v>0</v>
      </c>
      <c r="BD1075" s="47">
        <v>0</v>
      </c>
      <c r="BE1075" s="47">
        <v>0</v>
      </c>
      <c r="BF1075" s="47">
        <v>0</v>
      </c>
      <c r="BG1075" s="47">
        <v>0</v>
      </c>
      <c r="BH1075" s="61">
        <v>0</v>
      </c>
      <c r="BI1075" s="45">
        <v>0</v>
      </c>
      <c r="BJ1075" s="47">
        <v>0</v>
      </c>
      <c r="BK1075" s="47">
        <v>0</v>
      </c>
      <c r="BL1075" s="47">
        <v>0</v>
      </c>
      <c r="BM1075" s="47">
        <v>0</v>
      </c>
      <c r="BN1075" s="47">
        <v>0</v>
      </c>
      <c r="BO1075" s="61">
        <v>0</v>
      </c>
      <c r="BR1075" s="95"/>
      <c r="BT1075" s="95"/>
    </row>
    <row r="1076" spans="2:72" x14ac:dyDescent="0.25">
      <c r="B1076" s="4">
        <v>1072</v>
      </c>
      <c r="C1076" s="31">
        <v>0</v>
      </c>
      <c r="D1076" s="31">
        <v>0</v>
      </c>
      <c r="E1076" s="3">
        <v>0</v>
      </c>
      <c r="F1076" s="5">
        <v>0</v>
      </c>
      <c r="G1076" s="32">
        <v>0</v>
      </c>
      <c r="H1076" s="33">
        <v>0</v>
      </c>
      <c r="I1076" s="36">
        <f t="shared" si="146"/>
        <v>0</v>
      </c>
      <c r="J1076" s="5">
        <f t="shared" si="147"/>
        <v>0</v>
      </c>
      <c r="K1076" s="12">
        <v>0</v>
      </c>
      <c r="L1076" s="3">
        <v>0</v>
      </c>
      <c r="M1076" s="3">
        <f t="shared" si="144"/>
        <v>1</v>
      </c>
      <c r="N1076" s="5">
        <v>1</v>
      </c>
      <c r="O1076" s="12">
        <f t="shared" si="148"/>
        <v>0</v>
      </c>
      <c r="P1076" s="3">
        <v>0</v>
      </c>
      <c r="Q1076" s="3">
        <v>0</v>
      </c>
      <c r="R1076" s="5">
        <v>0</v>
      </c>
      <c r="S1076" s="45">
        <v>0</v>
      </c>
      <c r="T1076" s="46">
        <v>0</v>
      </c>
      <c r="U1076" s="47">
        <v>0</v>
      </c>
      <c r="V1076" s="47">
        <f t="shared" si="149"/>
        <v>0</v>
      </c>
      <c r="W1076" s="47">
        <v>0</v>
      </c>
      <c r="X1076" s="47">
        <v>0</v>
      </c>
      <c r="Y1076" s="47">
        <v>0</v>
      </c>
      <c r="Z1076" s="47">
        <v>0</v>
      </c>
      <c r="AA1076" s="47">
        <v>0</v>
      </c>
      <c r="AB1076" s="5">
        <v>0</v>
      </c>
      <c r="AC1076" s="45">
        <f t="shared" si="150"/>
        <v>0</v>
      </c>
      <c r="AD1076" s="47">
        <v>0</v>
      </c>
      <c r="AE1076" s="47">
        <v>0</v>
      </c>
      <c r="AF1076" s="47">
        <v>0</v>
      </c>
      <c r="AG1076" s="47">
        <v>0</v>
      </c>
      <c r="AH1076" s="47">
        <v>0</v>
      </c>
      <c r="AI1076" s="61">
        <v>0</v>
      </c>
      <c r="AJ1076" s="45">
        <v>0</v>
      </c>
      <c r="AK1076" s="47">
        <v>0</v>
      </c>
      <c r="AL1076" s="47">
        <v>0</v>
      </c>
      <c r="AM1076" s="47">
        <v>0</v>
      </c>
      <c r="AN1076" s="47">
        <v>0</v>
      </c>
      <c r="AO1076" s="47">
        <v>0</v>
      </c>
      <c r="AP1076" s="61">
        <v>0</v>
      </c>
      <c r="AQ1076" s="45">
        <v>0</v>
      </c>
      <c r="AR1076" s="47">
        <v>0</v>
      </c>
      <c r="AS1076" s="47">
        <f t="shared" si="151"/>
        <v>0</v>
      </c>
      <c r="AT1076" s="47">
        <v>0</v>
      </c>
      <c r="AU1076" s="47">
        <v>0</v>
      </c>
      <c r="AV1076" s="47">
        <v>0</v>
      </c>
      <c r="AW1076" s="47">
        <v>0</v>
      </c>
      <c r="AX1076" s="47">
        <v>0</v>
      </c>
      <c r="AY1076" s="47">
        <v>0</v>
      </c>
      <c r="AZ1076" s="61">
        <v>0</v>
      </c>
      <c r="BA1076" s="64" t="b">
        <f t="shared" si="145"/>
        <v>1</v>
      </c>
      <c r="BB1076" s="45">
        <f t="shared" si="152"/>
        <v>0</v>
      </c>
      <c r="BC1076" s="47">
        <v>0</v>
      </c>
      <c r="BD1076" s="47">
        <v>0</v>
      </c>
      <c r="BE1076" s="47">
        <v>0</v>
      </c>
      <c r="BF1076" s="47">
        <v>0</v>
      </c>
      <c r="BG1076" s="47">
        <v>0</v>
      </c>
      <c r="BH1076" s="61">
        <v>0</v>
      </c>
      <c r="BI1076" s="45">
        <v>0</v>
      </c>
      <c r="BJ1076" s="47">
        <v>0</v>
      </c>
      <c r="BK1076" s="47">
        <v>0</v>
      </c>
      <c r="BL1076" s="47">
        <v>0</v>
      </c>
      <c r="BM1076" s="47">
        <v>0</v>
      </c>
      <c r="BN1076" s="47">
        <v>0</v>
      </c>
      <c r="BO1076" s="61">
        <v>0</v>
      </c>
      <c r="BR1076" s="95"/>
      <c r="BT1076" s="95"/>
    </row>
    <row r="1077" spans="2:72" x14ac:dyDescent="0.25">
      <c r="B1077" s="4">
        <v>1073</v>
      </c>
      <c r="C1077" s="31">
        <v>0</v>
      </c>
      <c r="D1077" s="31">
        <v>0</v>
      </c>
      <c r="E1077" s="3">
        <v>0</v>
      </c>
      <c r="F1077" s="5">
        <v>0</v>
      </c>
      <c r="G1077" s="32">
        <v>0</v>
      </c>
      <c r="H1077" s="33">
        <v>0</v>
      </c>
      <c r="I1077" s="36">
        <f t="shared" si="146"/>
        <v>0</v>
      </c>
      <c r="J1077" s="5">
        <f t="shared" si="147"/>
        <v>0</v>
      </c>
      <c r="K1077" s="12">
        <v>0</v>
      </c>
      <c r="L1077" s="3">
        <v>0</v>
      </c>
      <c r="M1077" s="3">
        <f t="shared" si="144"/>
        <v>1</v>
      </c>
      <c r="N1077" s="5">
        <v>1</v>
      </c>
      <c r="O1077" s="12">
        <f t="shared" si="148"/>
        <v>0</v>
      </c>
      <c r="P1077" s="3">
        <v>0</v>
      </c>
      <c r="Q1077" s="3">
        <v>0</v>
      </c>
      <c r="R1077" s="5">
        <v>0</v>
      </c>
      <c r="S1077" s="45">
        <v>0</v>
      </c>
      <c r="T1077" s="46">
        <v>0</v>
      </c>
      <c r="U1077" s="47">
        <v>0</v>
      </c>
      <c r="V1077" s="47">
        <f t="shared" si="149"/>
        <v>0</v>
      </c>
      <c r="W1077" s="47">
        <v>0</v>
      </c>
      <c r="X1077" s="47">
        <v>0</v>
      </c>
      <c r="Y1077" s="47">
        <v>0</v>
      </c>
      <c r="Z1077" s="47">
        <v>0</v>
      </c>
      <c r="AA1077" s="47">
        <v>0</v>
      </c>
      <c r="AB1077" s="5">
        <v>0</v>
      </c>
      <c r="AC1077" s="45">
        <f t="shared" si="150"/>
        <v>0</v>
      </c>
      <c r="AD1077" s="47">
        <v>0</v>
      </c>
      <c r="AE1077" s="47">
        <v>0</v>
      </c>
      <c r="AF1077" s="47">
        <v>0</v>
      </c>
      <c r="AG1077" s="47">
        <v>0</v>
      </c>
      <c r="AH1077" s="47">
        <v>0</v>
      </c>
      <c r="AI1077" s="61">
        <v>0</v>
      </c>
      <c r="AJ1077" s="45">
        <v>0</v>
      </c>
      <c r="AK1077" s="47">
        <v>0</v>
      </c>
      <c r="AL1077" s="47">
        <v>0</v>
      </c>
      <c r="AM1077" s="47">
        <v>0</v>
      </c>
      <c r="AN1077" s="47">
        <v>0</v>
      </c>
      <c r="AO1077" s="47">
        <v>0</v>
      </c>
      <c r="AP1077" s="61">
        <v>0</v>
      </c>
      <c r="AQ1077" s="45">
        <v>0</v>
      </c>
      <c r="AR1077" s="47">
        <v>0</v>
      </c>
      <c r="AS1077" s="47">
        <f t="shared" si="151"/>
        <v>0</v>
      </c>
      <c r="AT1077" s="47">
        <v>0</v>
      </c>
      <c r="AU1077" s="47">
        <v>0</v>
      </c>
      <c r="AV1077" s="47">
        <v>0</v>
      </c>
      <c r="AW1077" s="47">
        <v>0</v>
      </c>
      <c r="AX1077" s="47">
        <v>0</v>
      </c>
      <c r="AY1077" s="47">
        <v>0</v>
      </c>
      <c r="AZ1077" s="61">
        <v>0</v>
      </c>
      <c r="BA1077" s="64" t="b">
        <f t="shared" si="145"/>
        <v>1</v>
      </c>
      <c r="BB1077" s="45">
        <f t="shared" si="152"/>
        <v>0</v>
      </c>
      <c r="BC1077" s="47">
        <v>0</v>
      </c>
      <c r="BD1077" s="47">
        <v>0</v>
      </c>
      <c r="BE1077" s="47">
        <v>0</v>
      </c>
      <c r="BF1077" s="47">
        <v>0</v>
      </c>
      <c r="BG1077" s="47">
        <v>0</v>
      </c>
      <c r="BH1077" s="61">
        <v>0</v>
      </c>
      <c r="BI1077" s="45">
        <v>0</v>
      </c>
      <c r="BJ1077" s="47">
        <v>0</v>
      </c>
      <c r="BK1077" s="47">
        <v>0</v>
      </c>
      <c r="BL1077" s="47">
        <v>0</v>
      </c>
      <c r="BM1077" s="47">
        <v>0</v>
      </c>
      <c r="BN1077" s="47">
        <v>0</v>
      </c>
      <c r="BO1077" s="61">
        <v>0</v>
      </c>
      <c r="BR1077" s="95"/>
      <c r="BT1077" s="95"/>
    </row>
    <row r="1078" spans="2:72" x14ac:dyDescent="0.25">
      <c r="B1078" s="4">
        <v>1074</v>
      </c>
      <c r="C1078" s="31">
        <v>0</v>
      </c>
      <c r="D1078" s="31">
        <v>0</v>
      </c>
      <c r="E1078" s="3">
        <v>0</v>
      </c>
      <c r="F1078" s="5">
        <v>0</v>
      </c>
      <c r="G1078" s="32">
        <v>0</v>
      </c>
      <c r="H1078" s="33">
        <v>0</v>
      </c>
      <c r="I1078" s="36">
        <f t="shared" si="146"/>
        <v>0</v>
      </c>
      <c r="J1078" s="5">
        <f t="shared" si="147"/>
        <v>0</v>
      </c>
      <c r="K1078" s="12">
        <v>0</v>
      </c>
      <c r="L1078" s="3">
        <v>0</v>
      </c>
      <c r="M1078" s="3">
        <f t="shared" si="144"/>
        <v>1</v>
      </c>
      <c r="N1078" s="5">
        <v>1</v>
      </c>
      <c r="O1078" s="12">
        <f t="shared" si="148"/>
        <v>0</v>
      </c>
      <c r="P1078" s="3">
        <v>0</v>
      </c>
      <c r="Q1078" s="3">
        <v>0</v>
      </c>
      <c r="R1078" s="5">
        <v>0</v>
      </c>
      <c r="S1078" s="45">
        <v>0</v>
      </c>
      <c r="T1078" s="46">
        <v>0</v>
      </c>
      <c r="U1078" s="47">
        <v>0</v>
      </c>
      <c r="V1078" s="47">
        <f t="shared" si="149"/>
        <v>0</v>
      </c>
      <c r="W1078" s="47">
        <v>0</v>
      </c>
      <c r="X1078" s="47">
        <v>0</v>
      </c>
      <c r="Y1078" s="47">
        <v>0</v>
      </c>
      <c r="Z1078" s="47">
        <v>0</v>
      </c>
      <c r="AA1078" s="47">
        <v>0</v>
      </c>
      <c r="AB1078" s="5">
        <v>0</v>
      </c>
      <c r="AC1078" s="45">
        <f t="shared" si="150"/>
        <v>0</v>
      </c>
      <c r="AD1078" s="47">
        <v>0</v>
      </c>
      <c r="AE1078" s="47">
        <v>0</v>
      </c>
      <c r="AF1078" s="47">
        <v>0</v>
      </c>
      <c r="AG1078" s="47">
        <v>0</v>
      </c>
      <c r="AH1078" s="47">
        <v>0</v>
      </c>
      <c r="AI1078" s="61">
        <v>0</v>
      </c>
      <c r="AJ1078" s="45">
        <v>0</v>
      </c>
      <c r="AK1078" s="47">
        <v>0</v>
      </c>
      <c r="AL1078" s="47">
        <v>0</v>
      </c>
      <c r="AM1078" s="47">
        <v>0</v>
      </c>
      <c r="AN1078" s="47">
        <v>0</v>
      </c>
      <c r="AO1078" s="47">
        <v>0</v>
      </c>
      <c r="AP1078" s="61">
        <v>0</v>
      </c>
      <c r="AQ1078" s="45">
        <v>0</v>
      </c>
      <c r="AR1078" s="47">
        <v>0</v>
      </c>
      <c r="AS1078" s="47">
        <f t="shared" si="151"/>
        <v>0</v>
      </c>
      <c r="AT1078" s="47">
        <v>0</v>
      </c>
      <c r="AU1078" s="47">
        <v>0</v>
      </c>
      <c r="AV1078" s="47">
        <v>0</v>
      </c>
      <c r="AW1078" s="47">
        <v>0</v>
      </c>
      <c r="AX1078" s="47">
        <v>0</v>
      </c>
      <c r="AY1078" s="47">
        <v>0</v>
      </c>
      <c r="AZ1078" s="61">
        <v>0</v>
      </c>
      <c r="BA1078" s="64" t="b">
        <f t="shared" si="145"/>
        <v>1</v>
      </c>
      <c r="BB1078" s="45">
        <f t="shared" si="152"/>
        <v>0</v>
      </c>
      <c r="BC1078" s="47">
        <v>0</v>
      </c>
      <c r="BD1078" s="47">
        <v>0</v>
      </c>
      <c r="BE1078" s="47">
        <v>0</v>
      </c>
      <c r="BF1078" s="47">
        <v>0</v>
      </c>
      <c r="BG1078" s="47">
        <v>0</v>
      </c>
      <c r="BH1078" s="61">
        <v>0</v>
      </c>
      <c r="BI1078" s="45">
        <v>0</v>
      </c>
      <c r="BJ1078" s="47">
        <v>0</v>
      </c>
      <c r="BK1078" s="47">
        <v>0</v>
      </c>
      <c r="BL1078" s="47">
        <v>0</v>
      </c>
      <c r="BM1078" s="47">
        <v>0</v>
      </c>
      <c r="BN1078" s="47">
        <v>0</v>
      </c>
      <c r="BO1078" s="61">
        <v>0</v>
      </c>
      <c r="BR1078" s="95"/>
      <c r="BT1078" s="95"/>
    </row>
    <row r="1079" spans="2:72" x14ac:dyDescent="0.25">
      <c r="B1079" s="4">
        <v>1075</v>
      </c>
      <c r="C1079" s="31">
        <v>0</v>
      </c>
      <c r="D1079" s="31">
        <v>0</v>
      </c>
      <c r="E1079" s="3">
        <v>0</v>
      </c>
      <c r="F1079" s="5">
        <v>0</v>
      </c>
      <c r="G1079" s="32">
        <v>0</v>
      </c>
      <c r="H1079" s="33">
        <v>0</v>
      </c>
      <c r="I1079" s="36">
        <f t="shared" si="146"/>
        <v>0</v>
      </c>
      <c r="J1079" s="5">
        <f t="shared" si="147"/>
        <v>0</v>
      </c>
      <c r="K1079" s="12">
        <v>0</v>
      </c>
      <c r="L1079" s="3">
        <v>0</v>
      </c>
      <c r="M1079" s="3">
        <f t="shared" si="144"/>
        <v>1</v>
      </c>
      <c r="N1079" s="5">
        <v>1</v>
      </c>
      <c r="O1079" s="12">
        <f t="shared" si="148"/>
        <v>0</v>
      </c>
      <c r="P1079" s="3">
        <v>0</v>
      </c>
      <c r="Q1079" s="3">
        <v>0</v>
      </c>
      <c r="R1079" s="5">
        <v>0</v>
      </c>
      <c r="S1079" s="45">
        <v>0</v>
      </c>
      <c r="T1079" s="46">
        <v>0</v>
      </c>
      <c r="U1079" s="47">
        <v>0</v>
      </c>
      <c r="V1079" s="47">
        <f t="shared" si="149"/>
        <v>0</v>
      </c>
      <c r="W1079" s="47">
        <v>0</v>
      </c>
      <c r="X1079" s="47">
        <v>0</v>
      </c>
      <c r="Y1079" s="47">
        <v>0</v>
      </c>
      <c r="Z1079" s="47">
        <v>0</v>
      </c>
      <c r="AA1079" s="47">
        <v>0</v>
      </c>
      <c r="AB1079" s="5">
        <v>0</v>
      </c>
      <c r="AC1079" s="45">
        <f t="shared" si="150"/>
        <v>0</v>
      </c>
      <c r="AD1079" s="47">
        <v>0</v>
      </c>
      <c r="AE1079" s="47">
        <v>0</v>
      </c>
      <c r="AF1079" s="47">
        <v>0</v>
      </c>
      <c r="AG1079" s="47">
        <v>0</v>
      </c>
      <c r="AH1079" s="47">
        <v>0</v>
      </c>
      <c r="AI1079" s="61">
        <v>0</v>
      </c>
      <c r="AJ1079" s="45">
        <v>0</v>
      </c>
      <c r="AK1079" s="47">
        <v>0</v>
      </c>
      <c r="AL1079" s="47">
        <v>0</v>
      </c>
      <c r="AM1079" s="47">
        <v>0</v>
      </c>
      <c r="AN1079" s="47">
        <v>0</v>
      </c>
      <c r="AO1079" s="47">
        <v>0</v>
      </c>
      <c r="AP1079" s="61">
        <v>0</v>
      </c>
      <c r="AQ1079" s="45">
        <v>0</v>
      </c>
      <c r="AR1079" s="47">
        <v>0</v>
      </c>
      <c r="AS1079" s="47">
        <f t="shared" si="151"/>
        <v>0</v>
      </c>
      <c r="AT1079" s="47">
        <v>0</v>
      </c>
      <c r="AU1079" s="47">
        <v>0</v>
      </c>
      <c r="AV1079" s="47">
        <v>0</v>
      </c>
      <c r="AW1079" s="47">
        <v>0</v>
      </c>
      <c r="AX1079" s="47">
        <v>0</v>
      </c>
      <c r="AY1079" s="47">
        <v>0</v>
      </c>
      <c r="AZ1079" s="61">
        <v>0</v>
      </c>
      <c r="BA1079" s="64" t="b">
        <f t="shared" si="145"/>
        <v>1</v>
      </c>
      <c r="BB1079" s="45">
        <f t="shared" si="152"/>
        <v>0</v>
      </c>
      <c r="BC1079" s="47">
        <v>0</v>
      </c>
      <c r="BD1079" s="47">
        <v>0</v>
      </c>
      <c r="BE1079" s="47">
        <v>0</v>
      </c>
      <c r="BF1079" s="47">
        <v>0</v>
      </c>
      <c r="BG1079" s="47">
        <v>0</v>
      </c>
      <c r="BH1079" s="61">
        <v>0</v>
      </c>
      <c r="BI1079" s="45">
        <v>0</v>
      </c>
      <c r="BJ1079" s="47">
        <v>0</v>
      </c>
      <c r="BK1079" s="47">
        <v>0</v>
      </c>
      <c r="BL1079" s="47">
        <v>0</v>
      </c>
      <c r="BM1079" s="47">
        <v>0</v>
      </c>
      <c r="BN1079" s="47">
        <v>0</v>
      </c>
      <c r="BO1079" s="61">
        <v>0</v>
      </c>
      <c r="BR1079" s="95"/>
      <c r="BT1079" s="95"/>
    </row>
    <row r="1080" spans="2:72" x14ac:dyDescent="0.25">
      <c r="B1080" s="4">
        <v>1076</v>
      </c>
      <c r="C1080" s="31">
        <v>0</v>
      </c>
      <c r="D1080" s="31">
        <v>0</v>
      </c>
      <c r="E1080" s="3">
        <v>0</v>
      </c>
      <c r="F1080" s="5">
        <v>0</v>
      </c>
      <c r="G1080" s="32">
        <v>0</v>
      </c>
      <c r="H1080" s="33">
        <v>0</v>
      </c>
      <c r="I1080" s="36">
        <f t="shared" si="146"/>
        <v>0</v>
      </c>
      <c r="J1080" s="5">
        <f t="shared" si="147"/>
        <v>0</v>
      </c>
      <c r="K1080" s="12">
        <v>0</v>
      </c>
      <c r="L1080" s="3">
        <v>0</v>
      </c>
      <c r="M1080" s="3">
        <f t="shared" si="144"/>
        <v>1</v>
      </c>
      <c r="N1080" s="5">
        <v>1</v>
      </c>
      <c r="O1080" s="12">
        <f t="shared" si="148"/>
        <v>0</v>
      </c>
      <c r="P1080" s="3">
        <v>0</v>
      </c>
      <c r="Q1080" s="3">
        <v>0</v>
      </c>
      <c r="R1080" s="5">
        <v>0</v>
      </c>
      <c r="S1080" s="45">
        <v>0</v>
      </c>
      <c r="T1080" s="46">
        <v>0</v>
      </c>
      <c r="U1080" s="47">
        <v>0</v>
      </c>
      <c r="V1080" s="47">
        <f t="shared" si="149"/>
        <v>0</v>
      </c>
      <c r="W1080" s="47">
        <v>0</v>
      </c>
      <c r="X1080" s="47">
        <v>0</v>
      </c>
      <c r="Y1080" s="47">
        <v>0</v>
      </c>
      <c r="Z1080" s="47">
        <v>0</v>
      </c>
      <c r="AA1080" s="47">
        <v>0</v>
      </c>
      <c r="AB1080" s="5">
        <v>0</v>
      </c>
      <c r="AC1080" s="45">
        <f t="shared" si="150"/>
        <v>0</v>
      </c>
      <c r="AD1080" s="47">
        <v>0</v>
      </c>
      <c r="AE1080" s="47">
        <v>0</v>
      </c>
      <c r="AF1080" s="47">
        <v>0</v>
      </c>
      <c r="AG1080" s="47">
        <v>0</v>
      </c>
      <c r="AH1080" s="47">
        <v>0</v>
      </c>
      <c r="AI1080" s="61">
        <v>0</v>
      </c>
      <c r="AJ1080" s="45">
        <v>0</v>
      </c>
      <c r="AK1080" s="47">
        <v>0</v>
      </c>
      <c r="AL1080" s="47">
        <v>0</v>
      </c>
      <c r="AM1080" s="47">
        <v>0</v>
      </c>
      <c r="AN1080" s="47">
        <v>0</v>
      </c>
      <c r="AO1080" s="47">
        <v>0</v>
      </c>
      <c r="AP1080" s="61">
        <v>0</v>
      </c>
      <c r="AQ1080" s="45">
        <v>0</v>
      </c>
      <c r="AR1080" s="47">
        <v>0</v>
      </c>
      <c r="AS1080" s="47">
        <f t="shared" si="151"/>
        <v>0</v>
      </c>
      <c r="AT1080" s="47">
        <v>0</v>
      </c>
      <c r="AU1080" s="47">
        <v>0</v>
      </c>
      <c r="AV1080" s="47">
        <v>0</v>
      </c>
      <c r="AW1080" s="47">
        <v>0</v>
      </c>
      <c r="AX1080" s="47">
        <v>0</v>
      </c>
      <c r="AY1080" s="47">
        <v>0</v>
      </c>
      <c r="AZ1080" s="61">
        <v>0</v>
      </c>
      <c r="BA1080" s="64" t="b">
        <f t="shared" si="145"/>
        <v>1</v>
      </c>
      <c r="BB1080" s="45">
        <f t="shared" si="152"/>
        <v>0</v>
      </c>
      <c r="BC1080" s="47">
        <v>0</v>
      </c>
      <c r="BD1080" s="47">
        <v>0</v>
      </c>
      <c r="BE1080" s="47">
        <v>0</v>
      </c>
      <c r="BF1080" s="47">
        <v>0</v>
      </c>
      <c r="BG1080" s="47">
        <v>0</v>
      </c>
      <c r="BH1080" s="61">
        <v>0</v>
      </c>
      <c r="BI1080" s="45">
        <v>0</v>
      </c>
      <c r="BJ1080" s="47">
        <v>0</v>
      </c>
      <c r="BK1080" s="47">
        <v>0</v>
      </c>
      <c r="BL1080" s="47">
        <v>0</v>
      </c>
      <c r="BM1080" s="47">
        <v>0</v>
      </c>
      <c r="BN1080" s="47">
        <v>0</v>
      </c>
      <c r="BO1080" s="61">
        <v>0</v>
      </c>
      <c r="BR1080" s="95"/>
      <c r="BT1080" s="95"/>
    </row>
    <row r="1081" spans="2:72" x14ac:dyDescent="0.25">
      <c r="B1081" s="4">
        <v>1077</v>
      </c>
      <c r="C1081" s="31">
        <v>0</v>
      </c>
      <c r="D1081" s="31">
        <v>0</v>
      </c>
      <c r="E1081" s="3">
        <v>0</v>
      </c>
      <c r="F1081" s="5">
        <v>0</v>
      </c>
      <c r="G1081" s="32">
        <v>0</v>
      </c>
      <c r="H1081" s="33">
        <v>0</v>
      </c>
      <c r="I1081" s="36">
        <f t="shared" si="146"/>
        <v>0</v>
      </c>
      <c r="J1081" s="5">
        <f t="shared" si="147"/>
        <v>0</v>
      </c>
      <c r="K1081" s="12">
        <v>0</v>
      </c>
      <c r="L1081" s="3">
        <v>0</v>
      </c>
      <c r="M1081" s="3">
        <f t="shared" si="144"/>
        <v>1</v>
      </c>
      <c r="N1081" s="5">
        <v>1</v>
      </c>
      <c r="O1081" s="12">
        <f t="shared" si="148"/>
        <v>0</v>
      </c>
      <c r="P1081" s="3">
        <v>0</v>
      </c>
      <c r="Q1081" s="3">
        <v>0</v>
      </c>
      <c r="R1081" s="5">
        <v>0</v>
      </c>
      <c r="S1081" s="45">
        <v>0</v>
      </c>
      <c r="T1081" s="46">
        <v>0</v>
      </c>
      <c r="U1081" s="47">
        <v>0</v>
      </c>
      <c r="V1081" s="47">
        <f t="shared" si="149"/>
        <v>0</v>
      </c>
      <c r="W1081" s="47">
        <v>0</v>
      </c>
      <c r="X1081" s="47">
        <v>0</v>
      </c>
      <c r="Y1081" s="47">
        <v>0</v>
      </c>
      <c r="Z1081" s="47">
        <v>0</v>
      </c>
      <c r="AA1081" s="47">
        <v>0</v>
      </c>
      <c r="AB1081" s="5">
        <v>0</v>
      </c>
      <c r="AC1081" s="45">
        <f t="shared" si="150"/>
        <v>0</v>
      </c>
      <c r="AD1081" s="47">
        <v>0</v>
      </c>
      <c r="AE1081" s="47">
        <v>0</v>
      </c>
      <c r="AF1081" s="47">
        <v>0</v>
      </c>
      <c r="AG1081" s="47">
        <v>0</v>
      </c>
      <c r="AH1081" s="47">
        <v>0</v>
      </c>
      <c r="AI1081" s="61">
        <v>0</v>
      </c>
      <c r="AJ1081" s="45">
        <v>0</v>
      </c>
      <c r="AK1081" s="47">
        <v>0</v>
      </c>
      <c r="AL1081" s="47">
        <v>0</v>
      </c>
      <c r="AM1081" s="47">
        <v>0</v>
      </c>
      <c r="AN1081" s="47">
        <v>0</v>
      </c>
      <c r="AO1081" s="47">
        <v>0</v>
      </c>
      <c r="AP1081" s="61">
        <v>0</v>
      </c>
      <c r="AQ1081" s="45">
        <v>0</v>
      </c>
      <c r="AR1081" s="47">
        <v>0</v>
      </c>
      <c r="AS1081" s="47">
        <f t="shared" si="151"/>
        <v>0</v>
      </c>
      <c r="AT1081" s="47">
        <v>0</v>
      </c>
      <c r="AU1081" s="47">
        <v>0</v>
      </c>
      <c r="AV1081" s="47">
        <v>0</v>
      </c>
      <c r="AW1081" s="47">
        <v>0</v>
      </c>
      <c r="AX1081" s="47">
        <v>0</v>
      </c>
      <c r="AY1081" s="47">
        <v>0</v>
      </c>
      <c r="AZ1081" s="61">
        <v>0</v>
      </c>
      <c r="BA1081" s="64" t="b">
        <f t="shared" si="145"/>
        <v>1</v>
      </c>
      <c r="BB1081" s="45">
        <f t="shared" si="152"/>
        <v>0</v>
      </c>
      <c r="BC1081" s="47">
        <v>0</v>
      </c>
      <c r="BD1081" s="47">
        <v>0</v>
      </c>
      <c r="BE1081" s="47">
        <v>0</v>
      </c>
      <c r="BF1081" s="47">
        <v>0</v>
      </c>
      <c r="BG1081" s="47">
        <v>0</v>
      </c>
      <c r="BH1081" s="61">
        <v>0</v>
      </c>
      <c r="BI1081" s="45">
        <v>0</v>
      </c>
      <c r="BJ1081" s="47">
        <v>0</v>
      </c>
      <c r="BK1081" s="47">
        <v>0</v>
      </c>
      <c r="BL1081" s="47">
        <v>0</v>
      </c>
      <c r="BM1081" s="47">
        <v>0</v>
      </c>
      <c r="BN1081" s="47">
        <v>0</v>
      </c>
      <c r="BO1081" s="61">
        <v>0</v>
      </c>
      <c r="BR1081" s="95"/>
      <c r="BT1081" s="95"/>
    </row>
    <row r="1082" spans="2:72" x14ac:dyDescent="0.25">
      <c r="B1082" s="4">
        <v>1078</v>
      </c>
      <c r="C1082" s="31">
        <v>0</v>
      </c>
      <c r="D1082" s="31">
        <v>0</v>
      </c>
      <c r="E1082" s="3">
        <v>0</v>
      </c>
      <c r="F1082" s="5">
        <v>0</v>
      </c>
      <c r="G1082" s="32">
        <v>0</v>
      </c>
      <c r="H1082" s="33">
        <v>0</v>
      </c>
      <c r="I1082" s="36">
        <f t="shared" si="146"/>
        <v>0</v>
      </c>
      <c r="J1082" s="5">
        <f t="shared" si="147"/>
        <v>0</v>
      </c>
      <c r="K1082" s="12">
        <v>0</v>
      </c>
      <c r="L1082" s="3">
        <v>0</v>
      </c>
      <c r="M1082" s="3">
        <f t="shared" si="144"/>
        <v>1</v>
      </c>
      <c r="N1082" s="5">
        <v>1</v>
      </c>
      <c r="O1082" s="12">
        <f t="shared" si="148"/>
        <v>0</v>
      </c>
      <c r="P1082" s="3">
        <v>0</v>
      </c>
      <c r="Q1082" s="3">
        <v>0</v>
      </c>
      <c r="R1082" s="5">
        <v>0</v>
      </c>
      <c r="S1082" s="45">
        <v>0</v>
      </c>
      <c r="T1082" s="46">
        <v>0</v>
      </c>
      <c r="U1082" s="47">
        <v>0</v>
      </c>
      <c r="V1082" s="47">
        <f t="shared" si="149"/>
        <v>0</v>
      </c>
      <c r="W1082" s="47">
        <v>0</v>
      </c>
      <c r="X1082" s="47">
        <v>0</v>
      </c>
      <c r="Y1082" s="47">
        <v>0</v>
      </c>
      <c r="Z1082" s="47">
        <v>0</v>
      </c>
      <c r="AA1082" s="47">
        <v>0</v>
      </c>
      <c r="AB1082" s="5">
        <v>0</v>
      </c>
      <c r="AC1082" s="45">
        <f t="shared" si="150"/>
        <v>0</v>
      </c>
      <c r="AD1082" s="47">
        <v>0</v>
      </c>
      <c r="AE1082" s="47">
        <v>0</v>
      </c>
      <c r="AF1082" s="47">
        <v>0</v>
      </c>
      <c r="AG1082" s="47">
        <v>0</v>
      </c>
      <c r="AH1082" s="47">
        <v>0</v>
      </c>
      <c r="AI1082" s="61">
        <v>0</v>
      </c>
      <c r="AJ1082" s="45">
        <v>0</v>
      </c>
      <c r="AK1082" s="47">
        <v>0</v>
      </c>
      <c r="AL1082" s="47">
        <v>0</v>
      </c>
      <c r="AM1082" s="47">
        <v>0</v>
      </c>
      <c r="AN1082" s="47">
        <v>0</v>
      </c>
      <c r="AO1082" s="47">
        <v>0</v>
      </c>
      <c r="AP1082" s="61">
        <v>0</v>
      </c>
      <c r="AQ1082" s="45">
        <v>0</v>
      </c>
      <c r="AR1082" s="47">
        <v>0</v>
      </c>
      <c r="AS1082" s="47">
        <f t="shared" si="151"/>
        <v>0</v>
      </c>
      <c r="AT1082" s="47">
        <v>0</v>
      </c>
      <c r="AU1082" s="47">
        <v>0</v>
      </c>
      <c r="AV1082" s="47">
        <v>0</v>
      </c>
      <c r="AW1082" s="47">
        <v>0</v>
      </c>
      <c r="AX1082" s="47">
        <v>0</v>
      </c>
      <c r="AY1082" s="47">
        <v>0</v>
      </c>
      <c r="AZ1082" s="61">
        <v>0</v>
      </c>
      <c r="BA1082" s="64" t="b">
        <f t="shared" si="145"/>
        <v>1</v>
      </c>
      <c r="BB1082" s="45">
        <f t="shared" si="152"/>
        <v>0</v>
      </c>
      <c r="BC1082" s="47">
        <v>0</v>
      </c>
      <c r="BD1082" s="47">
        <v>0</v>
      </c>
      <c r="BE1082" s="47">
        <v>0</v>
      </c>
      <c r="BF1082" s="47">
        <v>0</v>
      </c>
      <c r="BG1082" s="47">
        <v>0</v>
      </c>
      <c r="BH1082" s="61">
        <v>0</v>
      </c>
      <c r="BI1082" s="45">
        <v>0</v>
      </c>
      <c r="BJ1082" s="47">
        <v>0</v>
      </c>
      <c r="BK1082" s="47">
        <v>0</v>
      </c>
      <c r="BL1082" s="47">
        <v>0</v>
      </c>
      <c r="BM1082" s="47">
        <v>0</v>
      </c>
      <c r="BN1082" s="47">
        <v>0</v>
      </c>
      <c r="BO1082" s="61">
        <v>0</v>
      </c>
      <c r="BR1082" s="95"/>
      <c r="BT1082" s="95"/>
    </row>
    <row r="1083" spans="2:72" x14ac:dyDescent="0.25">
      <c r="B1083" s="4">
        <v>1079</v>
      </c>
      <c r="C1083" s="31">
        <v>0</v>
      </c>
      <c r="D1083" s="31">
        <v>0</v>
      </c>
      <c r="E1083" s="3">
        <v>0</v>
      </c>
      <c r="F1083" s="5">
        <v>0</v>
      </c>
      <c r="G1083" s="32">
        <v>0</v>
      </c>
      <c r="H1083" s="33">
        <v>0</v>
      </c>
      <c r="I1083" s="36">
        <f t="shared" si="146"/>
        <v>0</v>
      </c>
      <c r="J1083" s="5">
        <f t="shared" si="147"/>
        <v>0</v>
      </c>
      <c r="K1083" s="12">
        <v>0</v>
      </c>
      <c r="L1083" s="3">
        <v>0</v>
      </c>
      <c r="M1083" s="3">
        <f t="shared" si="144"/>
        <v>1</v>
      </c>
      <c r="N1083" s="5">
        <v>1</v>
      </c>
      <c r="O1083" s="12">
        <f t="shared" si="148"/>
        <v>0</v>
      </c>
      <c r="P1083" s="3">
        <v>0</v>
      </c>
      <c r="Q1083" s="3">
        <v>0</v>
      </c>
      <c r="R1083" s="5">
        <v>0</v>
      </c>
      <c r="S1083" s="45">
        <v>0</v>
      </c>
      <c r="T1083" s="46">
        <v>0</v>
      </c>
      <c r="U1083" s="47">
        <v>0</v>
      </c>
      <c r="V1083" s="47">
        <f t="shared" si="149"/>
        <v>0</v>
      </c>
      <c r="W1083" s="47">
        <v>0</v>
      </c>
      <c r="X1083" s="47">
        <v>0</v>
      </c>
      <c r="Y1083" s="47">
        <v>0</v>
      </c>
      <c r="Z1083" s="47">
        <v>0</v>
      </c>
      <c r="AA1083" s="47">
        <v>0</v>
      </c>
      <c r="AB1083" s="5">
        <v>0</v>
      </c>
      <c r="AC1083" s="45">
        <f t="shared" si="150"/>
        <v>0</v>
      </c>
      <c r="AD1083" s="47">
        <v>0</v>
      </c>
      <c r="AE1083" s="47">
        <v>0</v>
      </c>
      <c r="AF1083" s="47">
        <v>0</v>
      </c>
      <c r="AG1083" s="47">
        <v>0</v>
      </c>
      <c r="AH1083" s="47">
        <v>0</v>
      </c>
      <c r="AI1083" s="61">
        <v>0</v>
      </c>
      <c r="AJ1083" s="45">
        <v>0</v>
      </c>
      <c r="AK1083" s="47">
        <v>0</v>
      </c>
      <c r="AL1083" s="47">
        <v>0</v>
      </c>
      <c r="AM1083" s="47">
        <v>0</v>
      </c>
      <c r="AN1083" s="47">
        <v>0</v>
      </c>
      <c r="AO1083" s="47">
        <v>0</v>
      </c>
      <c r="AP1083" s="61">
        <v>0</v>
      </c>
      <c r="AQ1083" s="45">
        <v>0</v>
      </c>
      <c r="AR1083" s="47">
        <v>0</v>
      </c>
      <c r="AS1083" s="47">
        <f t="shared" si="151"/>
        <v>0</v>
      </c>
      <c r="AT1083" s="47">
        <v>0</v>
      </c>
      <c r="AU1083" s="47">
        <v>0</v>
      </c>
      <c r="AV1083" s="47">
        <v>0</v>
      </c>
      <c r="AW1083" s="47">
        <v>0</v>
      </c>
      <c r="AX1083" s="47">
        <v>0</v>
      </c>
      <c r="AY1083" s="47">
        <v>0</v>
      </c>
      <c r="AZ1083" s="61">
        <v>0</v>
      </c>
      <c r="BA1083" s="64" t="b">
        <f t="shared" si="145"/>
        <v>1</v>
      </c>
      <c r="BB1083" s="45">
        <f t="shared" si="152"/>
        <v>0</v>
      </c>
      <c r="BC1083" s="47">
        <v>0</v>
      </c>
      <c r="BD1083" s="47">
        <v>0</v>
      </c>
      <c r="BE1083" s="47">
        <v>0</v>
      </c>
      <c r="BF1083" s="47">
        <v>0</v>
      </c>
      <c r="BG1083" s="47">
        <v>0</v>
      </c>
      <c r="BH1083" s="61">
        <v>0</v>
      </c>
      <c r="BI1083" s="45">
        <v>0</v>
      </c>
      <c r="BJ1083" s="47">
        <v>0</v>
      </c>
      <c r="BK1083" s="47">
        <v>0</v>
      </c>
      <c r="BL1083" s="47">
        <v>0</v>
      </c>
      <c r="BM1083" s="47">
        <v>0</v>
      </c>
      <c r="BN1083" s="47">
        <v>0</v>
      </c>
      <c r="BO1083" s="61">
        <v>0</v>
      </c>
      <c r="BR1083" s="95"/>
      <c r="BT1083" s="95"/>
    </row>
    <row r="1084" spans="2:72" x14ac:dyDescent="0.25">
      <c r="B1084" s="4">
        <v>1080</v>
      </c>
      <c r="C1084" s="31">
        <v>0</v>
      </c>
      <c r="D1084" s="31">
        <v>0</v>
      </c>
      <c r="E1084" s="3">
        <v>0</v>
      </c>
      <c r="F1084" s="5">
        <v>0</v>
      </c>
      <c r="G1084" s="32">
        <v>0</v>
      </c>
      <c r="H1084" s="33">
        <v>0</v>
      </c>
      <c r="I1084" s="36">
        <f t="shared" si="146"/>
        <v>0</v>
      </c>
      <c r="J1084" s="5">
        <f t="shared" si="147"/>
        <v>0</v>
      </c>
      <c r="K1084" s="12">
        <v>0</v>
      </c>
      <c r="L1084" s="3">
        <v>0</v>
      </c>
      <c r="M1084" s="3">
        <f t="shared" si="144"/>
        <v>1</v>
      </c>
      <c r="N1084" s="5">
        <v>1</v>
      </c>
      <c r="O1084" s="12">
        <f t="shared" si="148"/>
        <v>0</v>
      </c>
      <c r="P1084" s="3">
        <v>0</v>
      </c>
      <c r="Q1084" s="3">
        <v>0</v>
      </c>
      <c r="R1084" s="5">
        <v>0</v>
      </c>
      <c r="S1084" s="45">
        <v>0</v>
      </c>
      <c r="T1084" s="46">
        <v>0</v>
      </c>
      <c r="U1084" s="47">
        <v>0</v>
      </c>
      <c r="V1084" s="47">
        <f t="shared" si="149"/>
        <v>0</v>
      </c>
      <c r="W1084" s="47">
        <v>0</v>
      </c>
      <c r="X1084" s="47">
        <v>0</v>
      </c>
      <c r="Y1084" s="47">
        <v>0</v>
      </c>
      <c r="Z1084" s="47">
        <v>0</v>
      </c>
      <c r="AA1084" s="47">
        <v>0</v>
      </c>
      <c r="AB1084" s="5">
        <v>0</v>
      </c>
      <c r="AC1084" s="45">
        <f t="shared" si="150"/>
        <v>0</v>
      </c>
      <c r="AD1084" s="47">
        <v>0</v>
      </c>
      <c r="AE1084" s="47">
        <v>0</v>
      </c>
      <c r="AF1084" s="47">
        <v>0</v>
      </c>
      <c r="AG1084" s="47">
        <v>0</v>
      </c>
      <c r="AH1084" s="47">
        <v>0</v>
      </c>
      <c r="AI1084" s="61">
        <v>0</v>
      </c>
      <c r="AJ1084" s="45">
        <v>0</v>
      </c>
      <c r="AK1084" s="47">
        <v>0</v>
      </c>
      <c r="AL1084" s="47">
        <v>0</v>
      </c>
      <c r="AM1084" s="47">
        <v>0</v>
      </c>
      <c r="AN1084" s="47">
        <v>0</v>
      </c>
      <c r="AO1084" s="47">
        <v>0</v>
      </c>
      <c r="AP1084" s="61">
        <v>0</v>
      </c>
      <c r="AQ1084" s="45">
        <v>0</v>
      </c>
      <c r="AR1084" s="47">
        <v>0</v>
      </c>
      <c r="AS1084" s="47">
        <f t="shared" si="151"/>
        <v>0</v>
      </c>
      <c r="AT1084" s="47">
        <v>0</v>
      </c>
      <c r="AU1084" s="47">
        <v>0</v>
      </c>
      <c r="AV1084" s="47">
        <v>0</v>
      </c>
      <c r="AW1084" s="47">
        <v>0</v>
      </c>
      <c r="AX1084" s="47">
        <v>0</v>
      </c>
      <c r="AY1084" s="47">
        <v>0</v>
      </c>
      <c r="AZ1084" s="61">
        <v>0</v>
      </c>
      <c r="BA1084" s="64" t="b">
        <f t="shared" si="145"/>
        <v>1</v>
      </c>
      <c r="BB1084" s="45">
        <f t="shared" si="152"/>
        <v>0</v>
      </c>
      <c r="BC1084" s="47">
        <v>0</v>
      </c>
      <c r="BD1084" s="47">
        <v>0</v>
      </c>
      <c r="BE1084" s="47">
        <v>0</v>
      </c>
      <c r="BF1084" s="47">
        <v>0</v>
      </c>
      <c r="BG1084" s="47">
        <v>0</v>
      </c>
      <c r="BH1084" s="61">
        <v>0</v>
      </c>
      <c r="BI1084" s="45">
        <v>0</v>
      </c>
      <c r="BJ1084" s="47">
        <v>0</v>
      </c>
      <c r="BK1084" s="47">
        <v>0</v>
      </c>
      <c r="BL1084" s="47">
        <v>0</v>
      </c>
      <c r="BM1084" s="47">
        <v>0</v>
      </c>
      <c r="BN1084" s="47">
        <v>0</v>
      </c>
      <c r="BO1084" s="61">
        <v>0</v>
      </c>
      <c r="BR1084" s="95"/>
      <c r="BT1084" s="95"/>
    </row>
    <row r="1085" spans="2:72" x14ac:dyDescent="0.25">
      <c r="B1085" s="4">
        <v>1081</v>
      </c>
      <c r="C1085" s="31">
        <v>0</v>
      </c>
      <c r="D1085" s="31">
        <v>0</v>
      </c>
      <c r="E1085" s="3">
        <v>0</v>
      </c>
      <c r="F1085" s="5">
        <v>0</v>
      </c>
      <c r="G1085" s="32">
        <v>0</v>
      </c>
      <c r="H1085" s="33">
        <v>0</v>
      </c>
      <c r="I1085" s="36">
        <f t="shared" si="146"/>
        <v>0</v>
      </c>
      <c r="J1085" s="5">
        <f t="shared" si="147"/>
        <v>0</v>
      </c>
      <c r="K1085" s="12">
        <v>0</v>
      </c>
      <c r="L1085" s="3">
        <v>0</v>
      </c>
      <c r="M1085" s="3">
        <f t="shared" si="144"/>
        <v>1</v>
      </c>
      <c r="N1085" s="5">
        <v>1</v>
      </c>
      <c r="O1085" s="12">
        <f t="shared" si="148"/>
        <v>0</v>
      </c>
      <c r="P1085" s="3">
        <v>0</v>
      </c>
      <c r="Q1085" s="3">
        <v>0</v>
      </c>
      <c r="R1085" s="5">
        <v>0</v>
      </c>
      <c r="S1085" s="45">
        <v>0</v>
      </c>
      <c r="T1085" s="46">
        <v>0</v>
      </c>
      <c r="U1085" s="47">
        <v>0</v>
      </c>
      <c r="V1085" s="47">
        <f t="shared" si="149"/>
        <v>0</v>
      </c>
      <c r="W1085" s="47">
        <v>0</v>
      </c>
      <c r="X1085" s="47">
        <v>0</v>
      </c>
      <c r="Y1085" s="47">
        <v>0</v>
      </c>
      <c r="Z1085" s="47">
        <v>0</v>
      </c>
      <c r="AA1085" s="47">
        <v>0</v>
      </c>
      <c r="AB1085" s="5">
        <v>0</v>
      </c>
      <c r="AC1085" s="45">
        <f t="shared" si="150"/>
        <v>0</v>
      </c>
      <c r="AD1085" s="47">
        <v>0</v>
      </c>
      <c r="AE1085" s="47">
        <v>0</v>
      </c>
      <c r="AF1085" s="47">
        <v>0</v>
      </c>
      <c r="AG1085" s="47">
        <v>0</v>
      </c>
      <c r="AH1085" s="47">
        <v>0</v>
      </c>
      <c r="AI1085" s="61">
        <v>0</v>
      </c>
      <c r="AJ1085" s="45">
        <v>0</v>
      </c>
      <c r="AK1085" s="47">
        <v>0</v>
      </c>
      <c r="AL1085" s="47">
        <v>0</v>
      </c>
      <c r="AM1085" s="47">
        <v>0</v>
      </c>
      <c r="AN1085" s="47">
        <v>0</v>
      </c>
      <c r="AO1085" s="47">
        <v>0</v>
      </c>
      <c r="AP1085" s="61">
        <v>0</v>
      </c>
      <c r="AQ1085" s="45">
        <v>0</v>
      </c>
      <c r="AR1085" s="47">
        <v>0</v>
      </c>
      <c r="AS1085" s="47">
        <f t="shared" si="151"/>
        <v>0</v>
      </c>
      <c r="AT1085" s="47">
        <v>0</v>
      </c>
      <c r="AU1085" s="47">
        <v>0</v>
      </c>
      <c r="AV1085" s="47">
        <v>0</v>
      </c>
      <c r="AW1085" s="47">
        <v>0</v>
      </c>
      <c r="AX1085" s="47">
        <v>0</v>
      </c>
      <c r="AY1085" s="47">
        <v>0</v>
      </c>
      <c r="AZ1085" s="61">
        <v>0</v>
      </c>
      <c r="BA1085" s="64" t="b">
        <f t="shared" si="145"/>
        <v>1</v>
      </c>
      <c r="BB1085" s="45">
        <f t="shared" si="152"/>
        <v>0</v>
      </c>
      <c r="BC1085" s="47">
        <v>0</v>
      </c>
      <c r="BD1085" s="47">
        <v>0</v>
      </c>
      <c r="BE1085" s="47">
        <v>0</v>
      </c>
      <c r="BF1085" s="47">
        <v>0</v>
      </c>
      <c r="BG1085" s="47">
        <v>0</v>
      </c>
      <c r="BH1085" s="61">
        <v>0</v>
      </c>
      <c r="BI1085" s="45">
        <v>0</v>
      </c>
      <c r="BJ1085" s="47">
        <v>0</v>
      </c>
      <c r="BK1085" s="47">
        <v>0</v>
      </c>
      <c r="BL1085" s="47">
        <v>0</v>
      </c>
      <c r="BM1085" s="47">
        <v>0</v>
      </c>
      <c r="BN1085" s="47">
        <v>0</v>
      </c>
      <c r="BO1085" s="61">
        <v>0</v>
      </c>
      <c r="BR1085" s="95"/>
      <c r="BT1085" s="95"/>
    </row>
    <row r="1086" spans="2:72" x14ac:dyDescent="0.25">
      <c r="B1086" s="4">
        <v>1082</v>
      </c>
      <c r="C1086" s="31">
        <v>0</v>
      </c>
      <c r="D1086" s="31">
        <v>0</v>
      </c>
      <c r="E1086" s="3">
        <v>0</v>
      </c>
      <c r="F1086" s="5">
        <v>0</v>
      </c>
      <c r="G1086" s="32">
        <v>0</v>
      </c>
      <c r="H1086" s="33">
        <v>0</v>
      </c>
      <c r="I1086" s="36">
        <f t="shared" si="146"/>
        <v>0</v>
      </c>
      <c r="J1086" s="5">
        <f t="shared" si="147"/>
        <v>0</v>
      </c>
      <c r="K1086" s="12">
        <v>0</v>
      </c>
      <c r="L1086" s="3">
        <v>0</v>
      </c>
      <c r="M1086" s="3">
        <f t="shared" si="144"/>
        <v>1</v>
      </c>
      <c r="N1086" s="5">
        <v>1</v>
      </c>
      <c r="O1086" s="12">
        <f t="shared" si="148"/>
        <v>0</v>
      </c>
      <c r="P1086" s="3">
        <v>0</v>
      </c>
      <c r="Q1086" s="3">
        <v>0</v>
      </c>
      <c r="R1086" s="5">
        <v>0</v>
      </c>
      <c r="S1086" s="45">
        <v>0</v>
      </c>
      <c r="T1086" s="46">
        <v>0</v>
      </c>
      <c r="U1086" s="47">
        <v>0</v>
      </c>
      <c r="V1086" s="47">
        <f t="shared" si="149"/>
        <v>0</v>
      </c>
      <c r="W1086" s="47">
        <v>0</v>
      </c>
      <c r="X1086" s="47">
        <v>0</v>
      </c>
      <c r="Y1086" s="47">
        <v>0</v>
      </c>
      <c r="Z1086" s="47">
        <v>0</v>
      </c>
      <c r="AA1086" s="47">
        <v>0</v>
      </c>
      <c r="AB1086" s="5">
        <v>0</v>
      </c>
      <c r="AC1086" s="45">
        <f t="shared" si="150"/>
        <v>0</v>
      </c>
      <c r="AD1086" s="47">
        <v>0</v>
      </c>
      <c r="AE1086" s="47">
        <v>0</v>
      </c>
      <c r="AF1086" s="47">
        <v>0</v>
      </c>
      <c r="AG1086" s="47">
        <v>0</v>
      </c>
      <c r="AH1086" s="47">
        <v>0</v>
      </c>
      <c r="AI1086" s="61">
        <v>0</v>
      </c>
      <c r="AJ1086" s="45">
        <v>0</v>
      </c>
      <c r="AK1086" s="47">
        <v>0</v>
      </c>
      <c r="AL1086" s="47">
        <v>0</v>
      </c>
      <c r="AM1086" s="47">
        <v>0</v>
      </c>
      <c r="AN1086" s="47">
        <v>0</v>
      </c>
      <c r="AO1086" s="47">
        <v>0</v>
      </c>
      <c r="AP1086" s="61">
        <v>0</v>
      </c>
      <c r="AQ1086" s="45">
        <v>0</v>
      </c>
      <c r="AR1086" s="47">
        <v>0</v>
      </c>
      <c r="AS1086" s="47">
        <f t="shared" si="151"/>
        <v>0</v>
      </c>
      <c r="AT1086" s="47">
        <v>0</v>
      </c>
      <c r="AU1086" s="47">
        <v>0</v>
      </c>
      <c r="AV1086" s="47">
        <v>0</v>
      </c>
      <c r="AW1086" s="47">
        <v>0</v>
      </c>
      <c r="AX1086" s="47">
        <v>0</v>
      </c>
      <c r="AY1086" s="47">
        <v>0</v>
      </c>
      <c r="AZ1086" s="61">
        <v>0</v>
      </c>
      <c r="BA1086" s="64" t="b">
        <f t="shared" si="145"/>
        <v>1</v>
      </c>
      <c r="BB1086" s="45">
        <f t="shared" si="152"/>
        <v>0</v>
      </c>
      <c r="BC1086" s="47">
        <v>0</v>
      </c>
      <c r="BD1086" s="47">
        <v>0</v>
      </c>
      <c r="BE1086" s="47">
        <v>0</v>
      </c>
      <c r="BF1086" s="47">
        <v>0</v>
      </c>
      <c r="BG1086" s="47">
        <v>0</v>
      </c>
      <c r="BH1086" s="61">
        <v>0</v>
      </c>
      <c r="BI1086" s="45">
        <v>0</v>
      </c>
      <c r="BJ1086" s="47">
        <v>0</v>
      </c>
      <c r="BK1086" s="47">
        <v>0</v>
      </c>
      <c r="BL1086" s="47">
        <v>0</v>
      </c>
      <c r="BM1086" s="47">
        <v>0</v>
      </c>
      <c r="BN1086" s="47">
        <v>0</v>
      </c>
      <c r="BO1086" s="61">
        <v>0</v>
      </c>
      <c r="BR1086" s="95"/>
      <c r="BT1086" s="95"/>
    </row>
    <row r="1087" spans="2:72" x14ac:dyDescent="0.25">
      <c r="B1087" s="4">
        <v>1083</v>
      </c>
      <c r="C1087" s="31">
        <v>0</v>
      </c>
      <c r="D1087" s="31">
        <v>0</v>
      </c>
      <c r="E1087" s="3">
        <v>0</v>
      </c>
      <c r="F1087" s="5">
        <v>0</v>
      </c>
      <c r="G1087" s="32">
        <v>0</v>
      </c>
      <c r="H1087" s="33">
        <v>0</v>
      </c>
      <c r="I1087" s="36">
        <f t="shared" si="146"/>
        <v>0</v>
      </c>
      <c r="J1087" s="5">
        <f t="shared" si="147"/>
        <v>0</v>
      </c>
      <c r="K1087" s="12">
        <v>0</v>
      </c>
      <c r="L1087" s="3">
        <v>0</v>
      </c>
      <c r="M1087" s="3">
        <f t="shared" si="144"/>
        <v>1</v>
      </c>
      <c r="N1087" s="5">
        <v>1</v>
      </c>
      <c r="O1087" s="12">
        <f t="shared" si="148"/>
        <v>0</v>
      </c>
      <c r="P1087" s="3">
        <v>0</v>
      </c>
      <c r="Q1087" s="3">
        <v>0</v>
      </c>
      <c r="R1087" s="5">
        <v>0</v>
      </c>
      <c r="S1087" s="45">
        <v>0</v>
      </c>
      <c r="T1087" s="46">
        <v>0</v>
      </c>
      <c r="U1087" s="47">
        <v>0</v>
      </c>
      <c r="V1087" s="47">
        <f t="shared" si="149"/>
        <v>0</v>
      </c>
      <c r="W1087" s="47">
        <v>0</v>
      </c>
      <c r="X1087" s="47">
        <v>0</v>
      </c>
      <c r="Y1087" s="47">
        <v>0</v>
      </c>
      <c r="Z1087" s="47">
        <v>0</v>
      </c>
      <c r="AA1087" s="47">
        <v>0</v>
      </c>
      <c r="AB1087" s="5">
        <v>0</v>
      </c>
      <c r="AC1087" s="45">
        <f t="shared" si="150"/>
        <v>0</v>
      </c>
      <c r="AD1087" s="47">
        <v>0</v>
      </c>
      <c r="AE1087" s="47">
        <v>0</v>
      </c>
      <c r="AF1087" s="47">
        <v>0</v>
      </c>
      <c r="AG1087" s="47">
        <v>0</v>
      </c>
      <c r="AH1087" s="47">
        <v>0</v>
      </c>
      <c r="AI1087" s="61">
        <v>0</v>
      </c>
      <c r="AJ1087" s="45">
        <v>0</v>
      </c>
      <c r="AK1087" s="47">
        <v>0</v>
      </c>
      <c r="AL1087" s="47">
        <v>0</v>
      </c>
      <c r="AM1087" s="47">
        <v>0</v>
      </c>
      <c r="AN1087" s="47">
        <v>0</v>
      </c>
      <c r="AO1087" s="47">
        <v>0</v>
      </c>
      <c r="AP1087" s="61">
        <v>0</v>
      </c>
      <c r="AQ1087" s="45">
        <v>0</v>
      </c>
      <c r="AR1087" s="47">
        <v>0</v>
      </c>
      <c r="AS1087" s="47">
        <f t="shared" si="151"/>
        <v>0</v>
      </c>
      <c r="AT1087" s="47">
        <v>0</v>
      </c>
      <c r="AU1087" s="47">
        <v>0</v>
      </c>
      <c r="AV1087" s="47">
        <v>0</v>
      </c>
      <c r="AW1087" s="47">
        <v>0</v>
      </c>
      <c r="AX1087" s="47">
        <v>0</v>
      </c>
      <c r="AY1087" s="47">
        <v>0</v>
      </c>
      <c r="AZ1087" s="61">
        <v>0</v>
      </c>
      <c r="BA1087" s="64" t="b">
        <f t="shared" si="145"/>
        <v>1</v>
      </c>
      <c r="BB1087" s="45">
        <f t="shared" si="152"/>
        <v>0</v>
      </c>
      <c r="BC1087" s="47">
        <v>0</v>
      </c>
      <c r="BD1087" s="47">
        <v>0</v>
      </c>
      <c r="BE1087" s="47">
        <v>0</v>
      </c>
      <c r="BF1087" s="47">
        <v>0</v>
      </c>
      <c r="BG1087" s="47">
        <v>0</v>
      </c>
      <c r="BH1087" s="61">
        <v>0</v>
      </c>
      <c r="BI1087" s="45">
        <v>0</v>
      </c>
      <c r="BJ1087" s="47">
        <v>0</v>
      </c>
      <c r="BK1087" s="47">
        <v>0</v>
      </c>
      <c r="BL1087" s="47">
        <v>0</v>
      </c>
      <c r="BM1087" s="47">
        <v>0</v>
      </c>
      <c r="BN1087" s="47">
        <v>0</v>
      </c>
      <c r="BO1087" s="61">
        <v>0</v>
      </c>
      <c r="BR1087" s="95"/>
      <c r="BT1087" s="95"/>
    </row>
    <row r="1088" spans="2:72" x14ac:dyDescent="0.25">
      <c r="B1088" s="4">
        <v>1084</v>
      </c>
      <c r="C1088" s="31">
        <v>0</v>
      </c>
      <c r="D1088" s="31">
        <v>0</v>
      </c>
      <c r="E1088" s="3">
        <v>0</v>
      </c>
      <c r="F1088" s="5">
        <v>0</v>
      </c>
      <c r="G1088" s="32">
        <v>0</v>
      </c>
      <c r="H1088" s="33">
        <v>0</v>
      </c>
      <c r="I1088" s="36">
        <f t="shared" si="146"/>
        <v>0</v>
      </c>
      <c r="J1088" s="5">
        <f t="shared" si="147"/>
        <v>0</v>
      </c>
      <c r="K1088" s="12">
        <v>0</v>
      </c>
      <c r="L1088" s="3">
        <v>0</v>
      </c>
      <c r="M1088" s="3">
        <f t="shared" si="144"/>
        <v>1</v>
      </c>
      <c r="N1088" s="5">
        <v>1</v>
      </c>
      <c r="O1088" s="12">
        <f t="shared" si="148"/>
        <v>0</v>
      </c>
      <c r="P1088" s="3">
        <v>0</v>
      </c>
      <c r="Q1088" s="3">
        <v>0</v>
      </c>
      <c r="R1088" s="5">
        <v>0</v>
      </c>
      <c r="S1088" s="45">
        <v>0</v>
      </c>
      <c r="T1088" s="46">
        <v>0</v>
      </c>
      <c r="U1088" s="47">
        <v>0</v>
      </c>
      <c r="V1088" s="47">
        <f t="shared" si="149"/>
        <v>0</v>
      </c>
      <c r="W1088" s="47">
        <v>0</v>
      </c>
      <c r="X1088" s="47">
        <v>0</v>
      </c>
      <c r="Y1088" s="47">
        <v>0</v>
      </c>
      <c r="Z1088" s="47">
        <v>0</v>
      </c>
      <c r="AA1088" s="47">
        <v>0</v>
      </c>
      <c r="AB1088" s="5">
        <v>0</v>
      </c>
      <c r="AC1088" s="45">
        <f t="shared" si="150"/>
        <v>0</v>
      </c>
      <c r="AD1088" s="47">
        <v>0</v>
      </c>
      <c r="AE1088" s="47">
        <v>0</v>
      </c>
      <c r="AF1088" s="47">
        <v>0</v>
      </c>
      <c r="AG1088" s="47">
        <v>0</v>
      </c>
      <c r="AH1088" s="47">
        <v>0</v>
      </c>
      <c r="AI1088" s="61">
        <v>0</v>
      </c>
      <c r="AJ1088" s="45">
        <v>0</v>
      </c>
      <c r="AK1088" s="47">
        <v>0</v>
      </c>
      <c r="AL1088" s="47">
        <v>0</v>
      </c>
      <c r="AM1088" s="47">
        <v>0</v>
      </c>
      <c r="AN1088" s="47">
        <v>0</v>
      </c>
      <c r="AO1088" s="47">
        <v>0</v>
      </c>
      <c r="AP1088" s="61">
        <v>0</v>
      </c>
      <c r="AQ1088" s="45">
        <v>0</v>
      </c>
      <c r="AR1088" s="47">
        <v>0</v>
      </c>
      <c r="AS1088" s="47">
        <f t="shared" si="151"/>
        <v>0</v>
      </c>
      <c r="AT1088" s="47">
        <v>0</v>
      </c>
      <c r="AU1088" s="47">
        <v>0</v>
      </c>
      <c r="AV1088" s="47">
        <v>0</v>
      </c>
      <c r="AW1088" s="47">
        <v>0</v>
      </c>
      <c r="AX1088" s="47">
        <v>0</v>
      </c>
      <c r="AY1088" s="47">
        <v>0</v>
      </c>
      <c r="AZ1088" s="61">
        <v>0</v>
      </c>
      <c r="BA1088" s="64" t="b">
        <f t="shared" si="145"/>
        <v>1</v>
      </c>
      <c r="BB1088" s="45">
        <f t="shared" si="152"/>
        <v>0</v>
      </c>
      <c r="BC1088" s="47">
        <v>0</v>
      </c>
      <c r="BD1088" s="47">
        <v>0</v>
      </c>
      <c r="BE1088" s="47">
        <v>0</v>
      </c>
      <c r="BF1088" s="47">
        <v>0</v>
      </c>
      <c r="BG1088" s="47">
        <v>0</v>
      </c>
      <c r="BH1088" s="61">
        <v>0</v>
      </c>
      <c r="BI1088" s="45">
        <v>0</v>
      </c>
      <c r="BJ1088" s="47">
        <v>0</v>
      </c>
      <c r="BK1088" s="47">
        <v>0</v>
      </c>
      <c r="BL1088" s="47">
        <v>0</v>
      </c>
      <c r="BM1088" s="47">
        <v>0</v>
      </c>
      <c r="BN1088" s="47">
        <v>0</v>
      </c>
      <c r="BO1088" s="61">
        <v>0</v>
      </c>
      <c r="BR1088" s="95"/>
      <c r="BT1088" s="95"/>
    </row>
    <row r="1089" spans="2:72" x14ac:dyDescent="0.25">
      <c r="B1089" s="4">
        <v>1085</v>
      </c>
      <c r="C1089" s="31">
        <v>0</v>
      </c>
      <c r="D1089" s="31">
        <v>0</v>
      </c>
      <c r="E1089" s="3">
        <v>0</v>
      </c>
      <c r="F1089" s="5">
        <v>0</v>
      </c>
      <c r="G1089" s="32">
        <v>0</v>
      </c>
      <c r="H1089" s="33">
        <v>0</v>
      </c>
      <c r="I1089" s="36">
        <f t="shared" si="146"/>
        <v>0</v>
      </c>
      <c r="J1089" s="5">
        <f t="shared" si="147"/>
        <v>0</v>
      </c>
      <c r="K1089" s="12">
        <v>0</v>
      </c>
      <c r="L1089" s="3">
        <v>0</v>
      </c>
      <c r="M1089" s="3">
        <f t="shared" si="144"/>
        <v>1</v>
      </c>
      <c r="N1089" s="5">
        <v>1</v>
      </c>
      <c r="O1089" s="12">
        <f t="shared" si="148"/>
        <v>0</v>
      </c>
      <c r="P1089" s="3">
        <v>0</v>
      </c>
      <c r="Q1089" s="3">
        <v>0</v>
      </c>
      <c r="R1089" s="5">
        <v>0</v>
      </c>
      <c r="S1089" s="45">
        <v>0</v>
      </c>
      <c r="T1089" s="46">
        <v>0</v>
      </c>
      <c r="U1089" s="47">
        <v>0</v>
      </c>
      <c r="V1089" s="47">
        <f t="shared" si="149"/>
        <v>0</v>
      </c>
      <c r="W1089" s="47">
        <v>0</v>
      </c>
      <c r="X1089" s="47">
        <v>0</v>
      </c>
      <c r="Y1089" s="47">
        <v>0</v>
      </c>
      <c r="Z1089" s="47">
        <v>0</v>
      </c>
      <c r="AA1089" s="47">
        <v>0</v>
      </c>
      <c r="AB1089" s="5">
        <v>0</v>
      </c>
      <c r="AC1089" s="45">
        <f t="shared" si="150"/>
        <v>0</v>
      </c>
      <c r="AD1089" s="47">
        <v>0</v>
      </c>
      <c r="AE1089" s="47">
        <v>0</v>
      </c>
      <c r="AF1089" s="47">
        <v>0</v>
      </c>
      <c r="AG1089" s="47">
        <v>0</v>
      </c>
      <c r="AH1089" s="47">
        <v>0</v>
      </c>
      <c r="AI1089" s="61">
        <v>0</v>
      </c>
      <c r="AJ1089" s="45">
        <v>0</v>
      </c>
      <c r="AK1089" s="47">
        <v>0</v>
      </c>
      <c r="AL1089" s="47">
        <v>0</v>
      </c>
      <c r="AM1089" s="47">
        <v>0</v>
      </c>
      <c r="AN1089" s="47">
        <v>0</v>
      </c>
      <c r="AO1089" s="47">
        <v>0</v>
      </c>
      <c r="AP1089" s="61">
        <v>0</v>
      </c>
      <c r="AQ1089" s="45">
        <v>0</v>
      </c>
      <c r="AR1089" s="47">
        <v>0</v>
      </c>
      <c r="AS1089" s="47">
        <f t="shared" si="151"/>
        <v>0</v>
      </c>
      <c r="AT1089" s="47">
        <v>0</v>
      </c>
      <c r="AU1089" s="47">
        <v>0</v>
      </c>
      <c r="AV1089" s="47">
        <v>0</v>
      </c>
      <c r="AW1089" s="47">
        <v>0</v>
      </c>
      <c r="AX1089" s="47">
        <v>0</v>
      </c>
      <c r="AY1089" s="47">
        <v>0</v>
      </c>
      <c r="AZ1089" s="61">
        <v>0</v>
      </c>
      <c r="BA1089" s="64" t="b">
        <f t="shared" si="145"/>
        <v>1</v>
      </c>
      <c r="BB1089" s="45">
        <f t="shared" si="152"/>
        <v>0</v>
      </c>
      <c r="BC1089" s="47">
        <v>0</v>
      </c>
      <c r="BD1089" s="47">
        <v>0</v>
      </c>
      <c r="BE1089" s="47">
        <v>0</v>
      </c>
      <c r="BF1089" s="47">
        <v>0</v>
      </c>
      <c r="BG1089" s="47">
        <v>0</v>
      </c>
      <c r="BH1089" s="61">
        <v>0</v>
      </c>
      <c r="BI1089" s="45">
        <v>0</v>
      </c>
      <c r="BJ1089" s="47">
        <v>0</v>
      </c>
      <c r="BK1089" s="47">
        <v>0</v>
      </c>
      <c r="BL1089" s="47">
        <v>0</v>
      </c>
      <c r="BM1089" s="47">
        <v>0</v>
      </c>
      <c r="BN1089" s="47">
        <v>0</v>
      </c>
      <c r="BO1089" s="61">
        <v>0</v>
      </c>
      <c r="BR1089" s="95"/>
      <c r="BT1089" s="95"/>
    </row>
    <row r="1090" spans="2:72" x14ac:dyDescent="0.25">
      <c r="B1090" s="4">
        <v>1086</v>
      </c>
      <c r="C1090" s="31">
        <v>0</v>
      </c>
      <c r="D1090" s="31">
        <v>0</v>
      </c>
      <c r="E1090" s="3">
        <v>0</v>
      </c>
      <c r="F1090" s="5">
        <v>0</v>
      </c>
      <c r="G1090" s="32">
        <v>0</v>
      </c>
      <c r="H1090" s="33">
        <v>0</v>
      </c>
      <c r="I1090" s="36">
        <f t="shared" si="146"/>
        <v>0</v>
      </c>
      <c r="J1090" s="5">
        <f t="shared" si="147"/>
        <v>0</v>
      </c>
      <c r="K1090" s="12">
        <v>0</v>
      </c>
      <c r="L1090" s="3">
        <v>0</v>
      </c>
      <c r="M1090" s="3">
        <f t="shared" si="144"/>
        <v>1</v>
      </c>
      <c r="N1090" s="5">
        <v>1</v>
      </c>
      <c r="O1090" s="12">
        <f t="shared" si="148"/>
        <v>0</v>
      </c>
      <c r="P1090" s="3">
        <v>0</v>
      </c>
      <c r="Q1090" s="3">
        <v>0</v>
      </c>
      <c r="R1090" s="5">
        <v>0</v>
      </c>
      <c r="S1090" s="45">
        <v>0</v>
      </c>
      <c r="T1090" s="46">
        <v>0</v>
      </c>
      <c r="U1090" s="47">
        <v>0</v>
      </c>
      <c r="V1090" s="47">
        <f t="shared" si="149"/>
        <v>0</v>
      </c>
      <c r="W1090" s="47">
        <v>0</v>
      </c>
      <c r="X1090" s="47">
        <v>0</v>
      </c>
      <c r="Y1090" s="47">
        <v>0</v>
      </c>
      <c r="Z1090" s="47">
        <v>0</v>
      </c>
      <c r="AA1090" s="47">
        <v>0</v>
      </c>
      <c r="AB1090" s="5">
        <v>0</v>
      </c>
      <c r="AC1090" s="45">
        <f t="shared" si="150"/>
        <v>0</v>
      </c>
      <c r="AD1090" s="47">
        <v>0</v>
      </c>
      <c r="AE1090" s="47">
        <v>0</v>
      </c>
      <c r="AF1090" s="47">
        <v>0</v>
      </c>
      <c r="AG1090" s="47">
        <v>0</v>
      </c>
      <c r="AH1090" s="47">
        <v>0</v>
      </c>
      <c r="AI1090" s="61">
        <v>0</v>
      </c>
      <c r="AJ1090" s="45">
        <v>0</v>
      </c>
      <c r="AK1090" s="47">
        <v>0</v>
      </c>
      <c r="AL1090" s="47">
        <v>0</v>
      </c>
      <c r="AM1090" s="47">
        <v>0</v>
      </c>
      <c r="AN1090" s="47">
        <v>0</v>
      </c>
      <c r="AO1090" s="47">
        <v>0</v>
      </c>
      <c r="AP1090" s="61">
        <v>0</v>
      </c>
      <c r="AQ1090" s="45">
        <v>0</v>
      </c>
      <c r="AR1090" s="47">
        <v>0</v>
      </c>
      <c r="AS1090" s="47">
        <f t="shared" si="151"/>
        <v>0</v>
      </c>
      <c r="AT1090" s="47">
        <v>0</v>
      </c>
      <c r="AU1090" s="47">
        <v>0</v>
      </c>
      <c r="AV1090" s="47">
        <v>0</v>
      </c>
      <c r="AW1090" s="47">
        <v>0</v>
      </c>
      <c r="AX1090" s="47">
        <v>0</v>
      </c>
      <c r="AY1090" s="47">
        <v>0</v>
      </c>
      <c r="AZ1090" s="61">
        <v>0</v>
      </c>
      <c r="BA1090" s="64" t="b">
        <f t="shared" si="145"/>
        <v>1</v>
      </c>
      <c r="BB1090" s="45">
        <f t="shared" si="152"/>
        <v>0</v>
      </c>
      <c r="BC1090" s="47">
        <v>0</v>
      </c>
      <c r="BD1090" s="47">
        <v>0</v>
      </c>
      <c r="BE1090" s="47">
        <v>0</v>
      </c>
      <c r="BF1090" s="47">
        <v>0</v>
      </c>
      <c r="BG1090" s="47">
        <v>0</v>
      </c>
      <c r="BH1090" s="61">
        <v>0</v>
      </c>
      <c r="BI1090" s="45">
        <v>0</v>
      </c>
      <c r="BJ1090" s="47">
        <v>0</v>
      </c>
      <c r="BK1090" s="47">
        <v>0</v>
      </c>
      <c r="BL1090" s="47">
        <v>0</v>
      </c>
      <c r="BM1090" s="47">
        <v>0</v>
      </c>
      <c r="BN1090" s="47">
        <v>0</v>
      </c>
      <c r="BO1090" s="61">
        <v>0</v>
      </c>
      <c r="BR1090" s="95"/>
      <c r="BT1090" s="95"/>
    </row>
    <row r="1091" spans="2:72" x14ac:dyDescent="0.25">
      <c r="B1091" s="4">
        <v>1087</v>
      </c>
      <c r="C1091" s="31">
        <v>0</v>
      </c>
      <c r="D1091" s="31">
        <v>0</v>
      </c>
      <c r="E1091" s="3">
        <v>0</v>
      </c>
      <c r="F1091" s="5">
        <v>0</v>
      </c>
      <c r="G1091" s="32">
        <v>0</v>
      </c>
      <c r="H1091" s="33">
        <v>0</v>
      </c>
      <c r="I1091" s="36">
        <f t="shared" si="146"/>
        <v>0</v>
      </c>
      <c r="J1091" s="5">
        <f t="shared" si="147"/>
        <v>0</v>
      </c>
      <c r="K1091" s="12">
        <v>0</v>
      </c>
      <c r="L1091" s="3">
        <v>0</v>
      </c>
      <c r="M1091" s="3">
        <f t="shared" si="144"/>
        <v>1</v>
      </c>
      <c r="N1091" s="5">
        <v>1</v>
      </c>
      <c r="O1091" s="12">
        <f t="shared" si="148"/>
        <v>0</v>
      </c>
      <c r="P1091" s="3">
        <v>0</v>
      </c>
      <c r="Q1091" s="3">
        <v>0</v>
      </c>
      <c r="R1091" s="5">
        <v>0</v>
      </c>
      <c r="S1091" s="45">
        <v>0</v>
      </c>
      <c r="T1091" s="46">
        <v>0</v>
      </c>
      <c r="U1091" s="47">
        <v>0</v>
      </c>
      <c r="V1091" s="47">
        <f t="shared" si="149"/>
        <v>0</v>
      </c>
      <c r="W1091" s="47">
        <v>0</v>
      </c>
      <c r="X1091" s="47">
        <v>0</v>
      </c>
      <c r="Y1091" s="47">
        <v>0</v>
      </c>
      <c r="Z1091" s="47">
        <v>0</v>
      </c>
      <c r="AA1091" s="47">
        <v>0</v>
      </c>
      <c r="AB1091" s="5">
        <v>0</v>
      </c>
      <c r="AC1091" s="45">
        <f t="shared" si="150"/>
        <v>0</v>
      </c>
      <c r="AD1091" s="47">
        <v>0</v>
      </c>
      <c r="AE1091" s="47">
        <v>0</v>
      </c>
      <c r="AF1091" s="47">
        <v>0</v>
      </c>
      <c r="AG1091" s="47">
        <v>0</v>
      </c>
      <c r="AH1091" s="47">
        <v>0</v>
      </c>
      <c r="AI1091" s="61">
        <v>0</v>
      </c>
      <c r="AJ1091" s="45">
        <v>0</v>
      </c>
      <c r="AK1091" s="47">
        <v>0</v>
      </c>
      <c r="AL1091" s="47">
        <v>0</v>
      </c>
      <c r="AM1091" s="47">
        <v>0</v>
      </c>
      <c r="AN1091" s="47">
        <v>0</v>
      </c>
      <c r="AO1091" s="47">
        <v>0</v>
      </c>
      <c r="AP1091" s="61">
        <v>0</v>
      </c>
      <c r="AQ1091" s="45">
        <v>0</v>
      </c>
      <c r="AR1091" s="47">
        <v>0</v>
      </c>
      <c r="AS1091" s="47">
        <f t="shared" si="151"/>
        <v>0</v>
      </c>
      <c r="AT1091" s="47">
        <v>0</v>
      </c>
      <c r="AU1091" s="47">
        <v>0</v>
      </c>
      <c r="AV1091" s="47">
        <v>0</v>
      </c>
      <c r="AW1091" s="47">
        <v>0</v>
      </c>
      <c r="AX1091" s="47">
        <v>0</v>
      </c>
      <c r="AY1091" s="47">
        <v>0</v>
      </c>
      <c r="AZ1091" s="61">
        <v>0</v>
      </c>
      <c r="BA1091" s="64" t="b">
        <f t="shared" si="145"/>
        <v>1</v>
      </c>
      <c r="BB1091" s="45">
        <f t="shared" si="152"/>
        <v>0</v>
      </c>
      <c r="BC1091" s="47">
        <v>0</v>
      </c>
      <c r="BD1091" s="47">
        <v>0</v>
      </c>
      <c r="BE1091" s="47">
        <v>0</v>
      </c>
      <c r="BF1091" s="47">
        <v>0</v>
      </c>
      <c r="BG1091" s="47">
        <v>0</v>
      </c>
      <c r="BH1091" s="61">
        <v>0</v>
      </c>
      <c r="BI1091" s="45">
        <v>0</v>
      </c>
      <c r="BJ1091" s="47">
        <v>0</v>
      </c>
      <c r="BK1091" s="47">
        <v>0</v>
      </c>
      <c r="BL1091" s="47">
        <v>0</v>
      </c>
      <c r="BM1091" s="47">
        <v>0</v>
      </c>
      <c r="BN1091" s="47">
        <v>0</v>
      </c>
      <c r="BO1091" s="61">
        <v>0</v>
      </c>
      <c r="BR1091" s="95"/>
      <c r="BT1091" s="95"/>
    </row>
    <row r="1092" spans="2:72" x14ac:dyDescent="0.25">
      <c r="B1092" s="4">
        <v>1088</v>
      </c>
      <c r="C1092" s="31">
        <v>0</v>
      </c>
      <c r="D1092" s="31">
        <v>0</v>
      </c>
      <c r="E1092" s="3">
        <v>0</v>
      </c>
      <c r="F1092" s="5">
        <v>0</v>
      </c>
      <c r="G1092" s="32">
        <v>0</v>
      </c>
      <c r="H1092" s="33">
        <v>0</v>
      </c>
      <c r="I1092" s="36">
        <f t="shared" si="146"/>
        <v>0</v>
      </c>
      <c r="J1092" s="5">
        <f t="shared" si="147"/>
        <v>0</v>
      </c>
      <c r="K1092" s="12">
        <v>0</v>
      </c>
      <c r="L1092" s="3">
        <v>0</v>
      </c>
      <c r="M1092" s="3">
        <f t="shared" si="144"/>
        <v>1</v>
      </c>
      <c r="N1092" s="5">
        <v>1</v>
      </c>
      <c r="O1092" s="12">
        <f t="shared" si="148"/>
        <v>0</v>
      </c>
      <c r="P1092" s="3">
        <v>0</v>
      </c>
      <c r="Q1092" s="3">
        <v>0</v>
      </c>
      <c r="R1092" s="5">
        <v>0</v>
      </c>
      <c r="S1092" s="45">
        <v>0</v>
      </c>
      <c r="T1092" s="46">
        <v>0</v>
      </c>
      <c r="U1092" s="47">
        <v>0</v>
      </c>
      <c r="V1092" s="47">
        <f t="shared" si="149"/>
        <v>0</v>
      </c>
      <c r="W1092" s="47">
        <v>0</v>
      </c>
      <c r="X1092" s="47">
        <v>0</v>
      </c>
      <c r="Y1092" s="47">
        <v>0</v>
      </c>
      <c r="Z1092" s="47">
        <v>0</v>
      </c>
      <c r="AA1092" s="47">
        <v>0</v>
      </c>
      <c r="AB1092" s="5">
        <v>0</v>
      </c>
      <c r="AC1092" s="45">
        <f t="shared" si="150"/>
        <v>0</v>
      </c>
      <c r="AD1092" s="47">
        <v>0</v>
      </c>
      <c r="AE1092" s="47">
        <v>0</v>
      </c>
      <c r="AF1092" s="47">
        <v>0</v>
      </c>
      <c r="AG1092" s="47">
        <v>0</v>
      </c>
      <c r="AH1092" s="47">
        <v>0</v>
      </c>
      <c r="AI1092" s="61">
        <v>0</v>
      </c>
      <c r="AJ1092" s="45">
        <v>0</v>
      </c>
      <c r="AK1092" s="47">
        <v>0</v>
      </c>
      <c r="AL1092" s="47">
        <v>0</v>
      </c>
      <c r="AM1092" s="47">
        <v>0</v>
      </c>
      <c r="AN1092" s="47">
        <v>0</v>
      </c>
      <c r="AO1092" s="47">
        <v>0</v>
      </c>
      <c r="AP1092" s="61">
        <v>0</v>
      </c>
      <c r="AQ1092" s="45">
        <v>0</v>
      </c>
      <c r="AR1092" s="47">
        <v>0</v>
      </c>
      <c r="AS1092" s="47">
        <f t="shared" si="151"/>
        <v>0</v>
      </c>
      <c r="AT1092" s="47">
        <v>0</v>
      </c>
      <c r="AU1092" s="47">
        <v>0</v>
      </c>
      <c r="AV1092" s="47">
        <v>0</v>
      </c>
      <c r="AW1092" s="47">
        <v>0</v>
      </c>
      <c r="AX1092" s="47">
        <v>0</v>
      </c>
      <c r="AY1092" s="47">
        <v>0</v>
      </c>
      <c r="AZ1092" s="61">
        <v>0</v>
      </c>
      <c r="BA1092" s="64" t="b">
        <f t="shared" si="145"/>
        <v>1</v>
      </c>
      <c r="BB1092" s="45">
        <f t="shared" si="152"/>
        <v>0</v>
      </c>
      <c r="BC1092" s="47">
        <v>0</v>
      </c>
      <c r="BD1092" s="47">
        <v>0</v>
      </c>
      <c r="BE1092" s="47">
        <v>0</v>
      </c>
      <c r="BF1092" s="47">
        <v>0</v>
      </c>
      <c r="BG1092" s="47">
        <v>0</v>
      </c>
      <c r="BH1092" s="61">
        <v>0</v>
      </c>
      <c r="BI1092" s="45">
        <v>0</v>
      </c>
      <c r="BJ1092" s="47">
        <v>0</v>
      </c>
      <c r="BK1092" s="47">
        <v>0</v>
      </c>
      <c r="BL1092" s="47">
        <v>0</v>
      </c>
      <c r="BM1092" s="47">
        <v>0</v>
      </c>
      <c r="BN1092" s="47">
        <v>0</v>
      </c>
      <c r="BO1092" s="61">
        <v>0</v>
      </c>
      <c r="BR1092" s="95"/>
      <c r="BT1092" s="95"/>
    </row>
    <row r="1093" spans="2:72" x14ac:dyDescent="0.25">
      <c r="B1093" s="4">
        <v>1089</v>
      </c>
      <c r="C1093" s="31">
        <v>0</v>
      </c>
      <c r="D1093" s="31">
        <v>0</v>
      </c>
      <c r="E1093" s="3">
        <v>0</v>
      </c>
      <c r="F1093" s="5">
        <v>0</v>
      </c>
      <c r="G1093" s="32">
        <v>0</v>
      </c>
      <c r="H1093" s="33">
        <v>0</v>
      </c>
      <c r="I1093" s="36">
        <f t="shared" si="146"/>
        <v>0</v>
      </c>
      <c r="J1093" s="5">
        <f t="shared" si="147"/>
        <v>0</v>
      </c>
      <c r="K1093" s="12">
        <v>0</v>
      </c>
      <c r="L1093" s="3">
        <v>0</v>
      </c>
      <c r="M1093" s="3">
        <f t="shared" ref="M1093:M1156" si="153">IF(OR(D1093=Pol_Year*12,AB1093=0),1,_xlfn.XLOOKUP(E1093,Arr.LapseTable.Year,Arr.LapseTable.Rates,0,-1)/100)</f>
        <v>1</v>
      </c>
      <c r="N1093" s="5">
        <v>1</v>
      </c>
      <c r="O1093" s="12">
        <f t="shared" si="148"/>
        <v>0</v>
      </c>
      <c r="P1093" s="3">
        <v>0</v>
      </c>
      <c r="Q1093" s="3">
        <v>0</v>
      </c>
      <c r="R1093" s="5">
        <v>0</v>
      </c>
      <c r="S1093" s="45">
        <v>0</v>
      </c>
      <c r="T1093" s="46">
        <v>0</v>
      </c>
      <c r="U1093" s="47">
        <v>0</v>
      </c>
      <c r="V1093" s="47">
        <f t="shared" si="149"/>
        <v>0</v>
      </c>
      <c r="W1093" s="47">
        <v>0</v>
      </c>
      <c r="X1093" s="47">
        <v>0</v>
      </c>
      <c r="Y1093" s="47">
        <v>0</v>
      </c>
      <c r="Z1093" s="47">
        <v>0</v>
      </c>
      <c r="AA1093" s="47">
        <v>0</v>
      </c>
      <c r="AB1093" s="5">
        <v>0</v>
      </c>
      <c r="AC1093" s="45">
        <f t="shared" si="150"/>
        <v>0</v>
      </c>
      <c r="AD1093" s="47">
        <v>0</v>
      </c>
      <c r="AE1093" s="47">
        <v>0</v>
      </c>
      <c r="AF1093" s="47">
        <v>0</v>
      </c>
      <c r="AG1093" s="47">
        <v>0</v>
      </c>
      <c r="AH1093" s="47">
        <v>0</v>
      </c>
      <c r="AI1093" s="61">
        <v>0</v>
      </c>
      <c r="AJ1093" s="45">
        <v>0</v>
      </c>
      <c r="AK1093" s="47">
        <v>0</v>
      </c>
      <c r="AL1093" s="47">
        <v>0</v>
      </c>
      <c r="AM1093" s="47">
        <v>0</v>
      </c>
      <c r="AN1093" s="47">
        <v>0</v>
      </c>
      <c r="AO1093" s="47">
        <v>0</v>
      </c>
      <c r="AP1093" s="61">
        <v>0</v>
      </c>
      <c r="AQ1093" s="45">
        <v>0</v>
      </c>
      <c r="AR1093" s="47">
        <v>0</v>
      </c>
      <c r="AS1093" s="47">
        <f t="shared" si="151"/>
        <v>0</v>
      </c>
      <c r="AT1093" s="47">
        <v>0</v>
      </c>
      <c r="AU1093" s="47">
        <v>0</v>
      </c>
      <c r="AV1093" s="47">
        <v>0</v>
      </c>
      <c r="AW1093" s="47">
        <v>0</v>
      </c>
      <c r="AX1093" s="47">
        <v>0</v>
      </c>
      <c r="AY1093" s="47">
        <v>0</v>
      </c>
      <c r="AZ1093" s="61">
        <v>0</v>
      </c>
      <c r="BA1093" s="64" t="b">
        <f t="shared" si="145"/>
        <v>1</v>
      </c>
      <c r="BB1093" s="45">
        <f t="shared" si="152"/>
        <v>0</v>
      </c>
      <c r="BC1093" s="47">
        <v>0</v>
      </c>
      <c r="BD1093" s="47">
        <v>0</v>
      </c>
      <c r="BE1093" s="47">
        <v>0</v>
      </c>
      <c r="BF1093" s="47">
        <v>0</v>
      </c>
      <c r="BG1093" s="47">
        <v>0</v>
      </c>
      <c r="BH1093" s="61">
        <v>0</v>
      </c>
      <c r="BI1093" s="45">
        <v>0</v>
      </c>
      <c r="BJ1093" s="47">
        <v>0</v>
      </c>
      <c r="BK1093" s="47">
        <v>0</v>
      </c>
      <c r="BL1093" s="47">
        <v>0</v>
      </c>
      <c r="BM1093" s="47">
        <v>0</v>
      </c>
      <c r="BN1093" s="47">
        <v>0</v>
      </c>
      <c r="BO1093" s="61">
        <v>0</v>
      </c>
      <c r="BR1093" s="95"/>
      <c r="BT1093" s="95"/>
    </row>
    <row r="1094" spans="2:72" x14ac:dyDescent="0.25">
      <c r="B1094" s="4">
        <v>1090</v>
      </c>
      <c r="C1094" s="31">
        <v>0</v>
      </c>
      <c r="D1094" s="31">
        <v>0</v>
      </c>
      <c r="E1094" s="3">
        <v>0</v>
      </c>
      <c r="F1094" s="5">
        <v>0</v>
      </c>
      <c r="G1094" s="32">
        <v>0</v>
      </c>
      <c r="H1094" s="33">
        <v>0</v>
      </c>
      <c r="I1094" s="36">
        <f t="shared" si="146"/>
        <v>0</v>
      </c>
      <c r="J1094" s="5">
        <f t="shared" si="147"/>
        <v>0</v>
      </c>
      <c r="K1094" s="12">
        <v>0</v>
      </c>
      <c r="L1094" s="3">
        <v>0</v>
      </c>
      <c r="M1094" s="3">
        <f t="shared" si="153"/>
        <v>1</v>
      </c>
      <c r="N1094" s="5">
        <v>1</v>
      </c>
      <c r="O1094" s="12">
        <f t="shared" si="148"/>
        <v>0</v>
      </c>
      <c r="P1094" s="3">
        <v>0</v>
      </c>
      <c r="Q1094" s="3">
        <v>0</v>
      </c>
      <c r="R1094" s="5">
        <v>0</v>
      </c>
      <c r="S1094" s="45">
        <v>0</v>
      </c>
      <c r="T1094" s="46">
        <v>0</v>
      </c>
      <c r="U1094" s="47">
        <v>0</v>
      </c>
      <c r="V1094" s="47">
        <f t="shared" si="149"/>
        <v>0</v>
      </c>
      <c r="W1094" s="47">
        <v>0</v>
      </c>
      <c r="X1094" s="47">
        <v>0</v>
      </c>
      <c r="Y1094" s="47">
        <v>0</v>
      </c>
      <c r="Z1094" s="47">
        <v>0</v>
      </c>
      <c r="AA1094" s="47">
        <v>0</v>
      </c>
      <c r="AB1094" s="5">
        <v>0</v>
      </c>
      <c r="AC1094" s="45">
        <f t="shared" si="150"/>
        <v>0</v>
      </c>
      <c r="AD1094" s="47">
        <v>0</v>
      </c>
      <c r="AE1094" s="47">
        <v>0</v>
      </c>
      <c r="AF1094" s="47">
        <v>0</v>
      </c>
      <c r="AG1094" s="47">
        <v>0</v>
      </c>
      <c r="AH1094" s="47">
        <v>0</v>
      </c>
      <c r="AI1094" s="61">
        <v>0</v>
      </c>
      <c r="AJ1094" s="45">
        <v>0</v>
      </c>
      <c r="AK1094" s="47">
        <v>0</v>
      </c>
      <c r="AL1094" s="47">
        <v>0</v>
      </c>
      <c r="AM1094" s="47">
        <v>0</v>
      </c>
      <c r="AN1094" s="47">
        <v>0</v>
      </c>
      <c r="AO1094" s="47">
        <v>0</v>
      </c>
      <c r="AP1094" s="61">
        <v>0</v>
      </c>
      <c r="AQ1094" s="45">
        <v>0</v>
      </c>
      <c r="AR1094" s="47">
        <v>0</v>
      </c>
      <c r="AS1094" s="47">
        <f t="shared" si="151"/>
        <v>0</v>
      </c>
      <c r="AT1094" s="47">
        <v>0</v>
      </c>
      <c r="AU1094" s="47">
        <v>0</v>
      </c>
      <c r="AV1094" s="47">
        <v>0</v>
      </c>
      <c r="AW1094" s="47">
        <v>0</v>
      </c>
      <c r="AX1094" s="47">
        <v>0</v>
      </c>
      <c r="AY1094" s="47">
        <v>0</v>
      </c>
      <c r="AZ1094" s="61">
        <v>0</v>
      </c>
      <c r="BA1094" s="64" t="b">
        <f t="shared" ref="BA1094:BA1157" si="154">ROUND(AA1094*R1094-AZ1094,5)=0</f>
        <v>1</v>
      </c>
      <c r="BB1094" s="45">
        <f t="shared" si="152"/>
        <v>0</v>
      </c>
      <c r="BC1094" s="47">
        <v>0</v>
      </c>
      <c r="BD1094" s="47">
        <v>0</v>
      </c>
      <c r="BE1094" s="47">
        <v>0</v>
      </c>
      <c r="BF1094" s="47">
        <v>0</v>
      </c>
      <c r="BG1094" s="47">
        <v>0</v>
      </c>
      <c r="BH1094" s="61">
        <v>0</v>
      </c>
      <c r="BI1094" s="45">
        <v>0</v>
      </c>
      <c r="BJ1094" s="47">
        <v>0</v>
      </c>
      <c r="BK1094" s="47">
        <v>0</v>
      </c>
      <c r="BL1094" s="47">
        <v>0</v>
      </c>
      <c r="BM1094" s="47">
        <v>0</v>
      </c>
      <c r="BN1094" s="47">
        <v>0</v>
      </c>
      <c r="BO1094" s="61">
        <v>0</v>
      </c>
      <c r="BR1094" s="95"/>
      <c r="BT1094" s="95"/>
    </row>
    <row r="1095" spans="2:72" x14ac:dyDescent="0.25">
      <c r="B1095" s="4">
        <v>1091</v>
      </c>
      <c r="C1095" s="31">
        <v>0</v>
      </c>
      <c r="D1095" s="31">
        <v>0</v>
      </c>
      <c r="E1095" s="3">
        <v>0</v>
      </c>
      <c r="F1095" s="5">
        <v>0</v>
      </c>
      <c r="G1095" s="32">
        <v>0</v>
      </c>
      <c r="H1095" s="33">
        <v>0</v>
      </c>
      <c r="I1095" s="36">
        <f t="shared" ref="I1095:I1158" si="155">I1094/(1+H1094)*C1095</f>
        <v>0</v>
      </c>
      <c r="J1095" s="5">
        <f t="shared" ref="J1095:J1158" si="156">J1094/(1+H1095)*C1095</f>
        <v>0</v>
      </c>
      <c r="K1095" s="12">
        <v>0</v>
      </c>
      <c r="L1095" s="3">
        <v>0</v>
      </c>
      <c r="M1095" s="3">
        <f t="shared" si="153"/>
        <v>1</v>
      </c>
      <c r="N1095" s="5">
        <v>1</v>
      </c>
      <c r="O1095" s="12">
        <f t="shared" ref="O1095:O1158" si="157">R1094</f>
        <v>0</v>
      </c>
      <c r="P1095" s="3">
        <v>0</v>
      </c>
      <c r="Q1095" s="3">
        <v>0</v>
      </c>
      <c r="R1095" s="5">
        <v>0</v>
      </c>
      <c r="S1095" s="45">
        <v>0</v>
      </c>
      <c r="T1095" s="46">
        <v>0</v>
      </c>
      <c r="U1095" s="47">
        <v>0</v>
      </c>
      <c r="V1095" s="47">
        <f t="shared" ref="V1095:V1158" si="158">AA1094*C1095</f>
        <v>0</v>
      </c>
      <c r="W1095" s="47">
        <v>0</v>
      </c>
      <c r="X1095" s="47">
        <v>0</v>
      </c>
      <c r="Y1095" s="47">
        <v>0</v>
      </c>
      <c r="Z1095" s="47">
        <v>0</v>
      </c>
      <c r="AA1095" s="47">
        <v>0</v>
      </c>
      <c r="AB1095" s="5">
        <v>0</v>
      </c>
      <c r="AC1095" s="45">
        <f t="shared" ref="AC1095:AC1158" si="159">AI1094</f>
        <v>0</v>
      </c>
      <c r="AD1095" s="47">
        <v>0</v>
      </c>
      <c r="AE1095" s="47">
        <v>0</v>
      </c>
      <c r="AF1095" s="47">
        <v>0</v>
      </c>
      <c r="AG1095" s="47">
        <v>0</v>
      </c>
      <c r="AH1095" s="47">
        <v>0</v>
      </c>
      <c r="AI1095" s="61">
        <v>0</v>
      </c>
      <c r="AJ1095" s="45">
        <v>0</v>
      </c>
      <c r="AK1095" s="47">
        <v>0</v>
      </c>
      <c r="AL1095" s="47">
        <v>0</v>
      </c>
      <c r="AM1095" s="47">
        <v>0</v>
      </c>
      <c r="AN1095" s="47">
        <v>0</v>
      </c>
      <c r="AO1095" s="47">
        <v>0</v>
      </c>
      <c r="AP1095" s="61">
        <v>0</v>
      </c>
      <c r="AQ1095" s="45">
        <v>0</v>
      </c>
      <c r="AR1095" s="47">
        <v>0</v>
      </c>
      <c r="AS1095" s="47">
        <f t="shared" ref="AS1095:AS1158" si="160">AZ1094</f>
        <v>0</v>
      </c>
      <c r="AT1095" s="47">
        <v>0</v>
      </c>
      <c r="AU1095" s="47">
        <v>0</v>
      </c>
      <c r="AV1095" s="47">
        <v>0</v>
      </c>
      <c r="AW1095" s="47">
        <v>0</v>
      </c>
      <c r="AX1095" s="47">
        <v>0</v>
      </c>
      <c r="AY1095" s="47">
        <v>0</v>
      </c>
      <c r="AZ1095" s="61">
        <v>0</v>
      </c>
      <c r="BA1095" s="64" t="b">
        <f t="shared" si="154"/>
        <v>1</v>
      </c>
      <c r="BB1095" s="45">
        <f t="shared" ref="BB1095:BB1158" si="161">BH1094</f>
        <v>0</v>
      </c>
      <c r="BC1095" s="47">
        <v>0</v>
      </c>
      <c r="BD1095" s="47">
        <v>0</v>
      </c>
      <c r="BE1095" s="47">
        <v>0</v>
      </c>
      <c r="BF1095" s="47">
        <v>0</v>
      </c>
      <c r="BG1095" s="47">
        <v>0</v>
      </c>
      <c r="BH1095" s="61">
        <v>0</v>
      </c>
      <c r="BI1095" s="45">
        <v>0</v>
      </c>
      <c r="BJ1095" s="47">
        <v>0</v>
      </c>
      <c r="BK1095" s="47">
        <v>0</v>
      </c>
      <c r="BL1095" s="47">
        <v>0</v>
      </c>
      <c r="BM1095" s="47">
        <v>0</v>
      </c>
      <c r="BN1095" s="47">
        <v>0</v>
      </c>
      <c r="BO1095" s="61">
        <v>0</v>
      </c>
      <c r="BR1095" s="95"/>
      <c r="BT1095" s="95"/>
    </row>
    <row r="1096" spans="2:72" x14ac:dyDescent="0.25">
      <c r="B1096" s="4">
        <v>1092</v>
      </c>
      <c r="C1096" s="31">
        <v>0</v>
      </c>
      <c r="D1096" s="31">
        <v>0</v>
      </c>
      <c r="E1096" s="3">
        <v>0</v>
      </c>
      <c r="F1096" s="5">
        <v>0</v>
      </c>
      <c r="G1096" s="32">
        <v>0</v>
      </c>
      <c r="H1096" s="33">
        <v>0</v>
      </c>
      <c r="I1096" s="36">
        <f t="shared" si="155"/>
        <v>0</v>
      </c>
      <c r="J1096" s="5">
        <f t="shared" si="156"/>
        <v>0</v>
      </c>
      <c r="K1096" s="12">
        <v>0</v>
      </c>
      <c r="L1096" s="3">
        <v>0</v>
      </c>
      <c r="M1096" s="3">
        <f t="shared" si="153"/>
        <v>1</v>
      </c>
      <c r="N1096" s="5">
        <v>1</v>
      </c>
      <c r="O1096" s="12">
        <f t="shared" si="157"/>
        <v>0</v>
      </c>
      <c r="P1096" s="3">
        <v>0</v>
      </c>
      <c r="Q1096" s="3">
        <v>0</v>
      </c>
      <c r="R1096" s="5">
        <v>0</v>
      </c>
      <c r="S1096" s="45">
        <v>0</v>
      </c>
      <c r="T1096" s="46">
        <v>0</v>
      </c>
      <c r="U1096" s="47">
        <v>0</v>
      </c>
      <c r="V1096" s="47">
        <f t="shared" si="158"/>
        <v>0</v>
      </c>
      <c r="W1096" s="47">
        <v>0</v>
      </c>
      <c r="X1096" s="47">
        <v>0</v>
      </c>
      <c r="Y1096" s="47">
        <v>0</v>
      </c>
      <c r="Z1096" s="47">
        <v>0</v>
      </c>
      <c r="AA1096" s="47">
        <v>0</v>
      </c>
      <c r="AB1096" s="5">
        <v>0</v>
      </c>
      <c r="AC1096" s="45">
        <f t="shared" si="159"/>
        <v>0</v>
      </c>
      <c r="AD1096" s="47">
        <v>0</v>
      </c>
      <c r="AE1096" s="47">
        <v>0</v>
      </c>
      <c r="AF1096" s="47">
        <v>0</v>
      </c>
      <c r="AG1096" s="47">
        <v>0</v>
      </c>
      <c r="AH1096" s="47">
        <v>0</v>
      </c>
      <c r="AI1096" s="61">
        <v>0</v>
      </c>
      <c r="AJ1096" s="45">
        <v>0</v>
      </c>
      <c r="AK1096" s="47">
        <v>0</v>
      </c>
      <c r="AL1096" s="47">
        <v>0</v>
      </c>
      <c r="AM1096" s="47">
        <v>0</v>
      </c>
      <c r="AN1096" s="47">
        <v>0</v>
      </c>
      <c r="AO1096" s="47">
        <v>0</v>
      </c>
      <c r="AP1096" s="61">
        <v>0</v>
      </c>
      <c r="AQ1096" s="45">
        <v>0</v>
      </c>
      <c r="AR1096" s="47">
        <v>0</v>
      </c>
      <c r="AS1096" s="47">
        <f t="shared" si="160"/>
        <v>0</v>
      </c>
      <c r="AT1096" s="47">
        <v>0</v>
      </c>
      <c r="AU1096" s="47">
        <v>0</v>
      </c>
      <c r="AV1096" s="47">
        <v>0</v>
      </c>
      <c r="AW1096" s="47">
        <v>0</v>
      </c>
      <c r="AX1096" s="47">
        <v>0</v>
      </c>
      <c r="AY1096" s="47">
        <v>0</v>
      </c>
      <c r="AZ1096" s="61">
        <v>0</v>
      </c>
      <c r="BA1096" s="64" t="b">
        <f t="shared" si="154"/>
        <v>1</v>
      </c>
      <c r="BB1096" s="45">
        <f t="shared" si="161"/>
        <v>0</v>
      </c>
      <c r="BC1096" s="47">
        <v>0</v>
      </c>
      <c r="BD1096" s="47">
        <v>0</v>
      </c>
      <c r="BE1096" s="47">
        <v>0</v>
      </c>
      <c r="BF1096" s="47">
        <v>0</v>
      </c>
      <c r="BG1096" s="47">
        <v>0</v>
      </c>
      <c r="BH1096" s="61">
        <v>0</v>
      </c>
      <c r="BI1096" s="45">
        <v>0</v>
      </c>
      <c r="BJ1096" s="47">
        <v>0</v>
      </c>
      <c r="BK1096" s="47">
        <v>0</v>
      </c>
      <c r="BL1096" s="47">
        <v>0</v>
      </c>
      <c r="BM1096" s="47">
        <v>0</v>
      </c>
      <c r="BN1096" s="47">
        <v>0</v>
      </c>
      <c r="BO1096" s="61">
        <v>0</v>
      </c>
      <c r="BR1096" s="95"/>
      <c r="BT1096" s="95"/>
    </row>
    <row r="1097" spans="2:72" x14ac:dyDescent="0.25">
      <c r="B1097" s="4">
        <v>1093</v>
      </c>
      <c r="C1097" s="31">
        <v>0</v>
      </c>
      <c r="D1097" s="31">
        <v>0</v>
      </c>
      <c r="E1097" s="3">
        <v>0</v>
      </c>
      <c r="F1097" s="5">
        <v>0</v>
      </c>
      <c r="G1097" s="32">
        <v>0</v>
      </c>
      <c r="H1097" s="33">
        <v>0</v>
      </c>
      <c r="I1097" s="36">
        <f t="shared" si="155"/>
        <v>0</v>
      </c>
      <c r="J1097" s="5">
        <f t="shared" si="156"/>
        <v>0</v>
      </c>
      <c r="K1097" s="12">
        <v>0</v>
      </c>
      <c r="L1097" s="3">
        <v>0</v>
      </c>
      <c r="M1097" s="3">
        <f t="shared" si="153"/>
        <v>1</v>
      </c>
      <c r="N1097" s="5">
        <v>1</v>
      </c>
      <c r="O1097" s="12">
        <f t="shared" si="157"/>
        <v>0</v>
      </c>
      <c r="P1097" s="3">
        <v>0</v>
      </c>
      <c r="Q1097" s="3">
        <v>0</v>
      </c>
      <c r="R1097" s="5">
        <v>0</v>
      </c>
      <c r="S1097" s="45">
        <v>0</v>
      </c>
      <c r="T1097" s="46">
        <v>0</v>
      </c>
      <c r="U1097" s="47">
        <v>0</v>
      </c>
      <c r="V1097" s="47">
        <f t="shared" si="158"/>
        <v>0</v>
      </c>
      <c r="W1097" s="47">
        <v>0</v>
      </c>
      <c r="X1097" s="47">
        <v>0</v>
      </c>
      <c r="Y1097" s="47">
        <v>0</v>
      </c>
      <c r="Z1097" s="47">
        <v>0</v>
      </c>
      <c r="AA1097" s="47">
        <v>0</v>
      </c>
      <c r="AB1097" s="5">
        <v>0</v>
      </c>
      <c r="AC1097" s="45">
        <f t="shared" si="159"/>
        <v>0</v>
      </c>
      <c r="AD1097" s="47">
        <v>0</v>
      </c>
      <c r="AE1097" s="47">
        <v>0</v>
      </c>
      <c r="AF1097" s="47">
        <v>0</v>
      </c>
      <c r="AG1097" s="47">
        <v>0</v>
      </c>
      <c r="AH1097" s="47">
        <v>0</v>
      </c>
      <c r="AI1097" s="61">
        <v>0</v>
      </c>
      <c r="AJ1097" s="45">
        <v>0</v>
      </c>
      <c r="AK1097" s="47">
        <v>0</v>
      </c>
      <c r="AL1097" s="47">
        <v>0</v>
      </c>
      <c r="AM1097" s="47">
        <v>0</v>
      </c>
      <c r="AN1097" s="47">
        <v>0</v>
      </c>
      <c r="AO1097" s="47">
        <v>0</v>
      </c>
      <c r="AP1097" s="61">
        <v>0</v>
      </c>
      <c r="AQ1097" s="45">
        <v>0</v>
      </c>
      <c r="AR1097" s="47">
        <v>0</v>
      </c>
      <c r="AS1097" s="47">
        <f t="shared" si="160"/>
        <v>0</v>
      </c>
      <c r="AT1097" s="47">
        <v>0</v>
      </c>
      <c r="AU1097" s="47">
        <v>0</v>
      </c>
      <c r="AV1097" s="47">
        <v>0</v>
      </c>
      <c r="AW1097" s="47">
        <v>0</v>
      </c>
      <c r="AX1097" s="47">
        <v>0</v>
      </c>
      <c r="AY1097" s="47">
        <v>0</v>
      </c>
      <c r="AZ1097" s="61">
        <v>0</v>
      </c>
      <c r="BA1097" s="64" t="b">
        <f t="shared" si="154"/>
        <v>1</v>
      </c>
      <c r="BB1097" s="45">
        <f t="shared" si="161"/>
        <v>0</v>
      </c>
      <c r="BC1097" s="47">
        <v>0</v>
      </c>
      <c r="BD1097" s="47">
        <v>0</v>
      </c>
      <c r="BE1097" s="47">
        <v>0</v>
      </c>
      <c r="BF1097" s="47">
        <v>0</v>
      </c>
      <c r="BG1097" s="47">
        <v>0</v>
      </c>
      <c r="BH1097" s="61">
        <v>0</v>
      </c>
      <c r="BI1097" s="45">
        <v>0</v>
      </c>
      <c r="BJ1097" s="47">
        <v>0</v>
      </c>
      <c r="BK1097" s="47">
        <v>0</v>
      </c>
      <c r="BL1097" s="47">
        <v>0</v>
      </c>
      <c r="BM1097" s="47">
        <v>0</v>
      </c>
      <c r="BN1097" s="47">
        <v>0</v>
      </c>
      <c r="BO1097" s="61">
        <v>0</v>
      </c>
      <c r="BR1097" s="95"/>
      <c r="BT1097" s="95"/>
    </row>
    <row r="1098" spans="2:72" x14ac:dyDescent="0.25">
      <c r="B1098" s="4">
        <v>1094</v>
      </c>
      <c r="C1098" s="31">
        <v>0</v>
      </c>
      <c r="D1098" s="31">
        <v>0</v>
      </c>
      <c r="E1098" s="3">
        <v>0</v>
      </c>
      <c r="F1098" s="5">
        <v>0</v>
      </c>
      <c r="G1098" s="32">
        <v>0</v>
      </c>
      <c r="H1098" s="33">
        <v>0</v>
      </c>
      <c r="I1098" s="36">
        <f t="shared" si="155"/>
        <v>0</v>
      </c>
      <c r="J1098" s="5">
        <f t="shared" si="156"/>
        <v>0</v>
      </c>
      <c r="K1098" s="12">
        <v>0</v>
      </c>
      <c r="L1098" s="3">
        <v>0</v>
      </c>
      <c r="M1098" s="3">
        <f t="shared" si="153"/>
        <v>1</v>
      </c>
      <c r="N1098" s="5">
        <v>1</v>
      </c>
      <c r="O1098" s="12">
        <f t="shared" si="157"/>
        <v>0</v>
      </c>
      <c r="P1098" s="3">
        <v>0</v>
      </c>
      <c r="Q1098" s="3">
        <v>0</v>
      </c>
      <c r="R1098" s="5">
        <v>0</v>
      </c>
      <c r="S1098" s="45">
        <v>0</v>
      </c>
      <c r="T1098" s="46">
        <v>0</v>
      </c>
      <c r="U1098" s="47">
        <v>0</v>
      </c>
      <c r="V1098" s="47">
        <f t="shared" si="158"/>
        <v>0</v>
      </c>
      <c r="W1098" s="47">
        <v>0</v>
      </c>
      <c r="X1098" s="47">
        <v>0</v>
      </c>
      <c r="Y1098" s="47">
        <v>0</v>
      </c>
      <c r="Z1098" s="47">
        <v>0</v>
      </c>
      <c r="AA1098" s="47">
        <v>0</v>
      </c>
      <c r="AB1098" s="5">
        <v>0</v>
      </c>
      <c r="AC1098" s="45">
        <f t="shared" si="159"/>
        <v>0</v>
      </c>
      <c r="AD1098" s="47">
        <v>0</v>
      </c>
      <c r="AE1098" s="47">
        <v>0</v>
      </c>
      <c r="AF1098" s="47">
        <v>0</v>
      </c>
      <c r="AG1098" s="47">
        <v>0</v>
      </c>
      <c r="AH1098" s="47">
        <v>0</v>
      </c>
      <c r="AI1098" s="61">
        <v>0</v>
      </c>
      <c r="AJ1098" s="45">
        <v>0</v>
      </c>
      <c r="AK1098" s="47">
        <v>0</v>
      </c>
      <c r="AL1098" s="47">
        <v>0</v>
      </c>
      <c r="AM1098" s="47">
        <v>0</v>
      </c>
      <c r="AN1098" s="47">
        <v>0</v>
      </c>
      <c r="AO1098" s="47">
        <v>0</v>
      </c>
      <c r="AP1098" s="61">
        <v>0</v>
      </c>
      <c r="AQ1098" s="45">
        <v>0</v>
      </c>
      <c r="AR1098" s="47">
        <v>0</v>
      </c>
      <c r="AS1098" s="47">
        <f t="shared" si="160"/>
        <v>0</v>
      </c>
      <c r="AT1098" s="47">
        <v>0</v>
      </c>
      <c r="AU1098" s="47">
        <v>0</v>
      </c>
      <c r="AV1098" s="47">
        <v>0</v>
      </c>
      <c r="AW1098" s="47">
        <v>0</v>
      </c>
      <c r="AX1098" s="47">
        <v>0</v>
      </c>
      <c r="AY1098" s="47">
        <v>0</v>
      </c>
      <c r="AZ1098" s="61">
        <v>0</v>
      </c>
      <c r="BA1098" s="64" t="b">
        <f t="shared" si="154"/>
        <v>1</v>
      </c>
      <c r="BB1098" s="45">
        <f t="shared" si="161"/>
        <v>0</v>
      </c>
      <c r="BC1098" s="47">
        <v>0</v>
      </c>
      <c r="BD1098" s="47">
        <v>0</v>
      </c>
      <c r="BE1098" s="47">
        <v>0</v>
      </c>
      <c r="BF1098" s="47">
        <v>0</v>
      </c>
      <c r="BG1098" s="47">
        <v>0</v>
      </c>
      <c r="BH1098" s="61">
        <v>0</v>
      </c>
      <c r="BI1098" s="45">
        <v>0</v>
      </c>
      <c r="BJ1098" s="47">
        <v>0</v>
      </c>
      <c r="BK1098" s="47">
        <v>0</v>
      </c>
      <c r="BL1098" s="47">
        <v>0</v>
      </c>
      <c r="BM1098" s="47">
        <v>0</v>
      </c>
      <c r="BN1098" s="47">
        <v>0</v>
      </c>
      <c r="BO1098" s="61">
        <v>0</v>
      </c>
      <c r="BR1098" s="95"/>
      <c r="BT1098" s="95"/>
    </row>
    <row r="1099" spans="2:72" x14ac:dyDescent="0.25">
      <c r="B1099" s="4">
        <v>1095</v>
      </c>
      <c r="C1099" s="31">
        <v>0</v>
      </c>
      <c r="D1099" s="31">
        <v>0</v>
      </c>
      <c r="E1099" s="3">
        <v>0</v>
      </c>
      <c r="F1099" s="5">
        <v>0</v>
      </c>
      <c r="G1099" s="32">
        <v>0</v>
      </c>
      <c r="H1099" s="33">
        <v>0</v>
      </c>
      <c r="I1099" s="36">
        <f t="shared" si="155"/>
        <v>0</v>
      </c>
      <c r="J1099" s="5">
        <f t="shared" si="156"/>
        <v>0</v>
      </c>
      <c r="K1099" s="12">
        <v>0</v>
      </c>
      <c r="L1099" s="3">
        <v>0</v>
      </c>
      <c r="M1099" s="3">
        <f t="shared" si="153"/>
        <v>1</v>
      </c>
      <c r="N1099" s="5">
        <v>1</v>
      </c>
      <c r="O1099" s="12">
        <f t="shared" si="157"/>
        <v>0</v>
      </c>
      <c r="P1099" s="3">
        <v>0</v>
      </c>
      <c r="Q1099" s="3">
        <v>0</v>
      </c>
      <c r="R1099" s="5">
        <v>0</v>
      </c>
      <c r="S1099" s="45">
        <v>0</v>
      </c>
      <c r="T1099" s="46">
        <v>0</v>
      </c>
      <c r="U1099" s="47">
        <v>0</v>
      </c>
      <c r="V1099" s="47">
        <f t="shared" si="158"/>
        <v>0</v>
      </c>
      <c r="W1099" s="47">
        <v>0</v>
      </c>
      <c r="X1099" s="47">
        <v>0</v>
      </c>
      <c r="Y1099" s="47">
        <v>0</v>
      </c>
      <c r="Z1099" s="47">
        <v>0</v>
      </c>
      <c r="AA1099" s="47">
        <v>0</v>
      </c>
      <c r="AB1099" s="5">
        <v>0</v>
      </c>
      <c r="AC1099" s="45">
        <f t="shared" si="159"/>
        <v>0</v>
      </c>
      <c r="AD1099" s="47">
        <v>0</v>
      </c>
      <c r="AE1099" s="47">
        <v>0</v>
      </c>
      <c r="AF1099" s="47">
        <v>0</v>
      </c>
      <c r="AG1099" s="47">
        <v>0</v>
      </c>
      <c r="AH1099" s="47">
        <v>0</v>
      </c>
      <c r="AI1099" s="61">
        <v>0</v>
      </c>
      <c r="AJ1099" s="45">
        <v>0</v>
      </c>
      <c r="AK1099" s="47">
        <v>0</v>
      </c>
      <c r="AL1099" s="47">
        <v>0</v>
      </c>
      <c r="AM1099" s="47">
        <v>0</v>
      </c>
      <c r="AN1099" s="47">
        <v>0</v>
      </c>
      <c r="AO1099" s="47">
        <v>0</v>
      </c>
      <c r="AP1099" s="61">
        <v>0</v>
      </c>
      <c r="AQ1099" s="45">
        <v>0</v>
      </c>
      <c r="AR1099" s="47">
        <v>0</v>
      </c>
      <c r="AS1099" s="47">
        <f t="shared" si="160"/>
        <v>0</v>
      </c>
      <c r="AT1099" s="47">
        <v>0</v>
      </c>
      <c r="AU1099" s="47">
        <v>0</v>
      </c>
      <c r="AV1099" s="47">
        <v>0</v>
      </c>
      <c r="AW1099" s="47">
        <v>0</v>
      </c>
      <c r="AX1099" s="47">
        <v>0</v>
      </c>
      <c r="AY1099" s="47">
        <v>0</v>
      </c>
      <c r="AZ1099" s="61">
        <v>0</v>
      </c>
      <c r="BA1099" s="64" t="b">
        <f t="shared" si="154"/>
        <v>1</v>
      </c>
      <c r="BB1099" s="45">
        <f t="shared" si="161"/>
        <v>0</v>
      </c>
      <c r="BC1099" s="47">
        <v>0</v>
      </c>
      <c r="BD1099" s="47">
        <v>0</v>
      </c>
      <c r="BE1099" s="47">
        <v>0</v>
      </c>
      <c r="BF1099" s="47">
        <v>0</v>
      </c>
      <c r="BG1099" s="47">
        <v>0</v>
      </c>
      <c r="BH1099" s="61">
        <v>0</v>
      </c>
      <c r="BI1099" s="45">
        <v>0</v>
      </c>
      <c r="BJ1099" s="47">
        <v>0</v>
      </c>
      <c r="BK1099" s="47">
        <v>0</v>
      </c>
      <c r="BL1099" s="47">
        <v>0</v>
      </c>
      <c r="BM1099" s="47">
        <v>0</v>
      </c>
      <c r="BN1099" s="47">
        <v>0</v>
      </c>
      <c r="BO1099" s="61">
        <v>0</v>
      </c>
      <c r="BR1099" s="95"/>
      <c r="BT1099" s="95"/>
    </row>
    <row r="1100" spans="2:72" x14ac:dyDescent="0.25">
      <c r="B1100" s="4">
        <v>1096</v>
      </c>
      <c r="C1100" s="31">
        <v>0</v>
      </c>
      <c r="D1100" s="31">
        <v>0</v>
      </c>
      <c r="E1100" s="3">
        <v>0</v>
      </c>
      <c r="F1100" s="5">
        <v>0</v>
      </c>
      <c r="G1100" s="32">
        <v>0</v>
      </c>
      <c r="H1100" s="33">
        <v>0</v>
      </c>
      <c r="I1100" s="36">
        <f t="shared" si="155"/>
        <v>0</v>
      </c>
      <c r="J1100" s="5">
        <f t="shared" si="156"/>
        <v>0</v>
      </c>
      <c r="K1100" s="12">
        <v>0</v>
      </c>
      <c r="L1100" s="3">
        <v>0</v>
      </c>
      <c r="M1100" s="3">
        <f t="shared" si="153"/>
        <v>1</v>
      </c>
      <c r="N1100" s="5">
        <v>1</v>
      </c>
      <c r="O1100" s="12">
        <f t="shared" si="157"/>
        <v>0</v>
      </c>
      <c r="P1100" s="3">
        <v>0</v>
      </c>
      <c r="Q1100" s="3">
        <v>0</v>
      </c>
      <c r="R1100" s="5">
        <v>0</v>
      </c>
      <c r="S1100" s="45">
        <v>0</v>
      </c>
      <c r="T1100" s="46">
        <v>0</v>
      </c>
      <c r="U1100" s="47">
        <v>0</v>
      </c>
      <c r="V1100" s="47">
        <f t="shared" si="158"/>
        <v>0</v>
      </c>
      <c r="W1100" s="47">
        <v>0</v>
      </c>
      <c r="X1100" s="47">
        <v>0</v>
      </c>
      <c r="Y1100" s="47">
        <v>0</v>
      </c>
      <c r="Z1100" s="47">
        <v>0</v>
      </c>
      <c r="AA1100" s="47">
        <v>0</v>
      </c>
      <c r="AB1100" s="5">
        <v>0</v>
      </c>
      <c r="AC1100" s="45">
        <f t="shared" si="159"/>
        <v>0</v>
      </c>
      <c r="AD1100" s="47">
        <v>0</v>
      </c>
      <c r="AE1100" s="47">
        <v>0</v>
      </c>
      <c r="AF1100" s="47">
        <v>0</v>
      </c>
      <c r="AG1100" s="47">
        <v>0</v>
      </c>
      <c r="AH1100" s="47">
        <v>0</v>
      </c>
      <c r="AI1100" s="61">
        <v>0</v>
      </c>
      <c r="AJ1100" s="45">
        <v>0</v>
      </c>
      <c r="AK1100" s="47">
        <v>0</v>
      </c>
      <c r="AL1100" s="47">
        <v>0</v>
      </c>
      <c r="AM1100" s="47">
        <v>0</v>
      </c>
      <c r="AN1100" s="47">
        <v>0</v>
      </c>
      <c r="AO1100" s="47">
        <v>0</v>
      </c>
      <c r="AP1100" s="61">
        <v>0</v>
      </c>
      <c r="AQ1100" s="45">
        <v>0</v>
      </c>
      <c r="AR1100" s="47">
        <v>0</v>
      </c>
      <c r="AS1100" s="47">
        <f t="shared" si="160"/>
        <v>0</v>
      </c>
      <c r="AT1100" s="47">
        <v>0</v>
      </c>
      <c r="AU1100" s="47">
        <v>0</v>
      </c>
      <c r="AV1100" s="47">
        <v>0</v>
      </c>
      <c r="AW1100" s="47">
        <v>0</v>
      </c>
      <c r="AX1100" s="47">
        <v>0</v>
      </c>
      <c r="AY1100" s="47">
        <v>0</v>
      </c>
      <c r="AZ1100" s="61">
        <v>0</v>
      </c>
      <c r="BA1100" s="64" t="b">
        <f t="shared" si="154"/>
        <v>1</v>
      </c>
      <c r="BB1100" s="45">
        <f t="shared" si="161"/>
        <v>0</v>
      </c>
      <c r="BC1100" s="47">
        <v>0</v>
      </c>
      <c r="BD1100" s="47">
        <v>0</v>
      </c>
      <c r="BE1100" s="47">
        <v>0</v>
      </c>
      <c r="BF1100" s="47">
        <v>0</v>
      </c>
      <c r="BG1100" s="47">
        <v>0</v>
      </c>
      <c r="BH1100" s="61">
        <v>0</v>
      </c>
      <c r="BI1100" s="45">
        <v>0</v>
      </c>
      <c r="BJ1100" s="47">
        <v>0</v>
      </c>
      <c r="BK1100" s="47">
        <v>0</v>
      </c>
      <c r="BL1100" s="47">
        <v>0</v>
      </c>
      <c r="BM1100" s="47">
        <v>0</v>
      </c>
      <c r="BN1100" s="47">
        <v>0</v>
      </c>
      <c r="BO1100" s="61">
        <v>0</v>
      </c>
      <c r="BR1100" s="95"/>
      <c r="BT1100" s="95"/>
    </row>
    <row r="1101" spans="2:72" x14ac:dyDescent="0.25">
      <c r="B1101" s="4">
        <v>1097</v>
      </c>
      <c r="C1101" s="31">
        <v>0</v>
      </c>
      <c r="D1101" s="31">
        <v>0</v>
      </c>
      <c r="E1101" s="3">
        <v>0</v>
      </c>
      <c r="F1101" s="5">
        <v>0</v>
      </c>
      <c r="G1101" s="32">
        <v>0</v>
      </c>
      <c r="H1101" s="33">
        <v>0</v>
      </c>
      <c r="I1101" s="36">
        <f t="shared" si="155"/>
        <v>0</v>
      </c>
      <c r="J1101" s="5">
        <f t="shared" si="156"/>
        <v>0</v>
      </c>
      <c r="K1101" s="12">
        <v>0</v>
      </c>
      <c r="L1101" s="3">
        <v>0</v>
      </c>
      <c r="M1101" s="3">
        <f t="shared" si="153"/>
        <v>1</v>
      </c>
      <c r="N1101" s="5">
        <v>1</v>
      </c>
      <c r="O1101" s="12">
        <f t="shared" si="157"/>
        <v>0</v>
      </c>
      <c r="P1101" s="3">
        <v>0</v>
      </c>
      <c r="Q1101" s="3">
        <v>0</v>
      </c>
      <c r="R1101" s="5">
        <v>0</v>
      </c>
      <c r="S1101" s="45">
        <v>0</v>
      </c>
      <c r="T1101" s="46">
        <v>0</v>
      </c>
      <c r="U1101" s="47">
        <v>0</v>
      </c>
      <c r="V1101" s="47">
        <f t="shared" si="158"/>
        <v>0</v>
      </c>
      <c r="W1101" s="47">
        <v>0</v>
      </c>
      <c r="X1101" s="47">
        <v>0</v>
      </c>
      <c r="Y1101" s="47">
        <v>0</v>
      </c>
      <c r="Z1101" s="47">
        <v>0</v>
      </c>
      <c r="AA1101" s="47">
        <v>0</v>
      </c>
      <c r="AB1101" s="5">
        <v>0</v>
      </c>
      <c r="AC1101" s="45">
        <f t="shared" si="159"/>
        <v>0</v>
      </c>
      <c r="AD1101" s="47">
        <v>0</v>
      </c>
      <c r="AE1101" s="47">
        <v>0</v>
      </c>
      <c r="AF1101" s="47">
        <v>0</v>
      </c>
      <c r="AG1101" s="47">
        <v>0</v>
      </c>
      <c r="AH1101" s="47">
        <v>0</v>
      </c>
      <c r="AI1101" s="61">
        <v>0</v>
      </c>
      <c r="AJ1101" s="45">
        <v>0</v>
      </c>
      <c r="AK1101" s="47">
        <v>0</v>
      </c>
      <c r="AL1101" s="47">
        <v>0</v>
      </c>
      <c r="AM1101" s="47">
        <v>0</v>
      </c>
      <c r="AN1101" s="47">
        <v>0</v>
      </c>
      <c r="AO1101" s="47">
        <v>0</v>
      </c>
      <c r="AP1101" s="61">
        <v>0</v>
      </c>
      <c r="AQ1101" s="45">
        <v>0</v>
      </c>
      <c r="AR1101" s="47">
        <v>0</v>
      </c>
      <c r="AS1101" s="47">
        <f t="shared" si="160"/>
        <v>0</v>
      </c>
      <c r="AT1101" s="47">
        <v>0</v>
      </c>
      <c r="AU1101" s="47">
        <v>0</v>
      </c>
      <c r="AV1101" s="47">
        <v>0</v>
      </c>
      <c r="AW1101" s="47">
        <v>0</v>
      </c>
      <c r="AX1101" s="47">
        <v>0</v>
      </c>
      <c r="AY1101" s="47">
        <v>0</v>
      </c>
      <c r="AZ1101" s="61">
        <v>0</v>
      </c>
      <c r="BA1101" s="64" t="b">
        <f t="shared" si="154"/>
        <v>1</v>
      </c>
      <c r="BB1101" s="45">
        <f t="shared" si="161"/>
        <v>0</v>
      </c>
      <c r="BC1101" s="47">
        <v>0</v>
      </c>
      <c r="BD1101" s="47">
        <v>0</v>
      </c>
      <c r="BE1101" s="47">
        <v>0</v>
      </c>
      <c r="BF1101" s="47">
        <v>0</v>
      </c>
      <c r="BG1101" s="47">
        <v>0</v>
      </c>
      <c r="BH1101" s="61">
        <v>0</v>
      </c>
      <c r="BI1101" s="45">
        <v>0</v>
      </c>
      <c r="BJ1101" s="47">
        <v>0</v>
      </c>
      <c r="BK1101" s="47">
        <v>0</v>
      </c>
      <c r="BL1101" s="47">
        <v>0</v>
      </c>
      <c r="BM1101" s="47">
        <v>0</v>
      </c>
      <c r="BN1101" s="47">
        <v>0</v>
      </c>
      <c r="BO1101" s="61">
        <v>0</v>
      </c>
      <c r="BR1101" s="95"/>
      <c r="BT1101" s="95"/>
    </row>
    <row r="1102" spans="2:72" x14ac:dyDescent="0.25">
      <c r="B1102" s="4">
        <v>1098</v>
      </c>
      <c r="C1102" s="31">
        <v>0</v>
      </c>
      <c r="D1102" s="31">
        <v>0</v>
      </c>
      <c r="E1102" s="3">
        <v>0</v>
      </c>
      <c r="F1102" s="5">
        <v>0</v>
      </c>
      <c r="G1102" s="32">
        <v>0</v>
      </c>
      <c r="H1102" s="33">
        <v>0</v>
      </c>
      <c r="I1102" s="36">
        <f t="shared" si="155"/>
        <v>0</v>
      </c>
      <c r="J1102" s="5">
        <f t="shared" si="156"/>
        <v>0</v>
      </c>
      <c r="K1102" s="12">
        <v>0</v>
      </c>
      <c r="L1102" s="3">
        <v>0</v>
      </c>
      <c r="M1102" s="3">
        <f t="shared" si="153"/>
        <v>1</v>
      </c>
      <c r="N1102" s="5">
        <v>1</v>
      </c>
      <c r="O1102" s="12">
        <f t="shared" si="157"/>
        <v>0</v>
      </c>
      <c r="P1102" s="3">
        <v>0</v>
      </c>
      <c r="Q1102" s="3">
        <v>0</v>
      </c>
      <c r="R1102" s="5">
        <v>0</v>
      </c>
      <c r="S1102" s="45">
        <v>0</v>
      </c>
      <c r="T1102" s="46">
        <v>0</v>
      </c>
      <c r="U1102" s="47">
        <v>0</v>
      </c>
      <c r="V1102" s="47">
        <f t="shared" si="158"/>
        <v>0</v>
      </c>
      <c r="W1102" s="47">
        <v>0</v>
      </c>
      <c r="X1102" s="47">
        <v>0</v>
      </c>
      <c r="Y1102" s="47">
        <v>0</v>
      </c>
      <c r="Z1102" s="47">
        <v>0</v>
      </c>
      <c r="AA1102" s="47">
        <v>0</v>
      </c>
      <c r="AB1102" s="5">
        <v>0</v>
      </c>
      <c r="AC1102" s="45">
        <f t="shared" si="159"/>
        <v>0</v>
      </c>
      <c r="AD1102" s="47">
        <v>0</v>
      </c>
      <c r="AE1102" s="47">
        <v>0</v>
      </c>
      <c r="AF1102" s="47">
        <v>0</v>
      </c>
      <c r="AG1102" s="47">
        <v>0</v>
      </c>
      <c r="AH1102" s="47">
        <v>0</v>
      </c>
      <c r="AI1102" s="61">
        <v>0</v>
      </c>
      <c r="AJ1102" s="45">
        <v>0</v>
      </c>
      <c r="AK1102" s="47">
        <v>0</v>
      </c>
      <c r="AL1102" s="47">
        <v>0</v>
      </c>
      <c r="AM1102" s="47">
        <v>0</v>
      </c>
      <c r="AN1102" s="47">
        <v>0</v>
      </c>
      <c r="AO1102" s="47">
        <v>0</v>
      </c>
      <c r="AP1102" s="61">
        <v>0</v>
      </c>
      <c r="AQ1102" s="45">
        <v>0</v>
      </c>
      <c r="AR1102" s="47">
        <v>0</v>
      </c>
      <c r="AS1102" s="47">
        <f t="shared" si="160"/>
        <v>0</v>
      </c>
      <c r="AT1102" s="47">
        <v>0</v>
      </c>
      <c r="AU1102" s="47">
        <v>0</v>
      </c>
      <c r="AV1102" s="47">
        <v>0</v>
      </c>
      <c r="AW1102" s="47">
        <v>0</v>
      </c>
      <c r="AX1102" s="47">
        <v>0</v>
      </c>
      <c r="AY1102" s="47">
        <v>0</v>
      </c>
      <c r="AZ1102" s="61">
        <v>0</v>
      </c>
      <c r="BA1102" s="64" t="b">
        <f t="shared" si="154"/>
        <v>1</v>
      </c>
      <c r="BB1102" s="45">
        <f t="shared" si="161"/>
        <v>0</v>
      </c>
      <c r="BC1102" s="47">
        <v>0</v>
      </c>
      <c r="BD1102" s="47">
        <v>0</v>
      </c>
      <c r="BE1102" s="47">
        <v>0</v>
      </c>
      <c r="BF1102" s="47">
        <v>0</v>
      </c>
      <c r="BG1102" s="47">
        <v>0</v>
      </c>
      <c r="BH1102" s="61">
        <v>0</v>
      </c>
      <c r="BI1102" s="45">
        <v>0</v>
      </c>
      <c r="BJ1102" s="47">
        <v>0</v>
      </c>
      <c r="BK1102" s="47">
        <v>0</v>
      </c>
      <c r="BL1102" s="47">
        <v>0</v>
      </c>
      <c r="BM1102" s="47">
        <v>0</v>
      </c>
      <c r="BN1102" s="47">
        <v>0</v>
      </c>
      <c r="BO1102" s="61">
        <v>0</v>
      </c>
      <c r="BR1102" s="95"/>
      <c r="BT1102" s="95"/>
    </row>
    <row r="1103" spans="2:72" x14ac:dyDescent="0.25">
      <c r="B1103" s="4">
        <v>1099</v>
      </c>
      <c r="C1103" s="31">
        <v>0</v>
      </c>
      <c r="D1103" s="31">
        <v>0</v>
      </c>
      <c r="E1103" s="3">
        <v>0</v>
      </c>
      <c r="F1103" s="5">
        <v>0</v>
      </c>
      <c r="G1103" s="32">
        <v>0</v>
      </c>
      <c r="H1103" s="33">
        <v>0</v>
      </c>
      <c r="I1103" s="36">
        <f t="shared" si="155"/>
        <v>0</v>
      </c>
      <c r="J1103" s="5">
        <f t="shared" si="156"/>
        <v>0</v>
      </c>
      <c r="K1103" s="12">
        <v>0</v>
      </c>
      <c r="L1103" s="3">
        <v>0</v>
      </c>
      <c r="M1103" s="3">
        <f t="shared" si="153"/>
        <v>1</v>
      </c>
      <c r="N1103" s="5">
        <v>1</v>
      </c>
      <c r="O1103" s="12">
        <f t="shared" si="157"/>
        <v>0</v>
      </c>
      <c r="P1103" s="3">
        <v>0</v>
      </c>
      <c r="Q1103" s="3">
        <v>0</v>
      </c>
      <c r="R1103" s="5">
        <v>0</v>
      </c>
      <c r="S1103" s="45">
        <v>0</v>
      </c>
      <c r="T1103" s="46">
        <v>0</v>
      </c>
      <c r="U1103" s="47">
        <v>0</v>
      </c>
      <c r="V1103" s="47">
        <f t="shared" si="158"/>
        <v>0</v>
      </c>
      <c r="W1103" s="47">
        <v>0</v>
      </c>
      <c r="X1103" s="47">
        <v>0</v>
      </c>
      <c r="Y1103" s="47">
        <v>0</v>
      </c>
      <c r="Z1103" s="47">
        <v>0</v>
      </c>
      <c r="AA1103" s="47">
        <v>0</v>
      </c>
      <c r="AB1103" s="5">
        <v>0</v>
      </c>
      <c r="AC1103" s="45">
        <f t="shared" si="159"/>
        <v>0</v>
      </c>
      <c r="AD1103" s="47">
        <v>0</v>
      </c>
      <c r="AE1103" s="47">
        <v>0</v>
      </c>
      <c r="AF1103" s="47">
        <v>0</v>
      </c>
      <c r="AG1103" s="47">
        <v>0</v>
      </c>
      <c r="AH1103" s="47">
        <v>0</v>
      </c>
      <c r="AI1103" s="61">
        <v>0</v>
      </c>
      <c r="AJ1103" s="45">
        <v>0</v>
      </c>
      <c r="AK1103" s="47">
        <v>0</v>
      </c>
      <c r="AL1103" s="47">
        <v>0</v>
      </c>
      <c r="AM1103" s="47">
        <v>0</v>
      </c>
      <c r="AN1103" s="47">
        <v>0</v>
      </c>
      <c r="AO1103" s="47">
        <v>0</v>
      </c>
      <c r="AP1103" s="61">
        <v>0</v>
      </c>
      <c r="AQ1103" s="45">
        <v>0</v>
      </c>
      <c r="AR1103" s="47">
        <v>0</v>
      </c>
      <c r="AS1103" s="47">
        <f t="shared" si="160"/>
        <v>0</v>
      </c>
      <c r="AT1103" s="47">
        <v>0</v>
      </c>
      <c r="AU1103" s="47">
        <v>0</v>
      </c>
      <c r="AV1103" s="47">
        <v>0</v>
      </c>
      <c r="AW1103" s="47">
        <v>0</v>
      </c>
      <c r="AX1103" s="47">
        <v>0</v>
      </c>
      <c r="AY1103" s="47">
        <v>0</v>
      </c>
      <c r="AZ1103" s="61">
        <v>0</v>
      </c>
      <c r="BA1103" s="64" t="b">
        <f t="shared" si="154"/>
        <v>1</v>
      </c>
      <c r="BB1103" s="45">
        <f t="shared" si="161"/>
        <v>0</v>
      </c>
      <c r="BC1103" s="47">
        <v>0</v>
      </c>
      <c r="BD1103" s="47">
        <v>0</v>
      </c>
      <c r="BE1103" s="47">
        <v>0</v>
      </c>
      <c r="BF1103" s="47">
        <v>0</v>
      </c>
      <c r="BG1103" s="47">
        <v>0</v>
      </c>
      <c r="BH1103" s="61">
        <v>0</v>
      </c>
      <c r="BI1103" s="45">
        <v>0</v>
      </c>
      <c r="BJ1103" s="47">
        <v>0</v>
      </c>
      <c r="BK1103" s="47">
        <v>0</v>
      </c>
      <c r="BL1103" s="47">
        <v>0</v>
      </c>
      <c r="BM1103" s="47">
        <v>0</v>
      </c>
      <c r="BN1103" s="47">
        <v>0</v>
      </c>
      <c r="BO1103" s="61">
        <v>0</v>
      </c>
      <c r="BR1103" s="95"/>
      <c r="BT1103" s="95"/>
    </row>
    <row r="1104" spans="2:72" x14ac:dyDescent="0.25">
      <c r="B1104" s="4">
        <v>1100</v>
      </c>
      <c r="C1104" s="31">
        <v>0</v>
      </c>
      <c r="D1104" s="31">
        <v>0</v>
      </c>
      <c r="E1104" s="3">
        <v>0</v>
      </c>
      <c r="F1104" s="5">
        <v>0</v>
      </c>
      <c r="G1104" s="32">
        <v>0</v>
      </c>
      <c r="H1104" s="33">
        <v>0</v>
      </c>
      <c r="I1104" s="36">
        <f t="shared" si="155"/>
        <v>0</v>
      </c>
      <c r="J1104" s="5">
        <f t="shared" si="156"/>
        <v>0</v>
      </c>
      <c r="K1104" s="12">
        <v>0</v>
      </c>
      <c r="L1104" s="3">
        <v>0</v>
      </c>
      <c r="M1104" s="3">
        <f t="shared" si="153"/>
        <v>1</v>
      </c>
      <c r="N1104" s="5">
        <v>1</v>
      </c>
      <c r="O1104" s="12">
        <f t="shared" si="157"/>
        <v>0</v>
      </c>
      <c r="P1104" s="3">
        <v>0</v>
      </c>
      <c r="Q1104" s="3">
        <v>0</v>
      </c>
      <c r="R1104" s="5">
        <v>0</v>
      </c>
      <c r="S1104" s="45">
        <v>0</v>
      </c>
      <c r="T1104" s="46">
        <v>0</v>
      </c>
      <c r="U1104" s="47">
        <v>0</v>
      </c>
      <c r="V1104" s="47">
        <f t="shared" si="158"/>
        <v>0</v>
      </c>
      <c r="W1104" s="47">
        <v>0</v>
      </c>
      <c r="X1104" s="47">
        <v>0</v>
      </c>
      <c r="Y1104" s="47">
        <v>0</v>
      </c>
      <c r="Z1104" s="47">
        <v>0</v>
      </c>
      <c r="AA1104" s="47">
        <v>0</v>
      </c>
      <c r="AB1104" s="5">
        <v>0</v>
      </c>
      <c r="AC1104" s="45">
        <f t="shared" si="159"/>
        <v>0</v>
      </c>
      <c r="AD1104" s="47">
        <v>0</v>
      </c>
      <c r="AE1104" s="47">
        <v>0</v>
      </c>
      <c r="AF1104" s="47">
        <v>0</v>
      </c>
      <c r="AG1104" s="47">
        <v>0</v>
      </c>
      <c r="AH1104" s="47">
        <v>0</v>
      </c>
      <c r="AI1104" s="61">
        <v>0</v>
      </c>
      <c r="AJ1104" s="45">
        <v>0</v>
      </c>
      <c r="AK1104" s="47">
        <v>0</v>
      </c>
      <c r="AL1104" s="47">
        <v>0</v>
      </c>
      <c r="AM1104" s="47">
        <v>0</v>
      </c>
      <c r="AN1104" s="47">
        <v>0</v>
      </c>
      <c r="AO1104" s="47">
        <v>0</v>
      </c>
      <c r="AP1104" s="61">
        <v>0</v>
      </c>
      <c r="AQ1104" s="45">
        <v>0</v>
      </c>
      <c r="AR1104" s="47">
        <v>0</v>
      </c>
      <c r="AS1104" s="47">
        <f t="shared" si="160"/>
        <v>0</v>
      </c>
      <c r="AT1104" s="47">
        <v>0</v>
      </c>
      <c r="AU1104" s="47">
        <v>0</v>
      </c>
      <c r="AV1104" s="47">
        <v>0</v>
      </c>
      <c r="AW1104" s="47">
        <v>0</v>
      </c>
      <c r="AX1104" s="47">
        <v>0</v>
      </c>
      <c r="AY1104" s="47">
        <v>0</v>
      </c>
      <c r="AZ1104" s="61">
        <v>0</v>
      </c>
      <c r="BA1104" s="64" t="b">
        <f t="shared" si="154"/>
        <v>1</v>
      </c>
      <c r="BB1104" s="45">
        <f t="shared" si="161"/>
        <v>0</v>
      </c>
      <c r="BC1104" s="47">
        <v>0</v>
      </c>
      <c r="BD1104" s="47">
        <v>0</v>
      </c>
      <c r="BE1104" s="47">
        <v>0</v>
      </c>
      <c r="BF1104" s="47">
        <v>0</v>
      </c>
      <c r="BG1104" s="47">
        <v>0</v>
      </c>
      <c r="BH1104" s="61">
        <v>0</v>
      </c>
      <c r="BI1104" s="45">
        <v>0</v>
      </c>
      <c r="BJ1104" s="47">
        <v>0</v>
      </c>
      <c r="BK1104" s="47">
        <v>0</v>
      </c>
      <c r="BL1104" s="47">
        <v>0</v>
      </c>
      <c r="BM1104" s="47">
        <v>0</v>
      </c>
      <c r="BN1104" s="47">
        <v>0</v>
      </c>
      <c r="BO1104" s="61">
        <v>0</v>
      </c>
      <c r="BR1104" s="95"/>
      <c r="BT1104" s="95"/>
    </row>
    <row r="1105" spans="2:72" x14ac:dyDescent="0.25">
      <c r="B1105" s="4">
        <v>1101</v>
      </c>
      <c r="C1105" s="31">
        <v>0</v>
      </c>
      <c r="D1105" s="31">
        <v>0</v>
      </c>
      <c r="E1105" s="3">
        <v>0</v>
      </c>
      <c r="F1105" s="5">
        <v>0</v>
      </c>
      <c r="G1105" s="32">
        <v>0</v>
      </c>
      <c r="H1105" s="33">
        <v>0</v>
      </c>
      <c r="I1105" s="36">
        <f t="shared" si="155"/>
        <v>0</v>
      </c>
      <c r="J1105" s="5">
        <f t="shared" si="156"/>
        <v>0</v>
      </c>
      <c r="K1105" s="12">
        <v>0</v>
      </c>
      <c r="L1105" s="3">
        <v>0</v>
      </c>
      <c r="M1105" s="3">
        <f t="shared" si="153"/>
        <v>1</v>
      </c>
      <c r="N1105" s="5">
        <v>1</v>
      </c>
      <c r="O1105" s="12">
        <f t="shared" si="157"/>
        <v>0</v>
      </c>
      <c r="P1105" s="3">
        <v>0</v>
      </c>
      <c r="Q1105" s="3">
        <v>0</v>
      </c>
      <c r="R1105" s="5">
        <v>0</v>
      </c>
      <c r="S1105" s="45">
        <v>0</v>
      </c>
      <c r="T1105" s="46">
        <v>0</v>
      </c>
      <c r="U1105" s="47">
        <v>0</v>
      </c>
      <c r="V1105" s="47">
        <f t="shared" si="158"/>
        <v>0</v>
      </c>
      <c r="W1105" s="47">
        <v>0</v>
      </c>
      <c r="X1105" s="47">
        <v>0</v>
      </c>
      <c r="Y1105" s="47">
        <v>0</v>
      </c>
      <c r="Z1105" s="47">
        <v>0</v>
      </c>
      <c r="AA1105" s="47">
        <v>0</v>
      </c>
      <c r="AB1105" s="5">
        <v>0</v>
      </c>
      <c r="AC1105" s="45">
        <f t="shared" si="159"/>
        <v>0</v>
      </c>
      <c r="AD1105" s="47">
        <v>0</v>
      </c>
      <c r="AE1105" s="47">
        <v>0</v>
      </c>
      <c r="AF1105" s="47">
        <v>0</v>
      </c>
      <c r="AG1105" s="47">
        <v>0</v>
      </c>
      <c r="AH1105" s="47">
        <v>0</v>
      </c>
      <c r="AI1105" s="61">
        <v>0</v>
      </c>
      <c r="AJ1105" s="45">
        <v>0</v>
      </c>
      <c r="AK1105" s="47">
        <v>0</v>
      </c>
      <c r="AL1105" s="47">
        <v>0</v>
      </c>
      <c r="AM1105" s="47">
        <v>0</v>
      </c>
      <c r="AN1105" s="47">
        <v>0</v>
      </c>
      <c r="AO1105" s="47">
        <v>0</v>
      </c>
      <c r="AP1105" s="61">
        <v>0</v>
      </c>
      <c r="AQ1105" s="45">
        <v>0</v>
      </c>
      <c r="AR1105" s="47">
        <v>0</v>
      </c>
      <c r="AS1105" s="47">
        <f t="shared" si="160"/>
        <v>0</v>
      </c>
      <c r="AT1105" s="47">
        <v>0</v>
      </c>
      <c r="AU1105" s="47">
        <v>0</v>
      </c>
      <c r="AV1105" s="47">
        <v>0</v>
      </c>
      <c r="AW1105" s="47">
        <v>0</v>
      </c>
      <c r="AX1105" s="47">
        <v>0</v>
      </c>
      <c r="AY1105" s="47">
        <v>0</v>
      </c>
      <c r="AZ1105" s="61">
        <v>0</v>
      </c>
      <c r="BA1105" s="64" t="b">
        <f t="shared" si="154"/>
        <v>1</v>
      </c>
      <c r="BB1105" s="45">
        <f t="shared" si="161"/>
        <v>0</v>
      </c>
      <c r="BC1105" s="47">
        <v>0</v>
      </c>
      <c r="BD1105" s="47">
        <v>0</v>
      </c>
      <c r="BE1105" s="47">
        <v>0</v>
      </c>
      <c r="BF1105" s="47">
        <v>0</v>
      </c>
      <c r="BG1105" s="47">
        <v>0</v>
      </c>
      <c r="BH1105" s="61">
        <v>0</v>
      </c>
      <c r="BI1105" s="45">
        <v>0</v>
      </c>
      <c r="BJ1105" s="47">
        <v>0</v>
      </c>
      <c r="BK1105" s="47">
        <v>0</v>
      </c>
      <c r="BL1105" s="47">
        <v>0</v>
      </c>
      <c r="BM1105" s="47">
        <v>0</v>
      </c>
      <c r="BN1105" s="47">
        <v>0</v>
      </c>
      <c r="BO1105" s="61">
        <v>0</v>
      </c>
      <c r="BR1105" s="95"/>
      <c r="BT1105" s="95"/>
    </row>
    <row r="1106" spans="2:72" x14ac:dyDescent="0.25">
      <c r="B1106" s="4">
        <v>1102</v>
      </c>
      <c r="C1106" s="31">
        <v>0</v>
      </c>
      <c r="D1106" s="31">
        <v>0</v>
      </c>
      <c r="E1106" s="3">
        <v>0</v>
      </c>
      <c r="F1106" s="5">
        <v>0</v>
      </c>
      <c r="G1106" s="32">
        <v>0</v>
      </c>
      <c r="H1106" s="33">
        <v>0</v>
      </c>
      <c r="I1106" s="36">
        <f t="shared" si="155"/>
        <v>0</v>
      </c>
      <c r="J1106" s="5">
        <f t="shared" si="156"/>
        <v>0</v>
      </c>
      <c r="K1106" s="12">
        <v>0</v>
      </c>
      <c r="L1106" s="3">
        <v>0</v>
      </c>
      <c r="M1106" s="3">
        <f t="shared" si="153"/>
        <v>1</v>
      </c>
      <c r="N1106" s="5">
        <v>1</v>
      </c>
      <c r="O1106" s="12">
        <f t="shared" si="157"/>
        <v>0</v>
      </c>
      <c r="P1106" s="3">
        <v>0</v>
      </c>
      <c r="Q1106" s="3">
        <v>0</v>
      </c>
      <c r="R1106" s="5">
        <v>0</v>
      </c>
      <c r="S1106" s="45">
        <v>0</v>
      </c>
      <c r="T1106" s="46">
        <v>0</v>
      </c>
      <c r="U1106" s="47">
        <v>0</v>
      </c>
      <c r="V1106" s="47">
        <f t="shared" si="158"/>
        <v>0</v>
      </c>
      <c r="W1106" s="47">
        <v>0</v>
      </c>
      <c r="X1106" s="47">
        <v>0</v>
      </c>
      <c r="Y1106" s="47">
        <v>0</v>
      </c>
      <c r="Z1106" s="47">
        <v>0</v>
      </c>
      <c r="AA1106" s="47">
        <v>0</v>
      </c>
      <c r="AB1106" s="5">
        <v>0</v>
      </c>
      <c r="AC1106" s="45">
        <f t="shared" si="159"/>
        <v>0</v>
      </c>
      <c r="AD1106" s="47">
        <v>0</v>
      </c>
      <c r="AE1106" s="47">
        <v>0</v>
      </c>
      <c r="AF1106" s="47">
        <v>0</v>
      </c>
      <c r="AG1106" s="47">
        <v>0</v>
      </c>
      <c r="AH1106" s="47">
        <v>0</v>
      </c>
      <c r="AI1106" s="61">
        <v>0</v>
      </c>
      <c r="AJ1106" s="45">
        <v>0</v>
      </c>
      <c r="AK1106" s="47">
        <v>0</v>
      </c>
      <c r="AL1106" s="47">
        <v>0</v>
      </c>
      <c r="AM1106" s="47">
        <v>0</v>
      </c>
      <c r="AN1106" s="47">
        <v>0</v>
      </c>
      <c r="AO1106" s="47">
        <v>0</v>
      </c>
      <c r="AP1106" s="61">
        <v>0</v>
      </c>
      <c r="AQ1106" s="45">
        <v>0</v>
      </c>
      <c r="AR1106" s="47">
        <v>0</v>
      </c>
      <c r="AS1106" s="47">
        <f t="shared" si="160"/>
        <v>0</v>
      </c>
      <c r="AT1106" s="47">
        <v>0</v>
      </c>
      <c r="AU1106" s="47">
        <v>0</v>
      </c>
      <c r="AV1106" s="47">
        <v>0</v>
      </c>
      <c r="AW1106" s="47">
        <v>0</v>
      </c>
      <c r="AX1106" s="47">
        <v>0</v>
      </c>
      <c r="AY1106" s="47">
        <v>0</v>
      </c>
      <c r="AZ1106" s="61">
        <v>0</v>
      </c>
      <c r="BA1106" s="64" t="b">
        <f t="shared" si="154"/>
        <v>1</v>
      </c>
      <c r="BB1106" s="45">
        <f t="shared" si="161"/>
        <v>0</v>
      </c>
      <c r="BC1106" s="47">
        <v>0</v>
      </c>
      <c r="BD1106" s="47">
        <v>0</v>
      </c>
      <c r="BE1106" s="47">
        <v>0</v>
      </c>
      <c r="BF1106" s="47">
        <v>0</v>
      </c>
      <c r="BG1106" s="47">
        <v>0</v>
      </c>
      <c r="BH1106" s="61">
        <v>0</v>
      </c>
      <c r="BI1106" s="45">
        <v>0</v>
      </c>
      <c r="BJ1106" s="47">
        <v>0</v>
      </c>
      <c r="BK1106" s="47">
        <v>0</v>
      </c>
      <c r="BL1106" s="47">
        <v>0</v>
      </c>
      <c r="BM1106" s="47">
        <v>0</v>
      </c>
      <c r="BN1106" s="47">
        <v>0</v>
      </c>
      <c r="BO1106" s="61">
        <v>0</v>
      </c>
      <c r="BR1106" s="95"/>
      <c r="BT1106" s="95"/>
    </row>
    <row r="1107" spans="2:72" x14ac:dyDescent="0.25">
      <c r="B1107" s="4">
        <v>1103</v>
      </c>
      <c r="C1107" s="31">
        <v>0</v>
      </c>
      <c r="D1107" s="31">
        <v>0</v>
      </c>
      <c r="E1107" s="3">
        <v>0</v>
      </c>
      <c r="F1107" s="5">
        <v>0</v>
      </c>
      <c r="G1107" s="32">
        <v>0</v>
      </c>
      <c r="H1107" s="33">
        <v>0</v>
      </c>
      <c r="I1107" s="36">
        <f t="shared" si="155"/>
        <v>0</v>
      </c>
      <c r="J1107" s="5">
        <f t="shared" si="156"/>
        <v>0</v>
      </c>
      <c r="K1107" s="12">
        <v>0</v>
      </c>
      <c r="L1107" s="3">
        <v>0</v>
      </c>
      <c r="M1107" s="3">
        <f t="shared" si="153"/>
        <v>1</v>
      </c>
      <c r="N1107" s="5">
        <v>1</v>
      </c>
      <c r="O1107" s="12">
        <f t="shared" si="157"/>
        <v>0</v>
      </c>
      <c r="P1107" s="3">
        <v>0</v>
      </c>
      <c r="Q1107" s="3">
        <v>0</v>
      </c>
      <c r="R1107" s="5">
        <v>0</v>
      </c>
      <c r="S1107" s="45">
        <v>0</v>
      </c>
      <c r="T1107" s="46">
        <v>0</v>
      </c>
      <c r="U1107" s="47">
        <v>0</v>
      </c>
      <c r="V1107" s="47">
        <f t="shared" si="158"/>
        <v>0</v>
      </c>
      <c r="W1107" s="47">
        <v>0</v>
      </c>
      <c r="X1107" s="47">
        <v>0</v>
      </c>
      <c r="Y1107" s="47">
        <v>0</v>
      </c>
      <c r="Z1107" s="47">
        <v>0</v>
      </c>
      <c r="AA1107" s="47">
        <v>0</v>
      </c>
      <c r="AB1107" s="5">
        <v>0</v>
      </c>
      <c r="AC1107" s="45">
        <f t="shared" si="159"/>
        <v>0</v>
      </c>
      <c r="AD1107" s="47">
        <v>0</v>
      </c>
      <c r="AE1107" s="47">
        <v>0</v>
      </c>
      <c r="AF1107" s="47">
        <v>0</v>
      </c>
      <c r="AG1107" s="47">
        <v>0</v>
      </c>
      <c r="AH1107" s="47">
        <v>0</v>
      </c>
      <c r="AI1107" s="61">
        <v>0</v>
      </c>
      <c r="AJ1107" s="45">
        <v>0</v>
      </c>
      <c r="AK1107" s="47">
        <v>0</v>
      </c>
      <c r="AL1107" s="47">
        <v>0</v>
      </c>
      <c r="AM1107" s="47">
        <v>0</v>
      </c>
      <c r="AN1107" s="47">
        <v>0</v>
      </c>
      <c r="AO1107" s="47">
        <v>0</v>
      </c>
      <c r="AP1107" s="61">
        <v>0</v>
      </c>
      <c r="AQ1107" s="45">
        <v>0</v>
      </c>
      <c r="AR1107" s="47">
        <v>0</v>
      </c>
      <c r="AS1107" s="47">
        <f t="shared" si="160"/>
        <v>0</v>
      </c>
      <c r="AT1107" s="47">
        <v>0</v>
      </c>
      <c r="AU1107" s="47">
        <v>0</v>
      </c>
      <c r="AV1107" s="47">
        <v>0</v>
      </c>
      <c r="AW1107" s="47">
        <v>0</v>
      </c>
      <c r="AX1107" s="47">
        <v>0</v>
      </c>
      <c r="AY1107" s="47">
        <v>0</v>
      </c>
      <c r="AZ1107" s="61">
        <v>0</v>
      </c>
      <c r="BA1107" s="64" t="b">
        <f t="shared" si="154"/>
        <v>1</v>
      </c>
      <c r="BB1107" s="45">
        <f t="shared" si="161"/>
        <v>0</v>
      </c>
      <c r="BC1107" s="47">
        <v>0</v>
      </c>
      <c r="BD1107" s="47">
        <v>0</v>
      </c>
      <c r="BE1107" s="47">
        <v>0</v>
      </c>
      <c r="BF1107" s="47">
        <v>0</v>
      </c>
      <c r="BG1107" s="47">
        <v>0</v>
      </c>
      <c r="BH1107" s="61">
        <v>0</v>
      </c>
      <c r="BI1107" s="45">
        <v>0</v>
      </c>
      <c r="BJ1107" s="47">
        <v>0</v>
      </c>
      <c r="BK1107" s="47">
        <v>0</v>
      </c>
      <c r="BL1107" s="47">
        <v>0</v>
      </c>
      <c r="BM1107" s="47">
        <v>0</v>
      </c>
      <c r="BN1107" s="47">
        <v>0</v>
      </c>
      <c r="BO1107" s="61">
        <v>0</v>
      </c>
      <c r="BR1107" s="95"/>
      <c r="BT1107" s="95"/>
    </row>
    <row r="1108" spans="2:72" x14ac:dyDescent="0.25">
      <c r="B1108" s="4">
        <v>1104</v>
      </c>
      <c r="C1108" s="31">
        <v>0</v>
      </c>
      <c r="D1108" s="31">
        <v>0</v>
      </c>
      <c r="E1108" s="3">
        <v>0</v>
      </c>
      <c r="F1108" s="5">
        <v>0</v>
      </c>
      <c r="G1108" s="32">
        <v>0</v>
      </c>
      <c r="H1108" s="33">
        <v>0</v>
      </c>
      <c r="I1108" s="36">
        <f t="shared" si="155"/>
        <v>0</v>
      </c>
      <c r="J1108" s="5">
        <f t="shared" si="156"/>
        <v>0</v>
      </c>
      <c r="K1108" s="12">
        <v>0</v>
      </c>
      <c r="L1108" s="3">
        <v>0</v>
      </c>
      <c r="M1108" s="3">
        <f t="shared" si="153"/>
        <v>1</v>
      </c>
      <c r="N1108" s="5">
        <v>1</v>
      </c>
      <c r="O1108" s="12">
        <f t="shared" si="157"/>
        <v>0</v>
      </c>
      <c r="P1108" s="3">
        <v>0</v>
      </c>
      <c r="Q1108" s="3">
        <v>0</v>
      </c>
      <c r="R1108" s="5">
        <v>0</v>
      </c>
      <c r="S1108" s="45">
        <v>0</v>
      </c>
      <c r="T1108" s="46">
        <v>0</v>
      </c>
      <c r="U1108" s="47">
        <v>0</v>
      </c>
      <c r="V1108" s="47">
        <f t="shared" si="158"/>
        <v>0</v>
      </c>
      <c r="W1108" s="47">
        <v>0</v>
      </c>
      <c r="X1108" s="47">
        <v>0</v>
      </c>
      <c r="Y1108" s="47">
        <v>0</v>
      </c>
      <c r="Z1108" s="47">
        <v>0</v>
      </c>
      <c r="AA1108" s="47">
        <v>0</v>
      </c>
      <c r="AB1108" s="5">
        <v>0</v>
      </c>
      <c r="AC1108" s="45">
        <f t="shared" si="159"/>
        <v>0</v>
      </c>
      <c r="AD1108" s="47">
        <v>0</v>
      </c>
      <c r="AE1108" s="47">
        <v>0</v>
      </c>
      <c r="AF1108" s="47">
        <v>0</v>
      </c>
      <c r="AG1108" s="47">
        <v>0</v>
      </c>
      <c r="AH1108" s="47">
        <v>0</v>
      </c>
      <c r="AI1108" s="61">
        <v>0</v>
      </c>
      <c r="AJ1108" s="45">
        <v>0</v>
      </c>
      <c r="AK1108" s="47">
        <v>0</v>
      </c>
      <c r="AL1108" s="47">
        <v>0</v>
      </c>
      <c r="AM1108" s="47">
        <v>0</v>
      </c>
      <c r="AN1108" s="47">
        <v>0</v>
      </c>
      <c r="AO1108" s="47">
        <v>0</v>
      </c>
      <c r="AP1108" s="61">
        <v>0</v>
      </c>
      <c r="AQ1108" s="45">
        <v>0</v>
      </c>
      <c r="AR1108" s="47">
        <v>0</v>
      </c>
      <c r="AS1108" s="47">
        <f t="shared" si="160"/>
        <v>0</v>
      </c>
      <c r="AT1108" s="47">
        <v>0</v>
      </c>
      <c r="AU1108" s="47">
        <v>0</v>
      </c>
      <c r="AV1108" s="47">
        <v>0</v>
      </c>
      <c r="AW1108" s="47">
        <v>0</v>
      </c>
      <c r="AX1108" s="47">
        <v>0</v>
      </c>
      <c r="AY1108" s="47">
        <v>0</v>
      </c>
      <c r="AZ1108" s="61">
        <v>0</v>
      </c>
      <c r="BA1108" s="64" t="b">
        <f t="shared" si="154"/>
        <v>1</v>
      </c>
      <c r="BB1108" s="45">
        <f t="shared" si="161"/>
        <v>0</v>
      </c>
      <c r="BC1108" s="47">
        <v>0</v>
      </c>
      <c r="BD1108" s="47">
        <v>0</v>
      </c>
      <c r="BE1108" s="47">
        <v>0</v>
      </c>
      <c r="BF1108" s="47">
        <v>0</v>
      </c>
      <c r="BG1108" s="47">
        <v>0</v>
      </c>
      <c r="BH1108" s="61">
        <v>0</v>
      </c>
      <c r="BI1108" s="45">
        <v>0</v>
      </c>
      <c r="BJ1108" s="47">
        <v>0</v>
      </c>
      <c r="BK1108" s="47">
        <v>0</v>
      </c>
      <c r="BL1108" s="47">
        <v>0</v>
      </c>
      <c r="BM1108" s="47">
        <v>0</v>
      </c>
      <c r="BN1108" s="47">
        <v>0</v>
      </c>
      <c r="BO1108" s="61">
        <v>0</v>
      </c>
      <c r="BR1108" s="95"/>
      <c r="BT1108" s="95"/>
    </row>
    <row r="1109" spans="2:72" x14ac:dyDescent="0.25">
      <c r="B1109" s="4">
        <v>1105</v>
      </c>
      <c r="C1109" s="31">
        <v>0</v>
      </c>
      <c r="D1109" s="31">
        <v>0</v>
      </c>
      <c r="E1109" s="3">
        <v>0</v>
      </c>
      <c r="F1109" s="5">
        <v>0</v>
      </c>
      <c r="G1109" s="32">
        <v>0</v>
      </c>
      <c r="H1109" s="33">
        <v>0</v>
      </c>
      <c r="I1109" s="36">
        <f t="shared" si="155"/>
        <v>0</v>
      </c>
      <c r="J1109" s="5">
        <f t="shared" si="156"/>
        <v>0</v>
      </c>
      <c r="K1109" s="12">
        <v>0</v>
      </c>
      <c r="L1109" s="3">
        <v>0</v>
      </c>
      <c r="M1109" s="3">
        <f t="shared" si="153"/>
        <v>1</v>
      </c>
      <c r="N1109" s="5">
        <v>1</v>
      </c>
      <c r="O1109" s="12">
        <f t="shared" si="157"/>
        <v>0</v>
      </c>
      <c r="P1109" s="3">
        <v>0</v>
      </c>
      <c r="Q1109" s="3">
        <v>0</v>
      </c>
      <c r="R1109" s="5">
        <v>0</v>
      </c>
      <c r="S1109" s="45">
        <v>0</v>
      </c>
      <c r="T1109" s="46">
        <v>0</v>
      </c>
      <c r="U1109" s="47">
        <v>0</v>
      </c>
      <c r="V1109" s="47">
        <f t="shared" si="158"/>
        <v>0</v>
      </c>
      <c r="W1109" s="47">
        <v>0</v>
      </c>
      <c r="X1109" s="47">
        <v>0</v>
      </c>
      <c r="Y1109" s="47">
        <v>0</v>
      </c>
      <c r="Z1109" s="47">
        <v>0</v>
      </c>
      <c r="AA1109" s="47">
        <v>0</v>
      </c>
      <c r="AB1109" s="5">
        <v>0</v>
      </c>
      <c r="AC1109" s="45">
        <f t="shared" si="159"/>
        <v>0</v>
      </c>
      <c r="AD1109" s="47">
        <v>0</v>
      </c>
      <c r="AE1109" s="47">
        <v>0</v>
      </c>
      <c r="AF1109" s="47">
        <v>0</v>
      </c>
      <c r="AG1109" s="47">
        <v>0</v>
      </c>
      <c r="AH1109" s="47">
        <v>0</v>
      </c>
      <c r="AI1109" s="61">
        <v>0</v>
      </c>
      <c r="AJ1109" s="45">
        <v>0</v>
      </c>
      <c r="AK1109" s="47">
        <v>0</v>
      </c>
      <c r="AL1109" s="47">
        <v>0</v>
      </c>
      <c r="AM1109" s="47">
        <v>0</v>
      </c>
      <c r="AN1109" s="47">
        <v>0</v>
      </c>
      <c r="AO1109" s="47">
        <v>0</v>
      </c>
      <c r="AP1109" s="61">
        <v>0</v>
      </c>
      <c r="AQ1109" s="45">
        <v>0</v>
      </c>
      <c r="AR1109" s="47">
        <v>0</v>
      </c>
      <c r="AS1109" s="47">
        <f t="shared" si="160"/>
        <v>0</v>
      </c>
      <c r="AT1109" s="47">
        <v>0</v>
      </c>
      <c r="AU1109" s="47">
        <v>0</v>
      </c>
      <c r="AV1109" s="47">
        <v>0</v>
      </c>
      <c r="AW1109" s="47">
        <v>0</v>
      </c>
      <c r="AX1109" s="47">
        <v>0</v>
      </c>
      <c r="AY1109" s="47">
        <v>0</v>
      </c>
      <c r="AZ1109" s="61">
        <v>0</v>
      </c>
      <c r="BA1109" s="64" t="b">
        <f t="shared" si="154"/>
        <v>1</v>
      </c>
      <c r="BB1109" s="45">
        <f t="shared" si="161"/>
        <v>0</v>
      </c>
      <c r="BC1109" s="47">
        <v>0</v>
      </c>
      <c r="BD1109" s="47">
        <v>0</v>
      </c>
      <c r="BE1109" s="47">
        <v>0</v>
      </c>
      <c r="BF1109" s="47">
        <v>0</v>
      </c>
      <c r="BG1109" s="47">
        <v>0</v>
      </c>
      <c r="BH1109" s="61">
        <v>0</v>
      </c>
      <c r="BI1109" s="45">
        <v>0</v>
      </c>
      <c r="BJ1109" s="47">
        <v>0</v>
      </c>
      <c r="BK1109" s="47">
        <v>0</v>
      </c>
      <c r="BL1109" s="47">
        <v>0</v>
      </c>
      <c r="BM1109" s="47">
        <v>0</v>
      </c>
      <c r="BN1109" s="47">
        <v>0</v>
      </c>
      <c r="BO1109" s="61">
        <v>0</v>
      </c>
      <c r="BR1109" s="95"/>
      <c r="BT1109" s="95"/>
    </row>
    <row r="1110" spans="2:72" x14ac:dyDescent="0.25">
      <c r="B1110" s="4">
        <v>1106</v>
      </c>
      <c r="C1110" s="31">
        <v>0</v>
      </c>
      <c r="D1110" s="31">
        <v>0</v>
      </c>
      <c r="E1110" s="3">
        <v>0</v>
      </c>
      <c r="F1110" s="5">
        <v>0</v>
      </c>
      <c r="G1110" s="32">
        <v>0</v>
      </c>
      <c r="H1110" s="33">
        <v>0</v>
      </c>
      <c r="I1110" s="36">
        <f t="shared" si="155"/>
        <v>0</v>
      </c>
      <c r="J1110" s="5">
        <f t="shared" si="156"/>
        <v>0</v>
      </c>
      <c r="K1110" s="12">
        <v>0</v>
      </c>
      <c r="L1110" s="3">
        <v>0</v>
      </c>
      <c r="M1110" s="3">
        <f t="shared" si="153"/>
        <v>1</v>
      </c>
      <c r="N1110" s="5">
        <v>1</v>
      </c>
      <c r="O1110" s="12">
        <f t="shared" si="157"/>
        <v>0</v>
      </c>
      <c r="P1110" s="3">
        <v>0</v>
      </c>
      <c r="Q1110" s="3">
        <v>0</v>
      </c>
      <c r="R1110" s="5">
        <v>0</v>
      </c>
      <c r="S1110" s="45">
        <v>0</v>
      </c>
      <c r="T1110" s="46">
        <v>0</v>
      </c>
      <c r="U1110" s="47">
        <v>0</v>
      </c>
      <c r="V1110" s="47">
        <f t="shared" si="158"/>
        <v>0</v>
      </c>
      <c r="W1110" s="47">
        <v>0</v>
      </c>
      <c r="X1110" s="47">
        <v>0</v>
      </c>
      <c r="Y1110" s="47">
        <v>0</v>
      </c>
      <c r="Z1110" s="47">
        <v>0</v>
      </c>
      <c r="AA1110" s="47">
        <v>0</v>
      </c>
      <c r="AB1110" s="5">
        <v>0</v>
      </c>
      <c r="AC1110" s="45">
        <f t="shared" si="159"/>
        <v>0</v>
      </c>
      <c r="AD1110" s="47">
        <v>0</v>
      </c>
      <c r="AE1110" s="47">
        <v>0</v>
      </c>
      <c r="AF1110" s="47">
        <v>0</v>
      </c>
      <c r="AG1110" s="47">
        <v>0</v>
      </c>
      <c r="AH1110" s="47">
        <v>0</v>
      </c>
      <c r="AI1110" s="61">
        <v>0</v>
      </c>
      <c r="AJ1110" s="45">
        <v>0</v>
      </c>
      <c r="AK1110" s="47">
        <v>0</v>
      </c>
      <c r="AL1110" s="47">
        <v>0</v>
      </c>
      <c r="AM1110" s="47">
        <v>0</v>
      </c>
      <c r="AN1110" s="47">
        <v>0</v>
      </c>
      <c r="AO1110" s="47">
        <v>0</v>
      </c>
      <c r="AP1110" s="61">
        <v>0</v>
      </c>
      <c r="AQ1110" s="45">
        <v>0</v>
      </c>
      <c r="AR1110" s="47">
        <v>0</v>
      </c>
      <c r="AS1110" s="47">
        <f t="shared" si="160"/>
        <v>0</v>
      </c>
      <c r="AT1110" s="47">
        <v>0</v>
      </c>
      <c r="AU1110" s="47">
        <v>0</v>
      </c>
      <c r="AV1110" s="47">
        <v>0</v>
      </c>
      <c r="AW1110" s="47">
        <v>0</v>
      </c>
      <c r="AX1110" s="47">
        <v>0</v>
      </c>
      <c r="AY1110" s="47">
        <v>0</v>
      </c>
      <c r="AZ1110" s="61">
        <v>0</v>
      </c>
      <c r="BA1110" s="64" t="b">
        <f t="shared" si="154"/>
        <v>1</v>
      </c>
      <c r="BB1110" s="45">
        <f t="shared" si="161"/>
        <v>0</v>
      </c>
      <c r="BC1110" s="47">
        <v>0</v>
      </c>
      <c r="BD1110" s="47">
        <v>0</v>
      </c>
      <c r="BE1110" s="47">
        <v>0</v>
      </c>
      <c r="BF1110" s="47">
        <v>0</v>
      </c>
      <c r="BG1110" s="47">
        <v>0</v>
      </c>
      <c r="BH1110" s="61">
        <v>0</v>
      </c>
      <c r="BI1110" s="45">
        <v>0</v>
      </c>
      <c r="BJ1110" s="47">
        <v>0</v>
      </c>
      <c r="BK1110" s="47">
        <v>0</v>
      </c>
      <c r="BL1110" s="47">
        <v>0</v>
      </c>
      <c r="BM1110" s="47">
        <v>0</v>
      </c>
      <c r="BN1110" s="47">
        <v>0</v>
      </c>
      <c r="BO1110" s="61">
        <v>0</v>
      </c>
      <c r="BR1110" s="95"/>
      <c r="BT1110" s="95"/>
    </row>
    <row r="1111" spans="2:72" x14ac:dyDescent="0.25">
      <c r="B1111" s="4">
        <v>1107</v>
      </c>
      <c r="C1111" s="31">
        <v>0</v>
      </c>
      <c r="D1111" s="31">
        <v>0</v>
      </c>
      <c r="E1111" s="3">
        <v>0</v>
      </c>
      <c r="F1111" s="5">
        <v>0</v>
      </c>
      <c r="G1111" s="32">
        <v>0</v>
      </c>
      <c r="H1111" s="33">
        <v>0</v>
      </c>
      <c r="I1111" s="36">
        <f t="shared" si="155"/>
        <v>0</v>
      </c>
      <c r="J1111" s="5">
        <f t="shared" si="156"/>
        <v>0</v>
      </c>
      <c r="K1111" s="12">
        <v>0</v>
      </c>
      <c r="L1111" s="3">
        <v>0</v>
      </c>
      <c r="M1111" s="3">
        <f t="shared" si="153"/>
        <v>1</v>
      </c>
      <c r="N1111" s="5">
        <v>1</v>
      </c>
      <c r="O1111" s="12">
        <f t="shared" si="157"/>
        <v>0</v>
      </c>
      <c r="P1111" s="3">
        <v>0</v>
      </c>
      <c r="Q1111" s="3">
        <v>0</v>
      </c>
      <c r="R1111" s="5">
        <v>0</v>
      </c>
      <c r="S1111" s="45">
        <v>0</v>
      </c>
      <c r="T1111" s="46">
        <v>0</v>
      </c>
      <c r="U1111" s="47">
        <v>0</v>
      </c>
      <c r="V1111" s="47">
        <f t="shared" si="158"/>
        <v>0</v>
      </c>
      <c r="W1111" s="47">
        <v>0</v>
      </c>
      <c r="X1111" s="47">
        <v>0</v>
      </c>
      <c r="Y1111" s="47">
        <v>0</v>
      </c>
      <c r="Z1111" s="47">
        <v>0</v>
      </c>
      <c r="AA1111" s="47">
        <v>0</v>
      </c>
      <c r="AB1111" s="5">
        <v>0</v>
      </c>
      <c r="AC1111" s="45">
        <f t="shared" si="159"/>
        <v>0</v>
      </c>
      <c r="AD1111" s="47">
        <v>0</v>
      </c>
      <c r="AE1111" s="47">
        <v>0</v>
      </c>
      <c r="AF1111" s="47">
        <v>0</v>
      </c>
      <c r="AG1111" s="47">
        <v>0</v>
      </c>
      <c r="AH1111" s="47">
        <v>0</v>
      </c>
      <c r="AI1111" s="61">
        <v>0</v>
      </c>
      <c r="AJ1111" s="45">
        <v>0</v>
      </c>
      <c r="AK1111" s="47">
        <v>0</v>
      </c>
      <c r="AL1111" s="47">
        <v>0</v>
      </c>
      <c r="AM1111" s="47">
        <v>0</v>
      </c>
      <c r="AN1111" s="47">
        <v>0</v>
      </c>
      <c r="AO1111" s="47">
        <v>0</v>
      </c>
      <c r="AP1111" s="61">
        <v>0</v>
      </c>
      <c r="AQ1111" s="45">
        <v>0</v>
      </c>
      <c r="AR1111" s="47">
        <v>0</v>
      </c>
      <c r="AS1111" s="47">
        <f t="shared" si="160"/>
        <v>0</v>
      </c>
      <c r="AT1111" s="47">
        <v>0</v>
      </c>
      <c r="AU1111" s="47">
        <v>0</v>
      </c>
      <c r="AV1111" s="47">
        <v>0</v>
      </c>
      <c r="AW1111" s="47">
        <v>0</v>
      </c>
      <c r="AX1111" s="47">
        <v>0</v>
      </c>
      <c r="AY1111" s="47">
        <v>0</v>
      </c>
      <c r="AZ1111" s="61">
        <v>0</v>
      </c>
      <c r="BA1111" s="64" t="b">
        <f t="shared" si="154"/>
        <v>1</v>
      </c>
      <c r="BB1111" s="45">
        <f t="shared" si="161"/>
        <v>0</v>
      </c>
      <c r="BC1111" s="47">
        <v>0</v>
      </c>
      <c r="BD1111" s="47">
        <v>0</v>
      </c>
      <c r="BE1111" s="47">
        <v>0</v>
      </c>
      <c r="BF1111" s="47">
        <v>0</v>
      </c>
      <c r="BG1111" s="47">
        <v>0</v>
      </c>
      <c r="BH1111" s="61">
        <v>0</v>
      </c>
      <c r="BI1111" s="45">
        <v>0</v>
      </c>
      <c r="BJ1111" s="47">
        <v>0</v>
      </c>
      <c r="BK1111" s="47">
        <v>0</v>
      </c>
      <c r="BL1111" s="47">
        <v>0</v>
      </c>
      <c r="BM1111" s="47">
        <v>0</v>
      </c>
      <c r="BN1111" s="47">
        <v>0</v>
      </c>
      <c r="BO1111" s="61">
        <v>0</v>
      </c>
      <c r="BR1111" s="95"/>
      <c r="BT1111" s="95"/>
    </row>
    <row r="1112" spans="2:72" x14ac:dyDescent="0.25">
      <c r="B1112" s="4">
        <v>1108</v>
      </c>
      <c r="C1112" s="31">
        <v>0</v>
      </c>
      <c r="D1112" s="31">
        <v>0</v>
      </c>
      <c r="E1112" s="3">
        <v>0</v>
      </c>
      <c r="F1112" s="5">
        <v>0</v>
      </c>
      <c r="G1112" s="32">
        <v>0</v>
      </c>
      <c r="H1112" s="33">
        <v>0</v>
      </c>
      <c r="I1112" s="36">
        <f t="shared" si="155"/>
        <v>0</v>
      </c>
      <c r="J1112" s="5">
        <f t="shared" si="156"/>
        <v>0</v>
      </c>
      <c r="K1112" s="12">
        <v>0</v>
      </c>
      <c r="L1112" s="3">
        <v>0</v>
      </c>
      <c r="M1112" s="3">
        <f t="shared" si="153"/>
        <v>1</v>
      </c>
      <c r="N1112" s="5">
        <v>1</v>
      </c>
      <c r="O1112" s="12">
        <f t="shared" si="157"/>
        <v>0</v>
      </c>
      <c r="P1112" s="3">
        <v>0</v>
      </c>
      <c r="Q1112" s="3">
        <v>0</v>
      </c>
      <c r="R1112" s="5">
        <v>0</v>
      </c>
      <c r="S1112" s="45">
        <v>0</v>
      </c>
      <c r="T1112" s="46">
        <v>0</v>
      </c>
      <c r="U1112" s="47">
        <v>0</v>
      </c>
      <c r="V1112" s="47">
        <f t="shared" si="158"/>
        <v>0</v>
      </c>
      <c r="W1112" s="47">
        <v>0</v>
      </c>
      <c r="X1112" s="47">
        <v>0</v>
      </c>
      <c r="Y1112" s="47">
        <v>0</v>
      </c>
      <c r="Z1112" s="47">
        <v>0</v>
      </c>
      <c r="AA1112" s="47">
        <v>0</v>
      </c>
      <c r="AB1112" s="5">
        <v>0</v>
      </c>
      <c r="AC1112" s="45">
        <f t="shared" si="159"/>
        <v>0</v>
      </c>
      <c r="AD1112" s="47">
        <v>0</v>
      </c>
      <c r="AE1112" s="47">
        <v>0</v>
      </c>
      <c r="AF1112" s="47">
        <v>0</v>
      </c>
      <c r="AG1112" s="47">
        <v>0</v>
      </c>
      <c r="AH1112" s="47">
        <v>0</v>
      </c>
      <c r="AI1112" s="61">
        <v>0</v>
      </c>
      <c r="AJ1112" s="45">
        <v>0</v>
      </c>
      <c r="AK1112" s="47">
        <v>0</v>
      </c>
      <c r="AL1112" s="47">
        <v>0</v>
      </c>
      <c r="AM1112" s="47">
        <v>0</v>
      </c>
      <c r="AN1112" s="47">
        <v>0</v>
      </c>
      <c r="AO1112" s="47">
        <v>0</v>
      </c>
      <c r="AP1112" s="61">
        <v>0</v>
      </c>
      <c r="AQ1112" s="45">
        <v>0</v>
      </c>
      <c r="AR1112" s="47">
        <v>0</v>
      </c>
      <c r="AS1112" s="47">
        <f t="shared" si="160"/>
        <v>0</v>
      </c>
      <c r="AT1112" s="47">
        <v>0</v>
      </c>
      <c r="AU1112" s="47">
        <v>0</v>
      </c>
      <c r="AV1112" s="47">
        <v>0</v>
      </c>
      <c r="AW1112" s="47">
        <v>0</v>
      </c>
      <c r="AX1112" s="47">
        <v>0</v>
      </c>
      <c r="AY1112" s="47">
        <v>0</v>
      </c>
      <c r="AZ1112" s="61">
        <v>0</v>
      </c>
      <c r="BA1112" s="64" t="b">
        <f t="shared" si="154"/>
        <v>1</v>
      </c>
      <c r="BB1112" s="45">
        <f t="shared" si="161"/>
        <v>0</v>
      </c>
      <c r="BC1112" s="47">
        <v>0</v>
      </c>
      <c r="BD1112" s="47">
        <v>0</v>
      </c>
      <c r="BE1112" s="47">
        <v>0</v>
      </c>
      <c r="BF1112" s="47">
        <v>0</v>
      </c>
      <c r="BG1112" s="47">
        <v>0</v>
      </c>
      <c r="BH1112" s="61">
        <v>0</v>
      </c>
      <c r="BI1112" s="45">
        <v>0</v>
      </c>
      <c r="BJ1112" s="47">
        <v>0</v>
      </c>
      <c r="BK1112" s="47">
        <v>0</v>
      </c>
      <c r="BL1112" s="47">
        <v>0</v>
      </c>
      <c r="BM1112" s="47">
        <v>0</v>
      </c>
      <c r="BN1112" s="47">
        <v>0</v>
      </c>
      <c r="BO1112" s="61">
        <v>0</v>
      </c>
      <c r="BR1112" s="95"/>
      <c r="BT1112" s="95"/>
    </row>
    <row r="1113" spans="2:72" x14ac:dyDescent="0.25">
      <c r="B1113" s="4">
        <v>1109</v>
      </c>
      <c r="C1113" s="31">
        <v>0</v>
      </c>
      <c r="D1113" s="31">
        <v>0</v>
      </c>
      <c r="E1113" s="3">
        <v>0</v>
      </c>
      <c r="F1113" s="5">
        <v>0</v>
      </c>
      <c r="G1113" s="32">
        <v>0</v>
      </c>
      <c r="H1113" s="33">
        <v>0</v>
      </c>
      <c r="I1113" s="36">
        <f t="shared" si="155"/>
        <v>0</v>
      </c>
      <c r="J1113" s="5">
        <f t="shared" si="156"/>
        <v>0</v>
      </c>
      <c r="K1113" s="12">
        <v>0</v>
      </c>
      <c r="L1113" s="3">
        <v>0</v>
      </c>
      <c r="M1113" s="3">
        <f t="shared" si="153"/>
        <v>1</v>
      </c>
      <c r="N1113" s="5">
        <v>1</v>
      </c>
      <c r="O1113" s="12">
        <f t="shared" si="157"/>
        <v>0</v>
      </c>
      <c r="P1113" s="3">
        <v>0</v>
      </c>
      <c r="Q1113" s="3">
        <v>0</v>
      </c>
      <c r="R1113" s="5">
        <v>0</v>
      </c>
      <c r="S1113" s="45">
        <v>0</v>
      </c>
      <c r="T1113" s="46">
        <v>0</v>
      </c>
      <c r="U1113" s="47">
        <v>0</v>
      </c>
      <c r="V1113" s="47">
        <f t="shared" si="158"/>
        <v>0</v>
      </c>
      <c r="W1113" s="47">
        <v>0</v>
      </c>
      <c r="X1113" s="47">
        <v>0</v>
      </c>
      <c r="Y1113" s="47">
        <v>0</v>
      </c>
      <c r="Z1113" s="47">
        <v>0</v>
      </c>
      <c r="AA1113" s="47">
        <v>0</v>
      </c>
      <c r="AB1113" s="5">
        <v>0</v>
      </c>
      <c r="AC1113" s="45">
        <f t="shared" si="159"/>
        <v>0</v>
      </c>
      <c r="AD1113" s="47">
        <v>0</v>
      </c>
      <c r="AE1113" s="47">
        <v>0</v>
      </c>
      <c r="AF1113" s="47">
        <v>0</v>
      </c>
      <c r="AG1113" s="47">
        <v>0</v>
      </c>
      <c r="AH1113" s="47">
        <v>0</v>
      </c>
      <c r="AI1113" s="61">
        <v>0</v>
      </c>
      <c r="AJ1113" s="45">
        <v>0</v>
      </c>
      <c r="AK1113" s="47">
        <v>0</v>
      </c>
      <c r="AL1113" s="47">
        <v>0</v>
      </c>
      <c r="AM1113" s="47">
        <v>0</v>
      </c>
      <c r="AN1113" s="47">
        <v>0</v>
      </c>
      <c r="AO1113" s="47">
        <v>0</v>
      </c>
      <c r="AP1113" s="61">
        <v>0</v>
      </c>
      <c r="AQ1113" s="45">
        <v>0</v>
      </c>
      <c r="AR1113" s="47">
        <v>0</v>
      </c>
      <c r="AS1113" s="47">
        <f t="shared" si="160"/>
        <v>0</v>
      </c>
      <c r="AT1113" s="47">
        <v>0</v>
      </c>
      <c r="AU1113" s="47">
        <v>0</v>
      </c>
      <c r="AV1113" s="47">
        <v>0</v>
      </c>
      <c r="AW1113" s="47">
        <v>0</v>
      </c>
      <c r="AX1113" s="47">
        <v>0</v>
      </c>
      <c r="AY1113" s="47">
        <v>0</v>
      </c>
      <c r="AZ1113" s="61">
        <v>0</v>
      </c>
      <c r="BA1113" s="64" t="b">
        <f t="shared" si="154"/>
        <v>1</v>
      </c>
      <c r="BB1113" s="45">
        <f t="shared" si="161"/>
        <v>0</v>
      </c>
      <c r="BC1113" s="47">
        <v>0</v>
      </c>
      <c r="BD1113" s="47">
        <v>0</v>
      </c>
      <c r="BE1113" s="47">
        <v>0</v>
      </c>
      <c r="BF1113" s="47">
        <v>0</v>
      </c>
      <c r="BG1113" s="47">
        <v>0</v>
      </c>
      <c r="BH1113" s="61">
        <v>0</v>
      </c>
      <c r="BI1113" s="45">
        <v>0</v>
      </c>
      <c r="BJ1113" s="47">
        <v>0</v>
      </c>
      <c r="BK1113" s="47">
        <v>0</v>
      </c>
      <c r="BL1113" s="47">
        <v>0</v>
      </c>
      <c r="BM1113" s="47">
        <v>0</v>
      </c>
      <c r="BN1113" s="47">
        <v>0</v>
      </c>
      <c r="BO1113" s="61">
        <v>0</v>
      </c>
      <c r="BR1113" s="95"/>
      <c r="BT1113" s="95"/>
    </row>
    <row r="1114" spans="2:72" x14ac:dyDescent="0.25">
      <c r="B1114" s="4">
        <v>1110</v>
      </c>
      <c r="C1114" s="31">
        <v>0</v>
      </c>
      <c r="D1114" s="31">
        <v>0</v>
      </c>
      <c r="E1114" s="3">
        <v>0</v>
      </c>
      <c r="F1114" s="5">
        <v>0</v>
      </c>
      <c r="G1114" s="32">
        <v>0</v>
      </c>
      <c r="H1114" s="33">
        <v>0</v>
      </c>
      <c r="I1114" s="36">
        <f t="shared" si="155"/>
        <v>0</v>
      </c>
      <c r="J1114" s="5">
        <f t="shared" si="156"/>
        <v>0</v>
      </c>
      <c r="K1114" s="12">
        <v>0</v>
      </c>
      <c r="L1114" s="3">
        <v>0</v>
      </c>
      <c r="M1114" s="3">
        <f t="shared" si="153"/>
        <v>1</v>
      </c>
      <c r="N1114" s="5">
        <v>1</v>
      </c>
      <c r="O1114" s="12">
        <f t="shared" si="157"/>
        <v>0</v>
      </c>
      <c r="P1114" s="3">
        <v>0</v>
      </c>
      <c r="Q1114" s="3">
        <v>0</v>
      </c>
      <c r="R1114" s="5">
        <v>0</v>
      </c>
      <c r="S1114" s="45">
        <v>0</v>
      </c>
      <c r="T1114" s="46">
        <v>0</v>
      </c>
      <c r="U1114" s="47">
        <v>0</v>
      </c>
      <c r="V1114" s="47">
        <f t="shared" si="158"/>
        <v>0</v>
      </c>
      <c r="W1114" s="47">
        <v>0</v>
      </c>
      <c r="X1114" s="47">
        <v>0</v>
      </c>
      <c r="Y1114" s="47">
        <v>0</v>
      </c>
      <c r="Z1114" s="47">
        <v>0</v>
      </c>
      <c r="AA1114" s="47">
        <v>0</v>
      </c>
      <c r="AB1114" s="5">
        <v>0</v>
      </c>
      <c r="AC1114" s="45">
        <f t="shared" si="159"/>
        <v>0</v>
      </c>
      <c r="AD1114" s="47">
        <v>0</v>
      </c>
      <c r="AE1114" s="47">
        <v>0</v>
      </c>
      <c r="AF1114" s="47">
        <v>0</v>
      </c>
      <c r="AG1114" s="47">
        <v>0</v>
      </c>
      <c r="AH1114" s="47">
        <v>0</v>
      </c>
      <c r="AI1114" s="61">
        <v>0</v>
      </c>
      <c r="AJ1114" s="45">
        <v>0</v>
      </c>
      <c r="AK1114" s="47">
        <v>0</v>
      </c>
      <c r="AL1114" s="47">
        <v>0</v>
      </c>
      <c r="AM1114" s="47">
        <v>0</v>
      </c>
      <c r="AN1114" s="47">
        <v>0</v>
      </c>
      <c r="AO1114" s="47">
        <v>0</v>
      </c>
      <c r="AP1114" s="61">
        <v>0</v>
      </c>
      <c r="AQ1114" s="45">
        <v>0</v>
      </c>
      <c r="AR1114" s="47">
        <v>0</v>
      </c>
      <c r="AS1114" s="47">
        <f t="shared" si="160"/>
        <v>0</v>
      </c>
      <c r="AT1114" s="47">
        <v>0</v>
      </c>
      <c r="AU1114" s="47">
        <v>0</v>
      </c>
      <c r="AV1114" s="47">
        <v>0</v>
      </c>
      <c r="AW1114" s="47">
        <v>0</v>
      </c>
      <c r="AX1114" s="47">
        <v>0</v>
      </c>
      <c r="AY1114" s="47">
        <v>0</v>
      </c>
      <c r="AZ1114" s="61">
        <v>0</v>
      </c>
      <c r="BA1114" s="64" t="b">
        <f t="shared" si="154"/>
        <v>1</v>
      </c>
      <c r="BB1114" s="45">
        <f t="shared" si="161"/>
        <v>0</v>
      </c>
      <c r="BC1114" s="47">
        <v>0</v>
      </c>
      <c r="BD1114" s="47">
        <v>0</v>
      </c>
      <c r="BE1114" s="47">
        <v>0</v>
      </c>
      <c r="BF1114" s="47">
        <v>0</v>
      </c>
      <c r="BG1114" s="47">
        <v>0</v>
      </c>
      <c r="BH1114" s="61">
        <v>0</v>
      </c>
      <c r="BI1114" s="45">
        <v>0</v>
      </c>
      <c r="BJ1114" s="47">
        <v>0</v>
      </c>
      <c r="BK1114" s="47">
        <v>0</v>
      </c>
      <c r="BL1114" s="47">
        <v>0</v>
      </c>
      <c r="BM1114" s="47">
        <v>0</v>
      </c>
      <c r="BN1114" s="47">
        <v>0</v>
      </c>
      <c r="BO1114" s="61">
        <v>0</v>
      </c>
      <c r="BR1114" s="95"/>
      <c r="BT1114" s="95"/>
    </row>
    <row r="1115" spans="2:72" x14ac:dyDescent="0.25">
      <c r="B1115" s="4">
        <v>1111</v>
      </c>
      <c r="C1115" s="31">
        <v>0</v>
      </c>
      <c r="D1115" s="31">
        <v>0</v>
      </c>
      <c r="E1115" s="3">
        <v>0</v>
      </c>
      <c r="F1115" s="5">
        <v>0</v>
      </c>
      <c r="G1115" s="32">
        <v>0</v>
      </c>
      <c r="H1115" s="33">
        <v>0</v>
      </c>
      <c r="I1115" s="36">
        <f t="shared" si="155"/>
        <v>0</v>
      </c>
      <c r="J1115" s="5">
        <f t="shared" si="156"/>
        <v>0</v>
      </c>
      <c r="K1115" s="12">
        <v>0</v>
      </c>
      <c r="L1115" s="3">
        <v>0</v>
      </c>
      <c r="M1115" s="3">
        <f t="shared" si="153"/>
        <v>1</v>
      </c>
      <c r="N1115" s="5">
        <v>1</v>
      </c>
      <c r="O1115" s="12">
        <f t="shared" si="157"/>
        <v>0</v>
      </c>
      <c r="P1115" s="3">
        <v>0</v>
      </c>
      <c r="Q1115" s="3">
        <v>0</v>
      </c>
      <c r="R1115" s="5">
        <v>0</v>
      </c>
      <c r="S1115" s="45">
        <v>0</v>
      </c>
      <c r="T1115" s="46">
        <v>0</v>
      </c>
      <c r="U1115" s="47">
        <v>0</v>
      </c>
      <c r="V1115" s="47">
        <f t="shared" si="158"/>
        <v>0</v>
      </c>
      <c r="W1115" s="47">
        <v>0</v>
      </c>
      <c r="X1115" s="47">
        <v>0</v>
      </c>
      <c r="Y1115" s="47">
        <v>0</v>
      </c>
      <c r="Z1115" s="47">
        <v>0</v>
      </c>
      <c r="AA1115" s="47">
        <v>0</v>
      </c>
      <c r="AB1115" s="5">
        <v>0</v>
      </c>
      <c r="AC1115" s="45">
        <f t="shared" si="159"/>
        <v>0</v>
      </c>
      <c r="AD1115" s="47">
        <v>0</v>
      </c>
      <c r="AE1115" s="47">
        <v>0</v>
      </c>
      <c r="AF1115" s="47">
        <v>0</v>
      </c>
      <c r="AG1115" s="47">
        <v>0</v>
      </c>
      <c r="AH1115" s="47">
        <v>0</v>
      </c>
      <c r="AI1115" s="61">
        <v>0</v>
      </c>
      <c r="AJ1115" s="45">
        <v>0</v>
      </c>
      <c r="AK1115" s="47">
        <v>0</v>
      </c>
      <c r="AL1115" s="47">
        <v>0</v>
      </c>
      <c r="AM1115" s="47">
        <v>0</v>
      </c>
      <c r="AN1115" s="47">
        <v>0</v>
      </c>
      <c r="AO1115" s="47">
        <v>0</v>
      </c>
      <c r="AP1115" s="61">
        <v>0</v>
      </c>
      <c r="AQ1115" s="45">
        <v>0</v>
      </c>
      <c r="AR1115" s="47">
        <v>0</v>
      </c>
      <c r="AS1115" s="47">
        <f t="shared" si="160"/>
        <v>0</v>
      </c>
      <c r="AT1115" s="47">
        <v>0</v>
      </c>
      <c r="AU1115" s="47">
        <v>0</v>
      </c>
      <c r="AV1115" s="47">
        <v>0</v>
      </c>
      <c r="AW1115" s="47">
        <v>0</v>
      </c>
      <c r="AX1115" s="47">
        <v>0</v>
      </c>
      <c r="AY1115" s="47">
        <v>0</v>
      </c>
      <c r="AZ1115" s="61">
        <v>0</v>
      </c>
      <c r="BA1115" s="64" t="b">
        <f t="shared" si="154"/>
        <v>1</v>
      </c>
      <c r="BB1115" s="45">
        <f t="shared" si="161"/>
        <v>0</v>
      </c>
      <c r="BC1115" s="47">
        <v>0</v>
      </c>
      <c r="BD1115" s="47">
        <v>0</v>
      </c>
      <c r="BE1115" s="47">
        <v>0</v>
      </c>
      <c r="BF1115" s="47">
        <v>0</v>
      </c>
      <c r="BG1115" s="47">
        <v>0</v>
      </c>
      <c r="BH1115" s="61">
        <v>0</v>
      </c>
      <c r="BI1115" s="45">
        <v>0</v>
      </c>
      <c r="BJ1115" s="47">
        <v>0</v>
      </c>
      <c r="BK1115" s="47">
        <v>0</v>
      </c>
      <c r="BL1115" s="47">
        <v>0</v>
      </c>
      <c r="BM1115" s="47">
        <v>0</v>
      </c>
      <c r="BN1115" s="47">
        <v>0</v>
      </c>
      <c r="BO1115" s="61">
        <v>0</v>
      </c>
      <c r="BR1115" s="95"/>
      <c r="BT1115" s="95"/>
    </row>
    <row r="1116" spans="2:72" x14ac:dyDescent="0.25">
      <c r="B1116" s="4">
        <v>1112</v>
      </c>
      <c r="C1116" s="31">
        <v>0</v>
      </c>
      <c r="D1116" s="31">
        <v>0</v>
      </c>
      <c r="E1116" s="3">
        <v>0</v>
      </c>
      <c r="F1116" s="5">
        <v>0</v>
      </c>
      <c r="G1116" s="32">
        <v>0</v>
      </c>
      <c r="H1116" s="33">
        <v>0</v>
      </c>
      <c r="I1116" s="36">
        <f t="shared" si="155"/>
        <v>0</v>
      </c>
      <c r="J1116" s="5">
        <f t="shared" si="156"/>
        <v>0</v>
      </c>
      <c r="K1116" s="12">
        <v>0</v>
      </c>
      <c r="L1116" s="3">
        <v>0</v>
      </c>
      <c r="M1116" s="3">
        <f t="shared" si="153"/>
        <v>1</v>
      </c>
      <c r="N1116" s="5">
        <v>1</v>
      </c>
      <c r="O1116" s="12">
        <f t="shared" si="157"/>
        <v>0</v>
      </c>
      <c r="P1116" s="3">
        <v>0</v>
      </c>
      <c r="Q1116" s="3">
        <v>0</v>
      </c>
      <c r="R1116" s="5">
        <v>0</v>
      </c>
      <c r="S1116" s="45">
        <v>0</v>
      </c>
      <c r="T1116" s="46">
        <v>0</v>
      </c>
      <c r="U1116" s="47">
        <v>0</v>
      </c>
      <c r="V1116" s="47">
        <f t="shared" si="158"/>
        <v>0</v>
      </c>
      <c r="W1116" s="47">
        <v>0</v>
      </c>
      <c r="X1116" s="47">
        <v>0</v>
      </c>
      <c r="Y1116" s="47">
        <v>0</v>
      </c>
      <c r="Z1116" s="47">
        <v>0</v>
      </c>
      <c r="AA1116" s="47">
        <v>0</v>
      </c>
      <c r="AB1116" s="5">
        <v>0</v>
      </c>
      <c r="AC1116" s="45">
        <f t="shared" si="159"/>
        <v>0</v>
      </c>
      <c r="AD1116" s="47">
        <v>0</v>
      </c>
      <c r="AE1116" s="47">
        <v>0</v>
      </c>
      <c r="AF1116" s="47">
        <v>0</v>
      </c>
      <c r="AG1116" s="47">
        <v>0</v>
      </c>
      <c r="AH1116" s="47">
        <v>0</v>
      </c>
      <c r="AI1116" s="61">
        <v>0</v>
      </c>
      <c r="AJ1116" s="45">
        <v>0</v>
      </c>
      <c r="AK1116" s="47">
        <v>0</v>
      </c>
      <c r="AL1116" s="47">
        <v>0</v>
      </c>
      <c r="AM1116" s="47">
        <v>0</v>
      </c>
      <c r="AN1116" s="47">
        <v>0</v>
      </c>
      <c r="AO1116" s="47">
        <v>0</v>
      </c>
      <c r="AP1116" s="61">
        <v>0</v>
      </c>
      <c r="AQ1116" s="45">
        <v>0</v>
      </c>
      <c r="AR1116" s="47">
        <v>0</v>
      </c>
      <c r="AS1116" s="47">
        <f t="shared" si="160"/>
        <v>0</v>
      </c>
      <c r="AT1116" s="47">
        <v>0</v>
      </c>
      <c r="AU1116" s="47">
        <v>0</v>
      </c>
      <c r="AV1116" s="47">
        <v>0</v>
      </c>
      <c r="AW1116" s="47">
        <v>0</v>
      </c>
      <c r="AX1116" s="47">
        <v>0</v>
      </c>
      <c r="AY1116" s="47">
        <v>0</v>
      </c>
      <c r="AZ1116" s="61">
        <v>0</v>
      </c>
      <c r="BA1116" s="64" t="b">
        <f t="shared" si="154"/>
        <v>1</v>
      </c>
      <c r="BB1116" s="45">
        <f t="shared" si="161"/>
        <v>0</v>
      </c>
      <c r="BC1116" s="47">
        <v>0</v>
      </c>
      <c r="BD1116" s="47">
        <v>0</v>
      </c>
      <c r="BE1116" s="47">
        <v>0</v>
      </c>
      <c r="BF1116" s="47">
        <v>0</v>
      </c>
      <c r="BG1116" s="47">
        <v>0</v>
      </c>
      <c r="BH1116" s="61">
        <v>0</v>
      </c>
      <c r="BI1116" s="45">
        <v>0</v>
      </c>
      <c r="BJ1116" s="47">
        <v>0</v>
      </c>
      <c r="BK1116" s="47">
        <v>0</v>
      </c>
      <c r="BL1116" s="47">
        <v>0</v>
      </c>
      <c r="BM1116" s="47">
        <v>0</v>
      </c>
      <c r="BN1116" s="47">
        <v>0</v>
      </c>
      <c r="BO1116" s="61">
        <v>0</v>
      </c>
      <c r="BR1116" s="95"/>
      <c r="BT1116" s="95"/>
    </row>
    <row r="1117" spans="2:72" x14ac:dyDescent="0.25">
      <c r="B1117" s="4">
        <v>1113</v>
      </c>
      <c r="C1117" s="31">
        <v>0</v>
      </c>
      <c r="D1117" s="31">
        <v>0</v>
      </c>
      <c r="E1117" s="3">
        <v>0</v>
      </c>
      <c r="F1117" s="5">
        <v>0</v>
      </c>
      <c r="G1117" s="32">
        <v>0</v>
      </c>
      <c r="H1117" s="33">
        <v>0</v>
      </c>
      <c r="I1117" s="36">
        <f t="shared" si="155"/>
        <v>0</v>
      </c>
      <c r="J1117" s="5">
        <f t="shared" si="156"/>
        <v>0</v>
      </c>
      <c r="K1117" s="12">
        <v>0</v>
      </c>
      <c r="L1117" s="3">
        <v>0</v>
      </c>
      <c r="M1117" s="3">
        <f t="shared" si="153"/>
        <v>1</v>
      </c>
      <c r="N1117" s="5">
        <v>1</v>
      </c>
      <c r="O1117" s="12">
        <f t="shared" si="157"/>
        <v>0</v>
      </c>
      <c r="P1117" s="3">
        <v>0</v>
      </c>
      <c r="Q1117" s="3">
        <v>0</v>
      </c>
      <c r="R1117" s="5">
        <v>0</v>
      </c>
      <c r="S1117" s="45">
        <v>0</v>
      </c>
      <c r="T1117" s="46">
        <v>0</v>
      </c>
      <c r="U1117" s="47">
        <v>0</v>
      </c>
      <c r="V1117" s="47">
        <f t="shared" si="158"/>
        <v>0</v>
      </c>
      <c r="W1117" s="47">
        <v>0</v>
      </c>
      <c r="X1117" s="47">
        <v>0</v>
      </c>
      <c r="Y1117" s="47">
        <v>0</v>
      </c>
      <c r="Z1117" s="47">
        <v>0</v>
      </c>
      <c r="AA1117" s="47">
        <v>0</v>
      </c>
      <c r="AB1117" s="5">
        <v>0</v>
      </c>
      <c r="AC1117" s="45">
        <f t="shared" si="159"/>
        <v>0</v>
      </c>
      <c r="AD1117" s="47">
        <v>0</v>
      </c>
      <c r="AE1117" s="47">
        <v>0</v>
      </c>
      <c r="AF1117" s="47">
        <v>0</v>
      </c>
      <c r="AG1117" s="47">
        <v>0</v>
      </c>
      <c r="AH1117" s="47">
        <v>0</v>
      </c>
      <c r="AI1117" s="61">
        <v>0</v>
      </c>
      <c r="AJ1117" s="45">
        <v>0</v>
      </c>
      <c r="AK1117" s="47">
        <v>0</v>
      </c>
      <c r="AL1117" s="47">
        <v>0</v>
      </c>
      <c r="AM1117" s="47">
        <v>0</v>
      </c>
      <c r="AN1117" s="47">
        <v>0</v>
      </c>
      <c r="AO1117" s="47">
        <v>0</v>
      </c>
      <c r="AP1117" s="61">
        <v>0</v>
      </c>
      <c r="AQ1117" s="45">
        <v>0</v>
      </c>
      <c r="AR1117" s="47">
        <v>0</v>
      </c>
      <c r="AS1117" s="47">
        <f t="shared" si="160"/>
        <v>0</v>
      </c>
      <c r="AT1117" s="47">
        <v>0</v>
      </c>
      <c r="AU1117" s="47">
        <v>0</v>
      </c>
      <c r="AV1117" s="47">
        <v>0</v>
      </c>
      <c r="AW1117" s="47">
        <v>0</v>
      </c>
      <c r="AX1117" s="47">
        <v>0</v>
      </c>
      <c r="AY1117" s="47">
        <v>0</v>
      </c>
      <c r="AZ1117" s="61">
        <v>0</v>
      </c>
      <c r="BA1117" s="64" t="b">
        <f t="shared" si="154"/>
        <v>1</v>
      </c>
      <c r="BB1117" s="45">
        <f t="shared" si="161"/>
        <v>0</v>
      </c>
      <c r="BC1117" s="47">
        <v>0</v>
      </c>
      <c r="BD1117" s="47">
        <v>0</v>
      </c>
      <c r="BE1117" s="47">
        <v>0</v>
      </c>
      <c r="BF1117" s="47">
        <v>0</v>
      </c>
      <c r="BG1117" s="47">
        <v>0</v>
      </c>
      <c r="BH1117" s="61">
        <v>0</v>
      </c>
      <c r="BI1117" s="45">
        <v>0</v>
      </c>
      <c r="BJ1117" s="47">
        <v>0</v>
      </c>
      <c r="BK1117" s="47">
        <v>0</v>
      </c>
      <c r="BL1117" s="47">
        <v>0</v>
      </c>
      <c r="BM1117" s="47">
        <v>0</v>
      </c>
      <c r="BN1117" s="47">
        <v>0</v>
      </c>
      <c r="BO1117" s="61">
        <v>0</v>
      </c>
      <c r="BR1117" s="95"/>
      <c r="BT1117" s="95"/>
    </row>
    <row r="1118" spans="2:72" x14ac:dyDescent="0.25">
      <c r="B1118" s="4">
        <v>1114</v>
      </c>
      <c r="C1118" s="31">
        <v>0</v>
      </c>
      <c r="D1118" s="31">
        <v>0</v>
      </c>
      <c r="E1118" s="3">
        <v>0</v>
      </c>
      <c r="F1118" s="5">
        <v>0</v>
      </c>
      <c r="G1118" s="32">
        <v>0</v>
      </c>
      <c r="H1118" s="33">
        <v>0</v>
      </c>
      <c r="I1118" s="36">
        <f t="shared" si="155"/>
        <v>0</v>
      </c>
      <c r="J1118" s="5">
        <f t="shared" si="156"/>
        <v>0</v>
      </c>
      <c r="K1118" s="12">
        <v>0</v>
      </c>
      <c r="L1118" s="3">
        <v>0</v>
      </c>
      <c r="M1118" s="3">
        <f t="shared" si="153"/>
        <v>1</v>
      </c>
      <c r="N1118" s="5">
        <v>1</v>
      </c>
      <c r="O1118" s="12">
        <f t="shared" si="157"/>
        <v>0</v>
      </c>
      <c r="P1118" s="3">
        <v>0</v>
      </c>
      <c r="Q1118" s="3">
        <v>0</v>
      </c>
      <c r="R1118" s="5">
        <v>0</v>
      </c>
      <c r="S1118" s="45">
        <v>0</v>
      </c>
      <c r="T1118" s="46">
        <v>0</v>
      </c>
      <c r="U1118" s="47">
        <v>0</v>
      </c>
      <c r="V1118" s="47">
        <f t="shared" si="158"/>
        <v>0</v>
      </c>
      <c r="W1118" s="47">
        <v>0</v>
      </c>
      <c r="X1118" s="47">
        <v>0</v>
      </c>
      <c r="Y1118" s="47">
        <v>0</v>
      </c>
      <c r="Z1118" s="47">
        <v>0</v>
      </c>
      <c r="AA1118" s="47">
        <v>0</v>
      </c>
      <c r="AB1118" s="5">
        <v>0</v>
      </c>
      <c r="AC1118" s="45">
        <f t="shared" si="159"/>
        <v>0</v>
      </c>
      <c r="AD1118" s="47">
        <v>0</v>
      </c>
      <c r="AE1118" s="47">
        <v>0</v>
      </c>
      <c r="AF1118" s="47">
        <v>0</v>
      </c>
      <c r="AG1118" s="47">
        <v>0</v>
      </c>
      <c r="AH1118" s="47">
        <v>0</v>
      </c>
      <c r="AI1118" s="61">
        <v>0</v>
      </c>
      <c r="AJ1118" s="45">
        <v>0</v>
      </c>
      <c r="AK1118" s="47">
        <v>0</v>
      </c>
      <c r="AL1118" s="47">
        <v>0</v>
      </c>
      <c r="AM1118" s="47">
        <v>0</v>
      </c>
      <c r="AN1118" s="47">
        <v>0</v>
      </c>
      <c r="AO1118" s="47">
        <v>0</v>
      </c>
      <c r="AP1118" s="61">
        <v>0</v>
      </c>
      <c r="AQ1118" s="45">
        <v>0</v>
      </c>
      <c r="AR1118" s="47">
        <v>0</v>
      </c>
      <c r="AS1118" s="47">
        <f t="shared" si="160"/>
        <v>0</v>
      </c>
      <c r="AT1118" s="47">
        <v>0</v>
      </c>
      <c r="AU1118" s="47">
        <v>0</v>
      </c>
      <c r="AV1118" s="47">
        <v>0</v>
      </c>
      <c r="AW1118" s="47">
        <v>0</v>
      </c>
      <c r="AX1118" s="47">
        <v>0</v>
      </c>
      <c r="AY1118" s="47">
        <v>0</v>
      </c>
      <c r="AZ1118" s="61">
        <v>0</v>
      </c>
      <c r="BA1118" s="64" t="b">
        <f t="shared" si="154"/>
        <v>1</v>
      </c>
      <c r="BB1118" s="45">
        <f t="shared" si="161"/>
        <v>0</v>
      </c>
      <c r="BC1118" s="47">
        <v>0</v>
      </c>
      <c r="BD1118" s="47">
        <v>0</v>
      </c>
      <c r="BE1118" s="47">
        <v>0</v>
      </c>
      <c r="BF1118" s="47">
        <v>0</v>
      </c>
      <c r="BG1118" s="47">
        <v>0</v>
      </c>
      <c r="BH1118" s="61">
        <v>0</v>
      </c>
      <c r="BI1118" s="45">
        <v>0</v>
      </c>
      <c r="BJ1118" s="47">
        <v>0</v>
      </c>
      <c r="BK1118" s="47">
        <v>0</v>
      </c>
      <c r="BL1118" s="47">
        <v>0</v>
      </c>
      <c r="BM1118" s="47">
        <v>0</v>
      </c>
      <c r="BN1118" s="47">
        <v>0</v>
      </c>
      <c r="BO1118" s="61">
        <v>0</v>
      </c>
      <c r="BR1118" s="95"/>
      <c r="BT1118" s="95"/>
    </row>
    <row r="1119" spans="2:72" x14ac:dyDescent="0.25">
      <c r="B1119" s="4">
        <v>1115</v>
      </c>
      <c r="C1119" s="31">
        <v>0</v>
      </c>
      <c r="D1119" s="31">
        <v>0</v>
      </c>
      <c r="E1119" s="3">
        <v>0</v>
      </c>
      <c r="F1119" s="5">
        <v>0</v>
      </c>
      <c r="G1119" s="32">
        <v>0</v>
      </c>
      <c r="H1119" s="33">
        <v>0</v>
      </c>
      <c r="I1119" s="36">
        <f t="shared" si="155"/>
        <v>0</v>
      </c>
      <c r="J1119" s="5">
        <f t="shared" si="156"/>
        <v>0</v>
      </c>
      <c r="K1119" s="12">
        <v>0</v>
      </c>
      <c r="L1119" s="3">
        <v>0</v>
      </c>
      <c r="M1119" s="3">
        <f t="shared" si="153"/>
        <v>1</v>
      </c>
      <c r="N1119" s="5">
        <v>1</v>
      </c>
      <c r="O1119" s="12">
        <f t="shared" si="157"/>
        <v>0</v>
      </c>
      <c r="P1119" s="3">
        <v>0</v>
      </c>
      <c r="Q1119" s="3">
        <v>0</v>
      </c>
      <c r="R1119" s="5">
        <v>0</v>
      </c>
      <c r="S1119" s="45">
        <v>0</v>
      </c>
      <c r="T1119" s="46">
        <v>0</v>
      </c>
      <c r="U1119" s="47">
        <v>0</v>
      </c>
      <c r="V1119" s="47">
        <f t="shared" si="158"/>
        <v>0</v>
      </c>
      <c r="W1119" s="47">
        <v>0</v>
      </c>
      <c r="X1119" s="47">
        <v>0</v>
      </c>
      <c r="Y1119" s="47">
        <v>0</v>
      </c>
      <c r="Z1119" s="47">
        <v>0</v>
      </c>
      <c r="AA1119" s="47">
        <v>0</v>
      </c>
      <c r="AB1119" s="5">
        <v>0</v>
      </c>
      <c r="AC1119" s="45">
        <f t="shared" si="159"/>
        <v>0</v>
      </c>
      <c r="AD1119" s="47">
        <v>0</v>
      </c>
      <c r="AE1119" s="47">
        <v>0</v>
      </c>
      <c r="AF1119" s="47">
        <v>0</v>
      </c>
      <c r="AG1119" s="47">
        <v>0</v>
      </c>
      <c r="AH1119" s="47">
        <v>0</v>
      </c>
      <c r="AI1119" s="61">
        <v>0</v>
      </c>
      <c r="AJ1119" s="45">
        <v>0</v>
      </c>
      <c r="AK1119" s="47">
        <v>0</v>
      </c>
      <c r="AL1119" s="47">
        <v>0</v>
      </c>
      <c r="AM1119" s="47">
        <v>0</v>
      </c>
      <c r="AN1119" s="47">
        <v>0</v>
      </c>
      <c r="AO1119" s="47">
        <v>0</v>
      </c>
      <c r="AP1119" s="61">
        <v>0</v>
      </c>
      <c r="AQ1119" s="45">
        <v>0</v>
      </c>
      <c r="AR1119" s="47">
        <v>0</v>
      </c>
      <c r="AS1119" s="47">
        <f t="shared" si="160"/>
        <v>0</v>
      </c>
      <c r="AT1119" s="47">
        <v>0</v>
      </c>
      <c r="AU1119" s="47">
        <v>0</v>
      </c>
      <c r="AV1119" s="47">
        <v>0</v>
      </c>
      <c r="AW1119" s="47">
        <v>0</v>
      </c>
      <c r="AX1119" s="47">
        <v>0</v>
      </c>
      <c r="AY1119" s="47">
        <v>0</v>
      </c>
      <c r="AZ1119" s="61">
        <v>0</v>
      </c>
      <c r="BA1119" s="64" t="b">
        <f t="shared" si="154"/>
        <v>1</v>
      </c>
      <c r="BB1119" s="45">
        <f t="shared" si="161"/>
        <v>0</v>
      </c>
      <c r="BC1119" s="47">
        <v>0</v>
      </c>
      <c r="BD1119" s="47">
        <v>0</v>
      </c>
      <c r="BE1119" s="47">
        <v>0</v>
      </c>
      <c r="BF1119" s="47">
        <v>0</v>
      </c>
      <c r="BG1119" s="47">
        <v>0</v>
      </c>
      <c r="BH1119" s="61">
        <v>0</v>
      </c>
      <c r="BI1119" s="45">
        <v>0</v>
      </c>
      <c r="BJ1119" s="47">
        <v>0</v>
      </c>
      <c r="BK1119" s="47">
        <v>0</v>
      </c>
      <c r="BL1119" s="47">
        <v>0</v>
      </c>
      <c r="BM1119" s="47">
        <v>0</v>
      </c>
      <c r="BN1119" s="47">
        <v>0</v>
      </c>
      <c r="BO1119" s="61">
        <v>0</v>
      </c>
      <c r="BR1119" s="95"/>
      <c r="BT1119" s="95"/>
    </row>
    <row r="1120" spans="2:72" x14ac:dyDescent="0.25">
      <c r="B1120" s="4">
        <v>1116</v>
      </c>
      <c r="C1120" s="31">
        <v>0</v>
      </c>
      <c r="D1120" s="31">
        <v>0</v>
      </c>
      <c r="E1120" s="3">
        <v>0</v>
      </c>
      <c r="F1120" s="5">
        <v>0</v>
      </c>
      <c r="G1120" s="32">
        <v>0</v>
      </c>
      <c r="H1120" s="33">
        <v>0</v>
      </c>
      <c r="I1120" s="36">
        <f t="shared" si="155"/>
        <v>0</v>
      </c>
      <c r="J1120" s="5">
        <f t="shared" si="156"/>
        <v>0</v>
      </c>
      <c r="K1120" s="12">
        <v>0</v>
      </c>
      <c r="L1120" s="3">
        <v>0</v>
      </c>
      <c r="M1120" s="3">
        <f t="shared" si="153"/>
        <v>1</v>
      </c>
      <c r="N1120" s="5">
        <v>1</v>
      </c>
      <c r="O1120" s="12">
        <f t="shared" si="157"/>
        <v>0</v>
      </c>
      <c r="P1120" s="3">
        <v>0</v>
      </c>
      <c r="Q1120" s="3">
        <v>0</v>
      </c>
      <c r="R1120" s="5">
        <v>0</v>
      </c>
      <c r="S1120" s="45">
        <v>0</v>
      </c>
      <c r="T1120" s="46">
        <v>0</v>
      </c>
      <c r="U1120" s="47">
        <v>0</v>
      </c>
      <c r="V1120" s="47">
        <f t="shared" si="158"/>
        <v>0</v>
      </c>
      <c r="W1120" s="47">
        <v>0</v>
      </c>
      <c r="X1120" s="47">
        <v>0</v>
      </c>
      <c r="Y1120" s="47">
        <v>0</v>
      </c>
      <c r="Z1120" s="47">
        <v>0</v>
      </c>
      <c r="AA1120" s="47">
        <v>0</v>
      </c>
      <c r="AB1120" s="5">
        <v>0</v>
      </c>
      <c r="AC1120" s="45">
        <f t="shared" si="159"/>
        <v>0</v>
      </c>
      <c r="AD1120" s="47">
        <v>0</v>
      </c>
      <c r="AE1120" s="47">
        <v>0</v>
      </c>
      <c r="AF1120" s="47">
        <v>0</v>
      </c>
      <c r="AG1120" s="47">
        <v>0</v>
      </c>
      <c r="AH1120" s="47">
        <v>0</v>
      </c>
      <c r="AI1120" s="61">
        <v>0</v>
      </c>
      <c r="AJ1120" s="45">
        <v>0</v>
      </c>
      <c r="AK1120" s="47">
        <v>0</v>
      </c>
      <c r="AL1120" s="47">
        <v>0</v>
      </c>
      <c r="AM1120" s="47">
        <v>0</v>
      </c>
      <c r="AN1120" s="47">
        <v>0</v>
      </c>
      <c r="AO1120" s="47">
        <v>0</v>
      </c>
      <c r="AP1120" s="61">
        <v>0</v>
      </c>
      <c r="AQ1120" s="45">
        <v>0</v>
      </c>
      <c r="AR1120" s="47">
        <v>0</v>
      </c>
      <c r="AS1120" s="47">
        <f t="shared" si="160"/>
        <v>0</v>
      </c>
      <c r="AT1120" s="47">
        <v>0</v>
      </c>
      <c r="AU1120" s="47">
        <v>0</v>
      </c>
      <c r="AV1120" s="47">
        <v>0</v>
      </c>
      <c r="AW1120" s="47">
        <v>0</v>
      </c>
      <c r="AX1120" s="47">
        <v>0</v>
      </c>
      <c r="AY1120" s="47">
        <v>0</v>
      </c>
      <c r="AZ1120" s="61">
        <v>0</v>
      </c>
      <c r="BA1120" s="64" t="b">
        <f t="shared" si="154"/>
        <v>1</v>
      </c>
      <c r="BB1120" s="45">
        <f t="shared" si="161"/>
        <v>0</v>
      </c>
      <c r="BC1120" s="47">
        <v>0</v>
      </c>
      <c r="BD1120" s="47">
        <v>0</v>
      </c>
      <c r="BE1120" s="47">
        <v>0</v>
      </c>
      <c r="BF1120" s="47">
        <v>0</v>
      </c>
      <c r="BG1120" s="47">
        <v>0</v>
      </c>
      <c r="BH1120" s="61">
        <v>0</v>
      </c>
      <c r="BI1120" s="45">
        <v>0</v>
      </c>
      <c r="BJ1120" s="47">
        <v>0</v>
      </c>
      <c r="BK1120" s="47">
        <v>0</v>
      </c>
      <c r="BL1120" s="47">
        <v>0</v>
      </c>
      <c r="BM1120" s="47">
        <v>0</v>
      </c>
      <c r="BN1120" s="47">
        <v>0</v>
      </c>
      <c r="BO1120" s="61">
        <v>0</v>
      </c>
      <c r="BR1120" s="95"/>
      <c r="BT1120" s="95"/>
    </row>
    <row r="1121" spans="2:72" x14ac:dyDescent="0.25">
      <c r="B1121" s="4">
        <v>1117</v>
      </c>
      <c r="C1121" s="31">
        <v>0</v>
      </c>
      <c r="D1121" s="31">
        <v>0</v>
      </c>
      <c r="E1121" s="3">
        <v>0</v>
      </c>
      <c r="F1121" s="5">
        <v>0</v>
      </c>
      <c r="G1121" s="32">
        <v>0</v>
      </c>
      <c r="H1121" s="33">
        <v>0</v>
      </c>
      <c r="I1121" s="36">
        <f t="shared" si="155"/>
        <v>0</v>
      </c>
      <c r="J1121" s="5">
        <f t="shared" si="156"/>
        <v>0</v>
      </c>
      <c r="K1121" s="12">
        <v>0</v>
      </c>
      <c r="L1121" s="3">
        <v>0</v>
      </c>
      <c r="M1121" s="3">
        <f t="shared" si="153"/>
        <v>1</v>
      </c>
      <c r="N1121" s="5">
        <v>1</v>
      </c>
      <c r="O1121" s="12">
        <f t="shared" si="157"/>
        <v>0</v>
      </c>
      <c r="P1121" s="3">
        <v>0</v>
      </c>
      <c r="Q1121" s="3">
        <v>0</v>
      </c>
      <c r="R1121" s="5">
        <v>0</v>
      </c>
      <c r="S1121" s="45">
        <v>0</v>
      </c>
      <c r="T1121" s="46">
        <v>0</v>
      </c>
      <c r="U1121" s="47">
        <v>0</v>
      </c>
      <c r="V1121" s="47">
        <f t="shared" si="158"/>
        <v>0</v>
      </c>
      <c r="W1121" s="47">
        <v>0</v>
      </c>
      <c r="X1121" s="47">
        <v>0</v>
      </c>
      <c r="Y1121" s="47">
        <v>0</v>
      </c>
      <c r="Z1121" s="47">
        <v>0</v>
      </c>
      <c r="AA1121" s="47">
        <v>0</v>
      </c>
      <c r="AB1121" s="5">
        <v>0</v>
      </c>
      <c r="AC1121" s="45">
        <f t="shared" si="159"/>
        <v>0</v>
      </c>
      <c r="AD1121" s="47">
        <v>0</v>
      </c>
      <c r="AE1121" s="47">
        <v>0</v>
      </c>
      <c r="AF1121" s="47">
        <v>0</v>
      </c>
      <c r="AG1121" s="47">
        <v>0</v>
      </c>
      <c r="AH1121" s="47">
        <v>0</v>
      </c>
      <c r="AI1121" s="61">
        <v>0</v>
      </c>
      <c r="AJ1121" s="45">
        <v>0</v>
      </c>
      <c r="AK1121" s="47">
        <v>0</v>
      </c>
      <c r="AL1121" s="47">
        <v>0</v>
      </c>
      <c r="AM1121" s="47">
        <v>0</v>
      </c>
      <c r="AN1121" s="47">
        <v>0</v>
      </c>
      <c r="AO1121" s="47">
        <v>0</v>
      </c>
      <c r="AP1121" s="61">
        <v>0</v>
      </c>
      <c r="AQ1121" s="45">
        <v>0</v>
      </c>
      <c r="AR1121" s="47">
        <v>0</v>
      </c>
      <c r="AS1121" s="47">
        <f t="shared" si="160"/>
        <v>0</v>
      </c>
      <c r="AT1121" s="47">
        <v>0</v>
      </c>
      <c r="AU1121" s="47">
        <v>0</v>
      </c>
      <c r="AV1121" s="47">
        <v>0</v>
      </c>
      <c r="AW1121" s="47">
        <v>0</v>
      </c>
      <c r="AX1121" s="47">
        <v>0</v>
      </c>
      <c r="AY1121" s="47">
        <v>0</v>
      </c>
      <c r="AZ1121" s="61">
        <v>0</v>
      </c>
      <c r="BA1121" s="64" t="b">
        <f t="shared" si="154"/>
        <v>1</v>
      </c>
      <c r="BB1121" s="45">
        <f t="shared" si="161"/>
        <v>0</v>
      </c>
      <c r="BC1121" s="47">
        <v>0</v>
      </c>
      <c r="BD1121" s="47">
        <v>0</v>
      </c>
      <c r="BE1121" s="47">
        <v>0</v>
      </c>
      <c r="BF1121" s="47">
        <v>0</v>
      </c>
      <c r="BG1121" s="47">
        <v>0</v>
      </c>
      <c r="BH1121" s="61">
        <v>0</v>
      </c>
      <c r="BI1121" s="45">
        <v>0</v>
      </c>
      <c r="BJ1121" s="47">
        <v>0</v>
      </c>
      <c r="BK1121" s="47">
        <v>0</v>
      </c>
      <c r="BL1121" s="47">
        <v>0</v>
      </c>
      <c r="BM1121" s="47">
        <v>0</v>
      </c>
      <c r="BN1121" s="47">
        <v>0</v>
      </c>
      <c r="BO1121" s="61">
        <v>0</v>
      </c>
      <c r="BR1121" s="95"/>
      <c r="BT1121" s="95"/>
    </row>
    <row r="1122" spans="2:72" x14ac:dyDescent="0.25">
      <c r="B1122" s="4">
        <v>1118</v>
      </c>
      <c r="C1122" s="31">
        <v>0</v>
      </c>
      <c r="D1122" s="31">
        <v>0</v>
      </c>
      <c r="E1122" s="3">
        <v>0</v>
      </c>
      <c r="F1122" s="5">
        <v>0</v>
      </c>
      <c r="G1122" s="32">
        <v>0</v>
      </c>
      <c r="H1122" s="33">
        <v>0</v>
      </c>
      <c r="I1122" s="36">
        <f t="shared" si="155"/>
        <v>0</v>
      </c>
      <c r="J1122" s="5">
        <f t="shared" si="156"/>
        <v>0</v>
      </c>
      <c r="K1122" s="12">
        <v>0</v>
      </c>
      <c r="L1122" s="3">
        <v>0</v>
      </c>
      <c r="M1122" s="3">
        <f t="shared" si="153"/>
        <v>1</v>
      </c>
      <c r="N1122" s="5">
        <v>1</v>
      </c>
      <c r="O1122" s="12">
        <f t="shared" si="157"/>
        <v>0</v>
      </c>
      <c r="P1122" s="3">
        <v>0</v>
      </c>
      <c r="Q1122" s="3">
        <v>0</v>
      </c>
      <c r="R1122" s="5">
        <v>0</v>
      </c>
      <c r="S1122" s="45">
        <v>0</v>
      </c>
      <c r="T1122" s="46">
        <v>0</v>
      </c>
      <c r="U1122" s="47">
        <v>0</v>
      </c>
      <c r="V1122" s="47">
        <f t="shared" si="158"/>
        <v>0</v>
      </c>
      <c r="W1122" s="47">
        <v>0</v>
      </c>
      <c r="X1122" s="47">
        <v>0</v>
      </c>
      <c r="Y1122" s="47">
        <v>0</v>
      </c>
      <c r="Z1122" s="47">
        <v>0</v>
      </c>
      <c r="AA1122" s="47">
        <v>0</v>
      </c>
      <c r="AB1122" s="5">
        <v>0</v>
      </c>
      <c r="AC1122" s="45">
        <f t="shared" si="159"/>
        <v>0</v>
      </c>
      <c r="AD1122" s="47">
        <v>0</v>
      </c>
      <c r="AE1122" s="47">
        <v>0</v>
      </c>
      <c r="AF1122" s="47">
        <v>0</v>
      </c>
      <c r="AG1122" s="47">
        <v>0</v>
      </c>
      <c r="AH1122" s="47">
        <v>0</v>
      </c>
      <c r="AI1122" s="61">
        <v>0</v>
      </c>
      <c r="AJ1122" s="45">
        <v>0</v>
      </c>
      <c r="AK1122" s="47">
        <v>0</v>
      </c>
      <c r="AL1122" s="47">
        <v>0</v>
      </c>
      <c r="AM1122" s="47">
        <v>0</v>
      </c>
      <c r="AN1122" s="47">
        <v>0</v>
      </c>
      <c r="AO1122" s="47">
        <v>0</v>
      </c>
      <c r="AP1122" s="61">
        <v>0</v>
      </c>
      <c r="AQ1122" s="45">
        <v>0</v>
      </c>
      <c r="AR1122" s="47">
        <v>0</v>
      </c>
      <c r="AS1122" s="47">
        <f t="shared" si="160"/>
        <v>0</v>
      </c>
      <c r="AT1122" s="47">
        <v>0</v>
      </c>
      <c r="AU1122" s="47">
        <v>0</v>
      </c>
      <c r="AV1122" s="47">
        <v>0</v>
      </c>
      <c r="AW1122" s="47">
        <v>0</v>
      </c>
      <c r="AX1122" s="47">
        <v>0</v>
      </c>
      <c r="AY1122" s="47">
        <v>0</v>
      </c>
      <c r="AZ1122" s="61">
        <v>0</v>
      </c>
      <c r="BA1122" s="64" t="b">
        <f t="shared" si="154"/>
        <v>1</v>
      </c>
      <c r="BB1122" s="45">
        <f t="shared" si="161"/>
        <v>0</v>
      </c>
      <c r="BC1122" s="47">
        <v>0</v>
      </c>
      <c r="BD1122" s="47">
        <v>0</v>
      </c>
      <c r="BE1122" s="47">
        <v>0</v>
      </c>
      <c r="BF1122" s="47">
        <v>0</v>
      </c>
      <c r="BG1122" s="47">
        <v>0</v>
      </c>
      <c r="BH1122" s="61">
        <v>0</v>
      </c>
      <c r="BI1122" s="45">
        <v>0</v>
      </c>
      <c r="BJ1122" s="47">
        <v>0</v>
      </c>
      <c r="BK1122" s="47">
        <v>0</v>
      </c>
      <c r="BL1122" s="47">
        <v>0</v>
      </c>
      <c r="BM1122" s="47">
        <v>0</v>
      </c>
      <c r="BN1122" s="47">
        <v>0</v>
      </c>
      <c r="BO1122" s="61">
        <v>0</v>
      </c>
      <c r="BR1122" s="95"/>
      <c r="BT1122" s="95"/>
    </row>
    <row r="1123" spans="2:72" x14ac:dyDescent="0.25">
      <c r="B1123" s="4">
        <v>1119</v>
      </c>
      <c r="C1123" s="31">
        <v>0</v>
      </c>
      <c r="D1123" s="31">
        <v>0</v>
      </c>
      <c r="E1123" s="3">
        <v>0</v>
      </c>
      <c r="F1123" s="5">
        <v>0</v>
      </c>
      <c r="G1123" s="32">
        <v>0</v>
      </c>
      <c r="H1123" s="33">
        <v>0</v>
      </c>
      <c r="I1123" s="36">
        <f t="shared" si="155"/>
        <v>0</v>
      </c>
      <c r="J1123" s="5">
        <f t="shared" si="156"/>
        <v>0</v>
      </c>
      <c r="K1123" s="12">
        <v>0</v>
      </c>
      <c r="L1123" s="3">
        <v>0</v>
      </c>
      <c r="M1123" s="3">
        <f t="shared" si="153"/>
        <v>1</v>
      </c>
      <c r="N1123" s="5">
        <v>1</v>
      </c>
      <c r="O1123" s="12">
        <f t="shared" si="157"/>
        <v>0</v>
      </c>
      <c r="P1123" s="3">
        <v>0</v>
      </c>
      <c r="Q1123" s="3">
        <v>0</v>
      </c>
      <c r="R1123" s="5">
        <v>0</v>
      </c>
      <c r="S1123" s="45">
        <v>0</v>
      </c>
      <c r="T1123" s="46">
        <v>0</v>
      </c>
      <c r="U1123" s="47">
        <v>0</v>
      </c>
      <c r="V1123" s="47">
        <f t="shared" si="158"/>
        <v>0</v>
      </c>
      <c r="W1123" s="47">
        <v>0</v>
      </c>
      <c r="X1123" s="47">
        <v>0</v>
      </c>
      <c r="Y1123" s="47">
        <v>0</v>
      </c>
      <c r="Z1123" s="47">
        <v>0</v>
      </c>
      <c r="AA1123" s="47">
        <v>0</v>
      </c>
      <c r="AB1123" s="5">
        <v>0</v>
      </c>
      <c r="AC1123" s="45">
        <f t="shared" si="159"/>
        <v>0</v>
      </c>
      <c r="AD1123" s="47">
        <v>0</v>
      </c>
      <c r="AE1123" s="47">
        <v>0</v>
      </c>
      <c r="AF1123" s="47">
        <v>0</v>
      </c>
      <c r="AG1123" s="47">
        <v>0</v>
      </c>
      <c r="AH1123" s="47">
        <v>0</v>
      </c>
      <c r="AI1123" s="61">
        <v>0</v>
      </c>
      <c r="AJ1123" s="45">
        <v>0</v>
      </c>
      <c r="AK1123" s="47">
        <v>0</v>
      </c>
      <c r="AL1123" s="47">
        <v>0</v>
      </c>
      <c r="AM1123" s="47">
        <v>0</v>
      </c>
      <c r="AN1123" s="47">
        <v>0</v>
      </c>
      <c r="AO1123" s="47">
        <v>0</v>
      </c>
      <c r="AP1123" s="61">
        <v>0</v>
      </c>
      <c r="AQ1123" s="45">
        <v>0</v>
      </c>
      <c r="AR1123" s="47">
        <v>0</v>
      </c>
      <c r="AS1123" s="47">
        <f t="shared" si="160"/>
        <v>0</v>
      </c>
      <c r="AT1123" s="47">
        <v>0</v>
      </c>
      <c r="AU1123" s="47">
        <v>0</v>
      </c>
      <c r="AV1123" s="47">
        <v>0</v>
      </c>
      <c r="AW1123" s="47">
        <v>0</v>
      </c>
      <c r="AX1123" s="47">
        <v>0</v>
      </c>
      <c r="AY1123" s="47">
        <v>0</v>
      </c>
      <c r="AZ1123" s="61">
        <v>0</v>
      </c>
      <c r="BA1123" s="64" t="b">
        <f t="shared" si="154"/>
        <v>1</v>
      </c>
      <c r="BB1123" s="45">
        <f t="shared" si="161"/>
        <v>0</v>
      </c>
      <c r="BC1123" s="47">
        <v>0</v>
      </c>
      <c r="BD1123" s="47">
        <v>0</v>
      </c>
      <c r="BE1123" s="47">
        <v>0</v>
      </c>
      <c r="BF1123" s="47">
        <v>0</v>
      </c>
      <c r="BG1123" s="47">
        <v>0</v>
      </c>
      <c r="BH1123" s="61">
        <v>0</v>
      </c>
      <c r="BI1123" s="45">
        <v>0</v>
      </c>
      <c r="BJ1123" s="47">
        <v>0</v>
      </c>
      <c r="BK1123" s="47">
        <v>0</v>
      </c>
      <c r="BL1123" s="47">
        <v>0</v>
      </c>
      <c r="BM1123" s="47">
        <v>0</v>
      </c>
      <c r="BN1123" s="47">
        <v>0</v>
      </c>
      <c r="BO1123" s="61">
        <v>0</v>
      </c>
      <c r="BR1123" s="95"/>
      <c r="BT1123" s="95"/>
    </row>
    <row r="1124" spans="2:72" x14ac:dyDescent="0.25">
      <c r="B1124" s="4">
        <v>1120</v>
      </c>
      <c r="C1124" s="31">
        <v>0</v>
      </c>
      <c r="D1124" s="31">
        <v>0</v>
      </c>
      <c r="E1124" s="3">
        <v>0</v>
      </c>
      <c r="F1124" s="5">
        <v>0</v>
      </c>
      <c r="G1124" s="32">
        <v>0</v>
      </c>
      <c r="H1124" s="33">
        <v>0</v>
      </c>
      <c r="I1124" s="36">
        <f t="shared" si="155"/>
        <v>0</v>
      </c>
      <c r="J1124" s="5">
        <f t="shared" si="156"/>
        <v>0</v>
      </c>
      <c r="K1124" s="12">
        <v>0</v>
      </c>
      <c r="L1124" s="3">
        <v>0</v>
      </c>
      <c r="M1124" s="3">
        <f t="shared" si="153"/>
        <v>1</v>
      </c>
      <c r="N1124" s="5">
        <v>1</v>
      </c>
      <c r="O1124" s="12">
        <f t="shared" si="157"/>
        <v>0</v>
      </c>
      <c r="P1124" s="3">
        <v>0</v>
      </c>
      <c r="Q1124" s="3">
        <v>0</v>
      </c>
      <c r="R1124" s="5">
        <v>0</v>
      </c>
      <c r="S1124" s="45">
        <v>0</v>
      </c>
      <c r="T1124" s="46">
        <v>0</v>
      </c>
      <c r="U1124" s="47">
        <v>0</v>
      </c>
      <c r="V1124" s="47">
        <f t="shared" si="158"/>
        <v>0</v>
      </c>
      <c r="W1124" s="47">
        <v>0</v>
      </c>
      <c r="X1124" s="47">
        <v>0</v>
      </c>
      <c r="Y1124" s="47">
        <v>0</v>
      </c>
      <c r="Z1124" s="47">
        <v>0</v>
      </c>
      <c r="AA1124" s="47">
        <v>0</v>
      </c>
      <c r="AB1124" s="5">
        <v>0</v>
      </c>
      <c r="AC1124" s="45">
        <f t="shared" si="159"/>
        <v>0</v>
      </c>
      <c r="AD1124" s="47">
        <v>0</v>
      </c>
      <c r="AE1124" s="47">
        <v>0</v>
      </c>
      <c r="AF1124" s="47">
        <v>0</v>
      </c>
      <c r="AG1124" s="47">
        <v>0</v>
      </c>
      <c r="AH1124" s="47">
        <v>0</v>
      </c>
      <c r="AI1124" s="61">
        <v>0</v>
      </c>
      <c r="AJ1124" s="45">
        <v>0</v>
      </c>
      <c r="AK1124" s="47">
        <v>0</v>
      </c>
      <c r="AL1124" s="47">
        <v>0</v>
      </c>
      <c r="AM1124" s="47">
        <v>0</v>
      </c>
      <c r="AN1124" s="47">
        <v>0</v>
      </c>
      <c r="AO1124" s="47">
        <v>0</v>
      </c>
      <c r="AP1124" s="61">
        <v>0</v>
      </c>
      <c r="AQ1124" s="45">
        <v>0</v>
      </c>
      <c r="AR1124" s="47">
        <v>0</v>
      </c>
      <c r="AS1124" s="47">
        <f t="shared" si="160"/>
        <v>0</v>
      </c>
      <c r="AT1124" s="47">
        <v>0</v>
      </c>
      <c r="AU1124" s="47">
        <v>0</v>
      </c>
      <c r="AV1124" s="47">
        <v>0</v>
      </c>
      <c r="AW1124" s="47">
        <v>0</v>
      </c>
      <c r="AX1124" s="47">
        <v>0</v>
      </c>
      <c r="AY1124" s="47">
        <v>0</v>
      </c>
      <c r="AZ1124" s="61">
        <v>0</v>
      </c>
      <c r="BA1124" s="64" t="b">
        <f t="shared" si="154"/>
        <v>1</v>
      </c>
      <c r="BB1124" s="45">
        <f t="shared" si="161"/>
        <v>0</v>
      </c>
      <c r="BC1124" s="47">
        <v>0</v>
      </c>
      <c r="BD1124" s="47">
        <v>0</v>
      </c>
      <c r="BE1124" s="47">
        <v>0</v>
      </c>
      <c r="BF1124" s="47">
        <v>0</v>
      </c>
      <c r="BG1124" s="47">
        <v>0</v>
      </c>
      <c r="BH1124" s="61">
        <v>0</v>
      </c>
      <c r="BI1124" s="45">
        <v>0</v>
      </c>
      <c r="BJ1124" s="47">
        <v>0</v>
      </c>
      <c r="BK1124" s="47">
        <v>0</v>
      </c>
      <c r="BL1124" s="47">
        <v>0</v>
      </c>
      <c r="BM1124" s="47">
        <v>0</v>
      </c>
      <c r="BN1124" s="47">
        <v>0</v>
      </c>
      <c r="BO1124" s="61">
        <v>0</v>
      </c>
      <c r="BR1124" s="95"/>
      <c r="BT1124" s="95"/>
    </row>
    <row r="1125" spans="2:72" x14ac:dyDescent="0.25">
      <c r="B1125" s="4">
        <v>1121</v>
      </c>
      <c r="C1125" s="31">
        <v>0</v>
      </c>
      <c r="D1125" s="31">
        <v>0</v>
      </c>
      <c r="E1125" s="3">
        <v>0</v>
      </c>
      <c r="F1125" s="5">
        <v>0</v>
      </c>
      <c r="G1125" s="32">
        <v>0</v>
      </c>
      <c r="H1125" s="33">
        <v>0</v>
      </c>
      <c r="I1125" s="36">
        <f t="shared" si="155"/>
        <v>0</v>
      </c>
      <c r="J1125" s="5">
        <f t="shared" si="156"/>
        <v>0</v>
      </c>
      <c r="K1125" s="12">
        <v>0</v>
      </c>
      <c r="L1125" s="3">
        <v>0</v>
      </c>
      <c r="M1125" s="3">
        <f t="shared" si="153"/>
        <v>1</v>
      </c>
      <c r="N1125" s="5">
        <v>1</v>
      </c>
      <c r="O1125" s="12">
        <f t="shared" si="157"/>
        <v>0</v>
      </c>
      <c r="P1125" s="3">
        <v>0</v>
      </c>
      <c r="Q1125" s="3">
        <v>0</v>
      </c>
      <c r="R1125" s="5">
        <v>0</v>
      </c>
      <c r="S1125" s="45">
        <v>0</v>
      </c>
      <c r="T1125" s="46">
        <v>0</v>
      </c>
      <c r="U1125" s="47">
        <v>0</v>
      </c>
      <c r="V1125" s="47">
        <f t="shared" si="158"/>
        <v>0</v>
      </c>
      <c r="W1125" s="47">
        <v>0</v>
      </c>
      <c r="X1125" s="47">
        <v>0</v>
      </c>
      <c r="Y1125" s="47">
        <v>0</v>
      </c>
      <c r="Z1125" s="47">
        <v>0</v>
      </c>
      <c r="AA1125" s="47">
        <v>0</v>
      </c>
      <c r="AB1125" s="5">
        <v>0</v>
      </c>
      <c r="AC1125" s="45">
        <f t="shared" si="159"/>
        <v>0</v>
      </c>
      <c r="AD1125" s="47">
        <v>0</v>
      </c>
      <c r="AE1125" s="47">
        <v>0</v>
      </c>
      <c r="AF1125" s="47">
        <v>0</v>
      </c>
      <c r="AG1125" s="47">
        <v>0</v>
      </c>
      <c r="AH1125" s="47">
        <v>0</v>
      </c>
      <c r="AI1125" s="61">
        <v>0</v>
      </c>
      <c r="AJ1125" s="45">
        <v>0</v>
      </c>
      <c r="AK1125" s="47">
        <v>0</v>
      </c>
      <c r="AL1125" s="47">
        <v>0</v>
      </c>
      <c r="AM1125" s="47">
        <v>0</v>
      </c>
      <c r="AN1125" s="47">
        <v>0</v>
      </c>
      <c r="AO1125" s="47">
        <v>0</v>
      </c>
      <c r="AP1125" s="61">
        <v>0</v>
      </c>
      <c r="AQ1125" s="45">
        <v>0</v>
      </c>
      <c r="AR1125" s="47">
        <v>0</v>
      </c>
      <c r="AS1125" s="47">
        <f t="shared" si="160"/>
        <v>0</v>
      </c>
      <c r="AT1125" s="47">
        <v>0</v>
      </c>
      <c r="AU1125" s="47">
        <v>0</v>
      </c>
      <c r="AV1125" s="47">
        <v>0</v>
      </c>
      <c r="AW1125" s="47">
        <v>0</v>
      </c>
      <c r="AX1125" s="47">
        <v>0</v>
      </c>
      <c r="AY1125" s="47">
        <v>0</v>
      </c>
      <c r="AZ1125" s="61">
        <v>0</v>
      </c>
      <c r="BA1125" s="64" t="b">
        <f t="shared" si="154"/>
        <v>1</v>
      </c>
      <c r="BB1125" s="45">
        <f t="shared" si="161"/>
        <v>0</v>
      </c>
      <c r="BC1125" s="47">
        <v>0</v>
      </c>
      <c r="BD1125" s="47">
        <v>0</v>
      </c>
      <c r="BE1125" s="47">
        <v>0</v>
      </c>
      <c r="BF1125" s="47">
        <v>0</v>
      </c>
      <c r="BG1125" s="47">
        <v>0</v>
      </c>
      <c r="BH1125" s="61">
        <v>0</v>
      </c>
      <c r="BI1125" s="45">
        <v>0</v>
      </c>
      <c r="BJ1125" s="47">
        <v>0</v>
      </c>
      <c r="BK1125" s="47">
        <v>0</v>
      </c>
      <c r="BL1125" s="47">
        <v>0</v>
      </c>
      <c r="BM1125" s="47">
        <v>0</v>
      </c>
      <c r="BN1125" s="47">
        <v>0</v>
      </c>
      <c r="BO1125" s="61">
        <v>0</v>
      </c>
      <c r="BR1125" s="95"/>
      <c r="BT1125" s="95"/>
    </row>
    <row r="1126" spans="2:72" x14ac:dyDescent="0.25">
      <c r="B1126" s="4">
        <v>1122</v>
      </c>
      <c r="C1126" s="31">
        <v>0</v>
      </c>
      <c r="D1126" s="31">
        <v>0</v>
      </c>
      <c r="E1126" s="3">
        <v>0</v>
      </c>
      <c r="F1126" s="5">
        <v>0</v>
      </c>
      <c r="G1126" s="32">
        <v>0</v>
      </c>
      <c r="H1126" s="33">
        <v>0</v>
      </c>
      <c r="I1126" s="36">
        <f t="shared" si="155"/>
        <v>0</v>
      </c>
      <c r="J1126" s="5">
        <f t="shared" si="156"/>
        <v>0</v>
      </c>
      <c r="K1126" s="12">
        <v>0</v>
      </c>
      <c r="L1126" s="3">
        <v>0</v>
      </c>
      <c r="M1126" s="3">
        <f t="shared" si="153"/>
        <v>1</v>
      </c>
      <c r="N1126" s="5">
        <v>1</v>
      </c>
      <c r="O1126" s="12">
        <f t="shared" si="157"/>
        <v>0</v>
      </c>
      <c r="P1126" s="3">
        <v>0</v>
      </c>
      <c r="Q1126" s="3">
        <v>0</v>
      </c>
      <c r="R1126" s="5">
        <v>0</v>
      </c>
      <c r="S1126" s="45">
        <v>0</v>
      </c>
      <c r="T1126" s="46">
        <v>0</v>
      </c>
      <c r="U1126" s="47">
        <v>0</v>
      </c>
      <c r="V1126" s="47">
        <f t="shared" si="158"/>
        <v>0</v>
      </c>
      <c r="W1126" s="47">
        <v>0</v>
      </c>
      <c r="X1126" s="47">
        <v>0</v>
      </c>
      <c r="Y1126" s="47">
        <v>0</v>
      </c>
      <c r="Z1126" s="47">
        <v>0</v>
      </c>
      <c r="AA1126" s="47">
        <v>0</v>
      </c>
      <c r="AB1126" s="5">
        <v>0</v>
      </c>
      <c r="AC1126" s="45">
        <f t="shared" si="159"/>
        <v>0</v>
      </c>
      <c r="AD1126" s="47">
        <v>0</v>
      </c>
      <c r="AE1126" s="47">
        <v>0</v>
      </c>
      <c r="AF1126" s="47">
        <v>0</v>
      </c>
      <c r="AG1126" s="47">
        <v>0</v>
      </c>
      <c r="AH1126" s="47">
        <v>0</v>
      </c>
      <c r="AI1126" s="61">
        <v>0</v>
      </c>
      <c r="AJ1126" s="45">
        <v>0</v>
      </c>
      <c r="AK1126" s="47">
        <v>0</v>
      </c>
      <c r="AL1126" s="47">
        <v>0</v>
      </c>
      <c r="AM1126" s="47">
        <v>0</v>
      </c>
      <c r="AN1126" s="47">
        <v>0</v>
      </c>
      <c r="AO1126" s="47">
        <v>0</v>
      </c>
      <c r="AP1126" s="61">
        <v>0</v>
      </c>
      <c r="AQ1126" s="45">
        <v>0</v>
      </c>
      <c r="AR1126" s="47">
        <v>0</v>
      </c>
      <c r="AS1126" s="47">
        <f t="shared" si="160"/>
        <v>0</v>
      </c>
      <c r="AT1126" s="47">
        <v>0</v>
      </c>
      <c r="AU1126" s="47">
        <v>0</v>
      </c>
      <c r="AV1126" s="47">
        <v>0</v>
      </c>
      <c r="AW1126" s="47">
        <v>0</v>
      </c>
      <c r="AX1126" s="47">
        <v>0</v>
      </c>
      <c r="AY1126" s="47">
        <v>0</v>
      </c>
      <c r="AZ1126" s="61">
        <v>0</v>
      </c>
      <c r="BA1126" s="64" t="b">
        <f t="shared" si="154"/>
        <v>1</v>
      </c>
      <c r="BB1126" s="45">
        <f t="shared" si="161"/>
        <v>0</v>
      </c>
      <c r="BC1126" s="47">
        <v>0</v>
      </c>
      <c r="BD1126" s="47">
        <v>0</v>
      </c>
      <c r="BE1126" s="47">
        <v>0</v>
      </c>
      <c r="BF1126" s="47">
        <v>0</v>
      </c>
      <c r="BG1126" s="47">
        <v>0</v>
      </c>
      <c r="BH1126" s="61">
        <v>0</v>
      </c>
      <c r="BI1126" s="45">
        <v>0</v>
      </c>
      <c r="BJ1126" s="47">
        <v>0</v>
      </c>
      <c r="BK1126" s="47">
        <v>0</v>
      </c>
      <c r="BL1126" s="47">
        <v>0</v>
      </c>
      <c r="BM1126" s="47">
        <v>0</v>
      </c>
      <c r="BN1126" s="47">
        <v>0</v>
      </c>
      <c r="BO1126" s="61">
        <v>0</v>
      </c>
      <c r="BR1126" s="95"/>
      <c r="BT1126" s="95"/>
    </row>
    <row r="1127" spans="2:72" x14ac:dyDescent="0.25">
      <c r="B1127" s="4">
        <v>1123</v>
      </c>
      <c r="C1127" s="31">
        <v>0</v>
      </c>
      <c r="D1127" s="31">
        <v>0</v>
      </c>
      <c r="E1127" s="3">
        <v>0</v>
      </c>
      <c r="F1127" s="5">
        <v>0</v>
      </c>
      <c r="G1127" s="32">
        <v>0</v>
      </c>
      <c r="H1127" s="33">
        <v>0</v>
      </c>
      <c r="I1127" s="36">
        <f t="shared" si="155"/>
        <v>0</v>
      </c>
      <c r="J1127" s="5">
        <f t="shared" si="156"/>
        <v>0</v>
      </c>
      <c r="K1127" s="12">
        <v>0</v>
      </c>
      <c r="L1127" s="3">
        <v>0</v>
      </c>
      <c r="M1127" s="3">
        <f t="shared" si="153"/>
        <v>1</v>
      </c>
      <c r="N1127" s="5">
        <v>1</v>
      </c>
      <c r="O1127" s="12">
        <f t="shared" si="157"/>
        <v>0</v>
      </c>
      <c r="P1127" s="3">
        <v>0</v>
      </c>
      <c r="Q1127" s="3">
        <v>0</v>
      </c>
      <c r="R1127" s="5">
        <v>0</v>
      </c>
      <c r="S1127" s="45">
        <v>0</v>
      </c>
      <c r="T1127" s="46">
        <v>0</v>
      </c>
      <c r="U1127" s="47">
        <v>0</v>
      </c>
      <c r="V1127" s="47">
        <f t="shared" si="158"/>
        <v>0</v>
      </c>
      <c r="W1127" s="47">
        <v>0</v>
      </c>
      <c r="X1127" s="47">
        <v>0</v>
      </c>
      <c r="Y1127" s="47">
        <v>0</v>
      </c>
      <c r="Z1127" s="47">
        <v>0</v>
      </c>
      <c r="AA1127" s="47">
        <v>0</v>
      </c>
      <c r="AB1127" s="5">
        <v>0</v>
      </c>
      <c r="AC1127" s="45">
        <f t="shared" si="159"/>
        <v>0</v>
      </c>
      <c r="AD1127" s="47">
        <v>0</v>
      </c>
      <c r="AE1127" s="47">
        <v>0</v>
      </c>
      <c r="AF1127" s="47">
        <v>0</v>
      </c>
      <c r="AG1127" s="47">
        <v>0</v>
      </c>
      <c r="AH1127" s="47">
        <v>0</v>
      </c>
      <c r="AI1127" s="61">
        <v>0</v>
      </c>
      <c r="AJ1127" s="45">
        <v>0</v>
      </c>
      <c r="AK1127" s="47">
        <v>0</v>
      </c>
      <c r="AL1127" s="47">
        <v>0</v>
      </c>
      <c r="AM1127" s="47">
        <v>0</v>
      </c>
      <c r="AN1127" s="47">
        <v>0</v>
      </c>
      <c r="AO1127" s="47">
        <v>0</v>
      </c>
      <c r="AP1127" s="61">
        <v>0</v>
      </c>
      <c r="AQ1127" s="45">
        <v>0</v>
      </c>
      <c r="AR1127" s="47">
        <v>0</v>
      </c>
      <c r="AS1127" s="47">
        <f t="shared" si="160"/>
        <v>0</v>
      </c>
      <c r="AT1127" s="47">
        <v>0</v>
      </c>
      <c r="AU1127" s="47">
        <v>0</v>
      </c>
      <c r="AV1127" s="47">
        <v>0</v>
      </c>
      <c r="AW1127" s="47">
        <v>0</v>
      </c>
      <c r="AX1127" s="47">
        <v>0</v>
      </c>
      <c r="AY1127" s="47">
        <v>0</v>
      </c>
      <c r="AZ1127" s="61">
        <v>0</v>
      </c>
      <c r="BA1127" s="64" t="b">
        <f t="shared" si="154"/>
        <v>1</v>
      </c>
      <c r="BB1127" s="45">
        <f t="shared" si="161"/>
        <v>0</v>
      </c>
      <c r="BC1127" s="47">
        <v>0</v>
      </c>
      <c r="BD1127" s="47">
        <v>0</v>
      </c>
      <c r="BE1127" s="47">
        <v>0</v>
      </c>
      <c r="BF1127" s="47">
        <v>0</v>
      </c>
      <c r="BG1127" s="47">
        <v>0</v>
      </c>
      <c r="BH1127" s="61">
        <v>0</v>
      </c>
      <c r="BI1127" s="45">
        <v>0</v>
      </c>
      <c r="BJ1127" s="47">
        <v>0</v>
      </c>
      <c r="BK1127" s="47">
        <v>0</v>
      </c>
      <c r="BL1127" s="47">
        <v>0</v>
      </c>
      <c r="BM1127" s="47">
        <v>0</v>
      </c>
      <c r="BN1127" s="47">
        <v>0</v>
      </c>
      <c r="BO1127" s="61">
        <v>0</v>
      </c>
      <c r="BR1127" s="95"/>
      <c r="BT1127" s="95"/>
    </row>
    <row r="1128" spans="2:72" x14ac:dyDescent="0.25">
      <c r="B1128" s="4">
        <v>1124</v>
      </c>
      <c r="C1128" s="31">
        <v>0</v>
      </c>
      <c r="D1128" s="31">
        <v>0</v>
      </c>
      <c r="E1128" s="3">
        <v>0</v>
      </c>
      <c r="F1128" s="5">
        <v>0</v>
      </c>
      <c r="G1128" s="32">
        <v>0</v>
      </c>
      <c r="H1128" s="33">
        <v>0</v>
      </c>
      <c r="I1128" s="36">
        <f t="shared" si="155"/>
        <v>0</v>
      </c>
      <c r="J1128" s="5">
        <f t="shared" si="156"/>
        <v>0</v>
      </c>
      <c r="K1128" s="12">
        <v>0</v>
      </c>
      <c r="L1128" s="3">
        <v>0</v>
      </c>
      <c r="M1128" s="3">
        <f t="shared" si="153"/>
        <v>1</v>
      </c>
      <c r="N1128" s="5">
        <v>1</v>
      </c>
      <c r="O1128" s="12">
        <f t="shared" si="157"/>
        <v>0</v>
      </c>
      <c r="P1128" s="3">
        <v>0</v>
      </c>
      <c r="Q1128" s="3">
        <v>0</v>
      </c>
      <c r="R1128" s="5">
        <v>0</v>
      </c>
      <c r="S1128" s="45">
        <v>0</v>
      </c>
      <c r="T1128" s="46">
        <v>0</v>
      </c>
      <c r="U1128" s="47">
        <v>0</v>
      </c>
      <c r="V1128" s="47">
        <f t="shared" si="158"/>
        <v>0</v>
      </c>
      <c r="W1128" s="47">
        <v>0</v>
      </c>
      <c r="X1128" s="47">
        <v>0</v>
      </c>
      <c r="Y1128" s="47">
        <v>0</v>
      </c>
      <c r="Z1128" s="47">
        <v>0</v>
      </c>
      <c r="AA1128" s="47">
        <v>0</v>
      </c>
      <c r="AB1128" s="5">
        <v>0</v>
      </c>
      <c r="AC1128" s="45">
        <f t="shared" si="159"/>
        <v>0</v>
      </c>
      <c r="AD1128" s="47">
        <v>0</v>
      </c>
      <c r="AE1128" s="47">
        <v>0</v>
      </c>
      <c r="AF1128" s="47">
        <v>0</v>
      </c>
      <c r="AG1128" s="47">
        <v>0</v>
      </c>
      <c r="AH1128" s="47">
        <v>0</v>
      </c>
      <c r="AI1128" s="61">
        <v>0</v>
      </c>
      <c r="AJ1128" s="45">
        <v>0</v>
      </c>
      <c r="AK1128" s="47">
        <v>0</v>
      </c>
      <c r="AL1128" s="47">
        <v>0</v>
      </c>
      <c r="AM1128" s="47">
        <v>0</v>
      </c>
      <c r="AN1128" s="47">
        <v>0</v>
      </c>
      <c r="AO1128" s="47">
        <v>0</v>
      </c>
      <c r="AP1128" s="61">
        <v>0</v>
      </c>
      <c r="AQ1128" s="45">
        <v>0</v>
      </c>
      <c r="AR1128" s="47">
        <v>0</v>
      </c>
      <c r="AS1128" s="47">
        <f t="shared" si="160"/>
        <v>0</v>
      </c>
      <c r="AT1128" s="47">
        <v>0</v>
      </c>
      <c r="AU1128" s="47">
        <v>0</v>
      </c>
      <c r="AV1128" s="47">
        <v>0</v>
      </c>
      <c r="AW1128" s="47">
        <v>0</v>
      </c>
      <c r="AX1128" s="47">
        <v>0</v>
      </c>
      <c r="AY1128" s="47">
        <v>0</v>
      </c>
      <c r="AZ1128" s="61">
        <v>0</v>
      </c>
      <c r="BA1128" s="64" t="b">
        <f t="shared" si="154"/>
        <v>1</v>
      </c>
      <c r="BB1128" s="45">
        <f t="shared" si="161"/>
        <v>0</v>
      </c>
      <c r="BC1128" s="47">
        <v>0</v>
      </c>
      <c r="BD1128" s="47">
        <v>0</v>
      </c>
      <c r="BE1128" s="47">
        <v>0</v>
      </c>
      <c r="BF1128" s="47">
        <v>0</v>
      </c>
      <c r="BG1128" s="47">
        <v>0</v>
      </c>
      <c r="BH1128" s="61">
        <v>0</v>
      </c>
      <c r="BI1128" s="45">
        <v>0</v>
      </c>
      <c r="BJ1128" s="47">
        <v>0</v>
      </c>
      <c r="BK1128" s="47">
        <v>0</v>
      </c>
      <c r="BL1128" s="47">
        <v>0</v>
      </c>
      <c r="BM1128" s="47">
        <v>0</v>
      </c>
      <c r="BN1128" s="47">
        <v>0</v>
      </c>
      <c r="BO1128" s="61">
        <v>0</v>
      </c>
      <c r="BR1128" s="95"/>
      <c r="BT1128" s="95"/>
    </row>
    <row r="1129" spans="2:72" x14ac:dyDescent="0.25">
      <c r="B1129" s="4">
        <v>1125</v>
      </c>
      <c r="C1129" s="31">
        <v>0</v>
      </c>
      <c r="D1129" s="31">
        <v>0</v>
      </c>
      <c r="E1129" s="3">
        <v>0</v>
      </c>
      <c r="F1129" s="5">
        <v>0</v>
      </c>
      <c r="G1129" s="32">
        <v>0</v>
      </c>
      <c r="H1129" s="33">
        <v>0</v>
      </c>
      <c r="I1129" s="36">
        <f t="shared" si="155"/>
        <v>0</v>
      </c>
      <c r="J1129" s="5">
        <f t="shared" si="156"/>
        <v>0</v>
      </c>
      <c r="K1129" s="12">
        <v>0</v>
      </c>
      <c r="L1129" s="3">
        <v>0</v>
      </c>
      <c r="M1129" s="3">
        <f t="shared" si="153"/>
        <v>1</v>
      </c>
      <c r="N1129" s="5">
        <v>1</v>
      </c>
      <c r="O1129" s="12">
        <f t="shared" si="157"/>
        <v>0</v>
      </c>
      <c r="P1129" s="3">
        <v>0</v>
      </c>
      <c r="Q1129" s="3">
        <v>0</v>
      </c>
      <c r="R1129" s="5">
        <v>0</v>
      </c>
      <c r="S1129" s="45">
        <v>0</v>
      </c>
      <c r="T1129" s="46">
        <v>0</v>
      </c>
      <c r="U1129" s="47">
        <v>0</v>
      </c>
      <c r="V1129" s="47">
        <f t="shared" si="158"/>
        <v>0</v>
      </c>
      <c r="W1129" s="47">
        <v>0</v>
      </c>
      <c r="X1129" s="47">
        <v>0</v>
      </c>
      <c r="Y1129" s="47">
        <v>0</v>
      </c>
      <c r="Z1129" s="47">
        <v>0</v>
      </c>
      <c r="AA1129" s="47">
        <v>0</v>
      </c>
      <c r="AB1129" s="5">
        <v>0</v>
      </c>
      <c r="AC1129" s="45">
        <f t="shared" si="159"/>
        <v>0</v>
      </c>
      <c r="AD1129" s="47">
        <v>0</v>
      </c>
      <c r="AE1129" s="47">
        <v>0</v>
      </c>
      <c r="AF1129" s="47">
        <v>0</v>
      </c>
      <c r="AG1129" s="47">
        <v>0</v>
      </c>
      <c r="AH1129" s="47">
        <v>0</v>
      </c>
      <c r="AI1129" s="61">
        <v>0</v>
      </c>
      <c r="AJ1129" s="45">
        <v>0</v>
      </c>
      <c r="AK1129" s="47">
        <v>0</v>
      </c>
      <c r="AL1129" s="47">
        <v>0</v>
      </c>
      <c r="AM1129" s="47">
        <v>0</v>
      </c>
      <c r="AN1129" s="47">
        <v>0</v>
      </c>
      <c r="AO1129" s="47">
        <v>0</v>
      </c>
      <c r="AP1129" s="61">
        <v>0</v>
      </c>
      <c r="AQ1129" s="45">
        <v>0</v>
      </c>
      <c r="AR1129" s="47">
        <v>0</v>
      </c>
      <c r="AS1129" s="47">
        <f t="shared" si="160"/>
        <v>0</v>
      </c>
      <c r="AT1129" s="47">
        <v>0</v>
      </c>
      <c r="AU1129" s="47">
        <v>0</v>
      </c>
      <c r="AV1129" s="47">
        <v>0</v>
      </c>
      <c r="AW1129" s="47">
        <v>0</v>
      </c>
      <c r="AX1129" s="47">
        <v>0</v>
      </c>
      <c r="AY1129" s="47">
        <v>0</v>
      </c>
      <c r="AZ1129" s="61">
        <v>0</v>
      </c>
      <c r="BA1129" s="64" t="b">
        <f t="shared" si="154"/>
        <v>1</v>
      </c>
      <c r="BB1129" s="45">
        <f t="shared" si="161"/>
        <v>0</v>
      </c>
      <c r="BC1129" s="47">
        <v>0</v>
      </c>
      <c r="BD1129" s="47">
        <v>0</v>
      </c>
      <c r="BE1129" s="47">
        <v>0</v>
      </c>
      <c r="BF1129" s="47">
        <v>0</v>
      </c>
      <c r="BG1129" s="47">
        <v>0</v>
      </c>
      <c r="BH1129" s="61">
        <v>0</v>
      </c>
      <c r="BI1129" s="45">
        <v>0</v>
      </c>
      <c r="BJ1129" s="47">
        <v>0</v>
      </c>
      <c r="BK1129" s="47">
        <v>0</v>
      </c>
      <c r="BL1129" s="47">
        <v>0</v>
      </c>
      <c r="BM1129" s="47">
        <v>0</v>
      </c>
      <c r="BN1129" s="47">
        <v>0</v>
      </c>
      <c r="BO1129" s="61">
        <v>0</v>
      </c>
      <c r="BR1129" s="95"/>
      <c r="BT1129" s="95"/>
    </row>
    <row r="1130" spans="2:72" x14ac:dyDescent="0.25">
      <c r="B1130" s="4">
        <v>1126</v>
      </c>
      <c r="C1130" s="31">
        <v>0</v>
      </c>
      <c r="D1130" s="31">
        <v>0</v>
      </c>
      <c r="E1130" s="3">
        <v>0</v>
      </c>
      <c r="F1130" s="5">
        <v>0</v>
      </c>
      <c r="G1130" s="32">
        <v>0</v>
      </c>
      <c r="H1130" s="33">
        <v>0</v>
      </c>
      <c r="I1130" s="36">
        <f t="shared" si="155"/>
        <v>0</v>
      </c>
      <c r="J1130" s="5">
        <f t="shared" si="156"/>
        <v>0</v>
      </c>
      <c r="K1130" s="12">
        <v>0</v>
      </c>
      <c r="L1130" s="3">
        <v>0</v>
      </c>
      <c r="M1130" s="3">
        <f t="shared" si="153"/>
        <v>1</v>
      </c>
      <c r="N1130" s="5">
        <v>1</v>
      </c>
      <c r="O1130" s="12">
        <f t="shared" si="157"/>
        <v>0</v>
      </c>
      <c r="P1130" s="3">
        <v>0</v>
      </c>
      <c r="Q1130" s="3">
        <v>0</v>
      </c>
      <c r="R1130" s="5">
        <v>0</v>
      </c>
      <c r="S1130" s="45">
        <v>0</v>
      </c>
      <c r="T1130" s="46">
        <v>0</v>
      </c>
      <c r="U1130" s="47">
        <v>0</v>
      </c>
      <c r="V1130" s="47">
        <f t="shared" si="158"/>
        <v>0</v>
      </c>
      <c r="W1130" s="47">
        <v>0</v>
      </c>
      <c r="X1130" s="47">
        <v>0</v>
      </c>
      <c r="Y1130" s="47">
        <v>0</v>
      </c>
      <c r="Z1130" s="47">
        <v>0</v>
      </c>
      <c r="AA1130" s="47">
        <v>0</v>
      </c>
      <c r="AB1130" s="5">
        <v>0</v>
      </c>
      <c r="AC1130" s="45">
        <f t="shared" si="159"/>
        <v>0</v>
      </c>
      <c r="AD1130" s="47">
        <v>0</v>
      </c>
      <c r="AE1130" s="47">
        <v>0</v>
      </c>
      <c r="AF1130" s="47">
        <v>0</v>
      </c>
      <c r="AG1130" s="47">
        <v>0</v>
      </c>
      <c r="AH1130" s="47">
        <v>0</v>
      </c>
      <c r="AI1130" s="61">
        <v>0</v>
      </c>
      <c r="AJ1130" s="45">
        <v>0</v>
      </c>
      <c r="AK1130" s="47">
        <v>0</v>
      </c>
      <c r="AL1130" s="47">
        <v>0</v>
      </c>
      <c r="AM1130" s="47">
        <v>0</v>
      </c>
      <c r="AN1130" s="47">
        <v>0</v>
      </c>
      <c r="AO1130" s="47">
        <v>0</v>
      </c>
      <c r="AP1130" s="61">
        <v>0</v>
      </c>
      <c r="AQ1130" s="45">
        <v>0</v>
      </c>
      <c r="AR1130" s="47">
        <v>0</v>
      </c>
      <c r="AS1130" s="47">
        <f t="shared" si="160"/>
        <v>0</v>
      </c>
      <c r="AT1130" s="47">
        <v>0</v>
      </c>
      <c r="AU1130" s="47">
        <v>0</v>
      </c>
      <c r="AV1130" s="47">
        <v>0</v>
      </c>
      <c r="AW1130" s="47">
        <v>0</v>
      </c>
      <c r="AX1130" s="47">
        <v>0</v>
      </c>
      <c r="AY1130" s="47">
        <v>0</v>
      </c>
      <c r="AZ1130" s="61">
        <v>0</v>
      </c>
      <c r="BA1130" s="64" t="b">
        <f t="shared" si="154"/>
        <v>1</v>
      </c>
      <c r="BB1130" s="45">
        <f t="shared" si="161"/>
        <v>0</v>
      </c>
      <c r="BC1130" s="47">
        <v>0</v>
      </c>
      <c r="BD1130" s="47">
        <v>0</v>
      </c>
      <c r="BE1130" s="47">
        <v>0</v>
      </c>
      <c r="BF1130" s="47">
        <v>0</v>
      </c>
      <c r="BG1130" s="47">
        <v>0</v>
      </c>
      <c r="BH1130" s="61">
        <v>0</v>
      </c>
      <c r="BI1130" s="45">
        <v>0</v>
      </c>
      <c r="BJ1130" s="47">
        <v>0</v>
      </c>
      <c r="BK1130" s="47">
        <v>0</v>
      </c>
      <c r="BL1130" s="47">
        <v>0</v>
      </c>
      <c r="BM1130" s="47">
        <v>0</v>
      </c>
      <c r="BN1130" s="47">
        <v>0</v>
      </c>
      <c r="BO1130" s="61">
        <v>0</v>
      </c>
      <c r="BR1130" s="95"/>
      <c r="BT1130" s="95"/>
    </row>
    <row r="1131" spans="2:72" x14ac:dyDescent="0.25">
      <c r="B1131" s="4">
        <v>1127</v>
      </c>
      <c r="C1131" s="31">
        <v>0</v>
      </c>
      <c r="D1131" s="31">
        <v>0</v>
      </c>
      <c r="E1131" s="3">
        <v>0</v>
      </c>
      <c r="F1131" s="5">
        <v>0</v>
      </c>
      <c r="G1131" s="32">
        <v>0</v>
      </c>
      <c r="H1131" s="33">
        <v>0</v>
      </c>
      <c r="I1131" s="36">
        <f t="shared" si="155"/>
        <v>0</v>
      </c>
      <c r="J1131" s="5">
        <f t="shared" si="156"/>
        <v>0</v>
      </c>
      <c r="K1131" s="12">
        <v>0</v>
      </c>
      <c r="L1131" s="3">
        <v>0</v>
      </c>
      <c r="M1131" s="3">
        <f t="shared" si="153"/>
        <v>1</v>
      </c>
      <c r="N1131" s="5">
        <v>1</v>
      </c>
      <c r="O1131" s="12">
        <f t="shared" si="157"/>
        <v>0</v>
      </c>
      <c r="P1131" s="3">
        <v>0</v>
      </c>
      <c r="Q1131" s="3">
        <v>0</v>
      </c>
      <c r="R1131" s="5">
        <v>0</v>
      </c>
      <c r="S1131" s="45">
        <v>0</v>
      </c>
      <c r="T1131" s="46">
        <v>0</v>
      </c>
      <c r="U1131" s="47">
        <v>0</v>
      </c>
      <c r="V1131" s="47">
        <f t="shared" si="158"/>
        <v>0</v>
      </c>
      <c r="W1131" s="47">
        <v>0</v>
      </c>
      <c r="X1131" s="47">
        <v>0</v>
      </c>
      <c r="Y1131" s="47">
        <v>0</v>
      </c>
      <c r="Z1131" s="47">
        <v>0</v>
      </c>
      <c r="AA1131" s="47">
        <v>0</v>
      </c>
      <c r="AB1131" s="5">
        <v>0</v>
      </c>
      <c r="AC1131" s="45">
        <f t="shared" si="159"/>
        <v>0</v>
      </c>
      <c r="AD1131" s="47">
        <v>0</v>
      </c>
      <c r="AE1131" s="47">
        <v>0</v>
      </c>
      <c r="AF1131" s="47">
        <v>0</v>
      </c>
      <c r="AG1131" s="47">
        <v>0</v>
      </c>
      <c r="AH1131" s="47">
        <v>0</v>
      </c>
      <c r="AI1131" s="61">
        <v>0</v>
      </c>
      <c r="AJ1131" s="45">
        <v>0</v>
      </c>
      <c r="AK1131" s="47">
        <v>0</v>
      </c>
      <c r="AL1131" s="47">
        <v>0</v>
      </c>
      <c r="AM1131" s="47">
        <v>0</v>
      </c>
      <c r="AN1131" s="47">
        <v>0</v>
      </c>
      <c r="AO1131" s="47">
        <v>0</v>
      </c>
      <c r="AP1131" s="61">
        <v>0</v>
      </c>
      <c r="AQ1131" s="45">
        <v>0</v>
      </c>
      <c r="AR1131" s="47">
        <v>0</v>
      </c>
      <c r="AS1131" s="47">
        <f t="shared" si="160"/>
        <v>0</v>
      </c>
      <c r="AT1131" s="47">
        <v>0</v>
      </c>
      <c r="AU1131" s="47">
        <v>0</v>
      </c>
      <c r="AV1131" s="47">
        <v>0</v>
      </c>
      <c r="AW1131" s="47">
        <v>0</v>
      </c>
      <c r="AX1131" s="47">
        <v>0</v>
      </c>
      <c r="AY1131" s="47">
        <v>0</v>
      </c>
      <c r="AZ1131" s="61">
        <v>0</v>
      </c>
      <c r="BA1131" s="64" t="b">
        <f t="shared" si="154"/>
        <v>1</v>
      </c>
      <c r="BB1131" s="45">
        <f t="shared" si="161"/>
        <v>0</v>
      </c>
      <c r="BC1131" s="47">
        <v>0</v>
      </c>
      <c r="BD1131" s="47">
        <v>0</v>
      </c>
      <c r="BE1131" s="47">
        <v>0</v>
      </c>
      <c r="BF1131" s="47">
        <v>0</v>
      </c>
      <c r="BG1131" s="47">
        <v>0</v>
      </c>
      <c r="BH1131" s="61">
        <v>0</v>
      </c>
      <c r="BI1131" s="45">
        <v>0</v>
      </c>
      <c r="BJ1131" s="47">
        <v>0</v>
      </c>
      <c r="BK1131" s="47">
        <v>0</v>
      </c>
      <c r="BL1131" s="47">
        <v>0</v>
      </c>
      <c r="BM1131" s="47">
        <v>0</v>
      </c>
      <c r="BN1131" s="47">
        <v>0</v>
      </c>
      <c r="BO1131" s="61">
        <v>0</v>
      </c>
      <c r="BR1131" s="95"/>
      <c r="BT1131" s="95"/>
    </row>
    <row r="1132" spans="2:72" x14ac:dyDescent="0.25">
      <c r="B1132" s="4">
        <v>1128</v>
      </c>
      <c r="C1132" s="31">
        <v>0</v>
      </c>
      <c r="D1132" s="31">
        <v>0</v>
      </c>
      <c r="E1132" s="3">
        <v>0</v>
      </c>
      <c r="F1132" s="5">
        <v>0</v>
      </c>
      <c r="G1132" s="32">
        <v>0</v>
      </c>
      <c r="H1132" s="33">
        <v>0</v>
      </c>
      <c r="I1132" s="36">
        <f t="shared" si="155"/>
        <v>0</v>
      </c>
      <c r="J1132" s="5">
        <f t="shared" si="156"/>
        <v>0</v>
      </c>
      <c r="K1132" s="12">
        <v>0</v>
      </c>
      <c r="L1132" s="3">
        <v>0</v>
      </c>
      <c r="M1132" s="3">
        <f t="shared" si="153"/>
        <v>1</v>
      </c>
      <c r="N1132" s="5">
        <v>1</v>
      </c>
      <c r="O1132" s="12">
        <f t="shared" si="157"/>
        <v>0</v>
      </c>
      <c r="P1132" s="3">
        <v>0</v>
      </c>
      <c r="Q1132" s="3">
        <v>0</v>
      </c>
      <c r="R1132" s="5">
        <v>0</v>
      </c>
      <c r="S1132" s="45">
        <v>0</v>
      </c>
      <c r="T1132" s="46">
        <v>0</v>
      </c>
      <c r="U1132" s="47">
        <v>0</v>
      </c>
      <c r="V1132" s="47">
        <f t="shared" si="158"/>
        <v>0</v>
      </c>
      <c r="W1132" s="47">
        <v>0</v>
      </c>
      <c r="X1132" s="47">
        <v>0</v>
      </c>
      <c r="Y1132" s="47">
        <v>0</v>
      </c>
      <c r="Z1132" s="47">
        <v>0</v>
      </c>
      <c r="AA1132" s="47">
        <v>0</v>
      </c>
      <c r="AB1132" s="5">
        <v>0</v>
      </c>
      <c r="AC1132" s="45">
        <f t="shared" si="159"/>
        <v>0</v>
      </c>
      <c r="AD1132" s="47">
        <v>0</v>
      </c>
      <c r="AE1132" s="47">
        <v>0</v>
      </c>
      <c r="AF1132" s="47">
        <v>0</v>
      </c>
      <c r="AG1132" s="47">
        <v>0</v>
      </c>
      <c r="AH1132" s="47">
        <v>0</v>
      </c>
      <c r="AI1132" s="61">
        <v>0</v>
      </c>
      <c r="AJ1132" s="45">
        <v>0</v>
      </c>
      <c r="AK1132" s="47">
        <v>0</v>
      </c>
      <c r="AL1132" s="47">
        <v>0</v>
      </c>
      <c r="AM1132" s="47">
        <v>0</v>
      </c>
      <c r="AN1132" s="47">
        <v>0</v>
      </c>
      <c r="AO1132" s="47">
        <v>0</v>
      </c>
      <c r="AP1132" s="61">
        <v>0</v>
      </c>
      <c r="AQ1132" s="45">
        <v>0</v>
      </c>
      <c r="AR1132" s="47">
        <v>0</v>
      </c>
      <c r="AS1132" s="47">
        <f t="shared" si="160"/>
        <v>0</v>
      </c>
      <c r="AT1132" s="47">
        <v>0</v>
      </c>
      <c r="AU1132" s="47">
        <v>0</v>
      </c>
      <c r="AV1132" s="47">
        <v>0</v>
      </c>
      <c r="AW1132" s="47">
        <v>0</v>
      </c>
      <c r="AX1132" s="47">
        <v>0</v>
      </c>
      <c r="AY1132" s="47">
        <v>0</v>
      </c>
      <c r="AZ1132" s="61">
        <v>0</v>
      </c>
      <c r="BA1132" s="64" t="b">
        <f t="shared" si="154"/>
        <v>1</v>
      </c>
      <c r="BB1132" s="45">
        <f t="shared" si="161"/>
        <v>0</v>
      </c>
      <c r="BC1132" s="47">
        <v>0</v>
      </c>
      <c r="BD1132" s="47">
        <v>0</v>
      </c>
      <c r="BE1132" s="47">
        <v>0</v>
      </c>
      <c r="BF1132" s="47">
        <v>0</v>
      </c>
      <c r="BG1132" s="47">
        <v>0</v>
      </c>
      <c r="BH1132" s="61">
        <v>0</v>
      </c>
      <c r="BI1132" s="45">
        <v>0</v>
      </c>
      <c r="BJ1132" s="47">
        <v>0</v>
      </c>
      <c r="BK1132" s="47">
        <v>0</v>
      </c>
      <c r="BL1132" s="47">
        <v>0</v>
      </c>
      <c r="BM1132" s="47">
        <v>0</v>
      </c>
      <c r="BN1132" s="47">
        <v>0</v>
      </c>
      <c r="BO1132" s="61">
        <v>0</v>
      </c>
      <c r="BR1132" s="95"/>
      <c r="BT1132" s="95"/>
    </row>
    <row r="1133" spans="2:72" x14ac:dyDescent="0.25">
      <c r="B1133" s="4">
        <v>1129</v>
      </c>
      <c r="C1133" s="31">
        <v>0</v>
      </c>
      <c r="D1133" s="31">
        <v>0</v>
      </c>
      <c r="E1133" s="3">
        <v>0</v>
      </c>
      <c r="F1133" s="5">
        <v>0</v>
      </c>
      <c r="G1133" s="32">
        <v>0</v>
      </c>
      <c r="H1133" s="33">
        <v>0</v>
      </c>
      <c r="I1133" s="36">
        <f t="shared" si="155"/>
        <v>0</v>
      </c>
      <c r="J1133" s="5">
        <f t="shared" si="156"/>
        <v>0</v>
      </c>
      <c r="K1133" s="12">
        <v>0</v>
      </c>
      <c r="L1133" s="3">
        <v>0</v>
      </c>
      <c r="M1133" s="3">
        <f t="shared" si="153"/>
        <v>1</v>
      </c>
      <c r="N1133" s="5">
        <v>1</v>
      </c>
      <c r="O1133" s="12">
        <f t="shared" si="157"/>
        <v>0</v>
      </c>
      <c r="P1133" s="3">
        <v>0</v>
      </c>
      <c r="Q1133" s="3">
        <v>0</v>
      </c>
      <c r="R1133" s="5">
        <v>0</v>
      </c>
      <c r="S1133" s="45">
        <v>0</v>
      </c>
      <c r="T1133" s="46">
        <v>0</v>
      </c>
      <c r="U1133" s="47">
        <v>0</v>
      </c>
      <c r="V1133" s="47">
        <f t="shared" si="158"/>
        <v>0</v>
      </c>
      <c r="W1133" s="47">
        <v>0</v>
      </c>
      <c r="X1133" s="47">
        <v>0</v>
      </c>
      <c r="Y1133" s="47">
        <v>0</v>
      </c>
      <c r="Z1133" s="47">
        <v>0</v>
      </c>
      <c r="AA1133" s="47">
        <v>0</v>
      </c>
      <c r="AB1133" s="5">
        <v>0</v>
      </c>
      <c r="AC1133" s="45">
        <f t="shared" si="159"/>
        <v>0</v>
      </c>
      <c r="AD1133" s="47">
        <v>0</v>
      </c>
      <c r="AE1133" s="47">
        <v>0</v>
      </c>
      <c r="AF1133" s="47">
        <v>0</v>
      </c>
      <c r="AG1133" s="47">
        <v>0</v>
      </c>
      <c r="AH1133" s="47">
        <v>0</v>
      </c>
      <c r="AI1133" s="61">
        <v>0</v>
      </c>
      <c r="AJ1133" s="45">
        <v>0</v>
      </c>
      <c r="AK1133" s="47">
        <v>0</v>
      </c>
      <c r="AL1133" s="47">
        <v>0</v>
      </c>
      <c r="AM1133" s="47">
        <v>0</v>
      </c>
      <c r="AN1133" s="47">
        <v>0</v>
      </c>
      <c r="AO1133" s="47">
        <v>0</v>
      </c>
      <c r="AP1133" s="61">
        <v>0</v>
      </c>
      <c r="AQ1133" s="45">
        <v>0</v>
      </c>
      <c r="AR1133" s="47">
        <v>0</v>
      </c>
      <c r="AS1133" s="47">
        <f t="shared" si="160"/>
        <v>0</v>
      </c>
      <c r="AT1133" s="47">
        <v>0</v>
      </c>
      <c r="AU1133" s="47">
        <v>0</v>
      </c>
      <c r="AV1133" s="47">
        <v>0</v>
      </c>
      <c r="AW1133" s="47">
        <v>0</v>
      </c>
      <c r="AX1133" s="47">
        <v>0</v>
      </c>
      <c r="AY1133" s="47">
        <v>0</v>
      </c>
      <c r="AZ1133" s="61">
        <v>0</v>
      </c>
      <c r="BA1133" s="64" t="b">
        <f t="shared" si="154"/>
        <v>1</v>
      </c>
      <c r="BB1133" s="45">
        <f t="shared" si="161"/>
        <v>0</v>
      </c>
      <c r="BC1133" s="47">
        <v>0</v>
      </c>
      <c r="BD1133" s="47">
        <v>0</v>
      </c>
      <c r="BE1133" s="47">
        <v>0</v>
      </c>
      <c r="BF1133" s="47">
        <v>0</v>
      </c>
      <c r="BG1133" s="47">
        <v>0</v>
      </c>
      <c r="BH1133" s="61">
        <v>0</v>
      </c>
      <c r="BI1133" s="45">
        <v>0</v>
      </c>
      <c r="BJ1133" s="47">
        <v>0</v>
      </c>
      <c r="BK1133" s="47">
        <v>0</v>
      </c>
      <c r="BL1133" s="47">
        <v>0</v>
      </c>
      <c r="BM1133" s="47">
        <v>0</v>
      </c>
      <c r="BN1133" s="47">
        <v>0</v>
      </c>
      <c r="BO1133" s="61">
        <v>0</v>
      </c>
      <c r="BR1133" s="95"/>
      <c r="BT1133" s="95"/>
    </row>
    <row r="1134" spans="2:72" x14ac:dyDescent="0.25">
      <c r="B1134" s="4">
        <v>1130</v>
      </c>
      <c r="C1134" s="31">
        <v>0</v>
      </c>
      <c r="D1134" s="31">
        <v>0</v>
      </c>
      <c r="E1134" s="3">
        <v>0</v>
      </c>
      <c r="F1134" s="5">
        <v>0</v>
      </c>
      <c r="G1134" s="32">
        <v>0</v>
      </c>
      <c r="H1134" s="33">
        <v>0</v>
      </c>
      <c r="I1134" s="36">
        <f t="shared" si="155"/>
        <v>0</v>
      </c>
      <c r="J1134" s="5">
        <f t="shared" si="156"/>
        <v>0</v>
      </c>
      <c r="K1134" s="12">
        <v>0</v>
      </c>
      <c r="L1134" s="3">
        <v>0</v>
      </c>
      <c r="M1134" s="3">
        <f t="shared" si="153"/>
        <v>1</v>
      </c>
      <c r="N1134" s="5">
        <v>1</v>
      </c>
      <c r="O1134" s="12">
        <f t="shared" si="157"/>
        <v>0</v>
      </c>
      <c r="P1134" s="3">
        <v>0</v>
      </c>
      <c r="Q1134" s="3">
        <v>0</v>
      </c>
      <c r="R1134" s="5">
        <v>0</v>
      </c>
      <c r="S1134" s="45">
        <v>0</v>
      </c>
      <c r="T1134" s="46">
        <v>0</v>
      </c>
      <c r="U1134" s="47">
        <v>0</v>
      </c>
      <c r="V1134" s="47">
        <f t="shared" si="158"/>
        <v>0</v>
      </c>
      <c r="W1134" s="47">
        <v>0</v>
      </c>
      <c r="X1134" s="47">
        <v>0</v>
      </c>
      <c r="Y1134" s="47">
        <v>0</v>
      </c>
      <c r="Z1134" s="47">
        <v>0</v>
      </c>
      <c r="AA1134" s="47">
        <v>0</v>
      </c>
      <c r="AB1134" s="5">
        <v>0</v>
      </c>
      <c r="AC1134" s="45">
        <f t="shared" si="159"/>
        <v>0</v>
      </c>
      <c r="AD1134" s="47">
        <v>0</v>
      </c>
      <c r="AE1134" s="47">
        <v>0</v>
      </c>
      <c r="AF1134" s="47">
        <v>0</v>
      </c>
      <c r="AG1134" s="47">
        <v>0</v>
      </c>
      <c r="AH1134" s="47">
        <v>0</v>
      </c>
      <c r="AI1134" s="61">
        <v>0</v>
      </c>
      <c r="AJ1134" s="45">
        <v>0</v>
      </c>
      <c r="AK1134" s="47">
        <v>0</v>
      </c>
      <c r="AL1134" s="47">
        <v>0</v>
      </c>
      <c r="AM1134" s="47">
        <v>0</v>
      </c>
      <c r="AN1134" s="47">
        <v>0</v>
      </c>
      <c r="AO1134" s="47">
        <v>0</v>
      </c>
      <c r="AP1134" s="61">
        <v>0</v>
      </c>
      <c r="AQ1134" s="45">
        <v>0</v>
      </c>
      <c r="AR1134" s="47">
        <v>0</v>
      </c>
      <c r="AS1134" s="47">
        <f t="shared" si="160"/>
        <v>0</v>
      </c>
      <c r="AT1134" s="47">
        <v>0</v>
      </c>
      <c r="AU1134" s="47">
        <v>0</v>
      </c>
      <c r="AV1134" s="47">
        <v>0</v>
      </c>
      <c r="AW1134" s="47">
        <v>0</v>
      </c>
      <c r="AX1134" s="47">
        <v>0</v>
      </c>
      <c r="AY1134" s="47">
        <v>0</v>
      </c>
      <c r="AZ1134" s="61">
        <v>0</v>
      </c>
      <c r="BA1134" s="64" t="b">
        <f t="shared" si="154"/>
        <v>1</v>
      </c>
      <c r="BB1134" s="45">
        <f t="shared" si="161"/>
        <v>0</v>
      </c>
      <c r="BC1134" s="47">
        <v>0</v>
      </c>
      <c r="BD1134" s="47">
        <v>0</v>
      </c>
      <c r="BE1134" s="47">
        <v>0</v>
      </c>
      <c r="BF1134" s="47">
        <v>0</v>
      </c>
      <c r="BG1134" s="47">
        <v>0</v>
      </c>
      <c r="BH1134" s="61">
        <v>0</v>
      </c>
      <c r="BI1134" s="45">
        <v>0</v>
      </c>
      <c r="BJ1134" s="47">
        <v>0</v>
      </c>
      <c r="BK1134" s="47">
        <v>0</v>
      </c>
      <c r="BL1134" s="47">
        <v>0</v>
      </c>
      <c r="BM1134" s="47">
        <v>0</v>
      </c>
      <c r="BN1134" s="47">
        <v>0</v>
      </c>
      <c r="BO1134" s="61">
        <v>0</v>
      </c>
      <c r="BR1134" s="95"/>
      <c r="BT1134" s="95"/>
    </row>
    <row r="1135" spans="2:72" x14ac:dyDescent="0.25">
      <c r="B1135" s="4">
        <v>1131</v>
      </c>
      <c r="C1135" s="31">
        <v>0</v>
      </c>
      <c r="D1135" s="31">
        <v>0</v>
      </c>
      <c r="E1135" s="3">
        <v>0</v>
      </c>
      <c r="F1135" s="5">
        <v>0</v>
      </c>
      <c r="G1135" s="32">
        <v>0</v>
      </c>
      <c r="H1135" s="33">
        <v>0</v>
      </c>
      <c r="I1135" s="36">
        <f t="shared" si="155"/>
        <v>0</v>
      </c>
      <c r="J1135" s="5">
        <f t="shared" si="156"/>
        <v>0</v>
      </c>
      <c r="K1135" s="12">
        <v>0</v>
      </c>
      <c r="L1135" s="3">
        <v>0</v>
      </c>
      <c r="M1135" s="3">
        <f t="shared" si="153"/>
        <v>1</v>
      </c>
      <c r="N1135" s="5">
        <v>1</v>
      </c>
      <c r="O1135" s="12">
        <f t="shared" si="157"/>
        <v>0</v>
      </c>
      <c r="P1135" s="3">
        <v>0</v>
      </c>
      <c r="Q1135" s="3">
        <v>0</v>
      </c>
      <c r="R1135" s="5">
        <v>0</v>
      </c>
      <c r="S1135" s="45">
        <v>0</v>
      </c>
      <c r="T1135" s="46">
        <v>0</v>
      </c>
      <c r="U1135" s="47">
        <v>0</v>
      </c>
      <c r="V1135" s="47">
        <f t="shared" si="158"/>
        <v>0</v>
      </c>
      <c r="W1135" s="47">
        <v>0</v>
      </c>
      <c r="X1135" s="47">
        <v>0</v>
      </c>
      <c r="Y1135" s="47">
        <v>0</v>
      </c>
      <c r="Z1135" s="47">
        <v>0</v>
      </c>
      <c r="AA1135" s="47">
        <v>0</v>
      </c>
      <c r="AB1135" s="5">
        <v>0</v>
      </c>
      <c r="AC1135" s="45">
        <f t="shared" si="159"/>
        <v>0</v>
      </c>
      <c r="AD1135" s="47">
        <v>0</v>
      </c>
      <c r="AE1135" s="47">
        <v>0</v>
      </c>
      <c r="AF1135" s="47">
        <v>0</v>
      </c>
      <c r="AG1135" s="47">
        <v>0</v>
      </c>
      <c r="AH1135" s="47">
        <v>0</v>
      </c>
      <c r="AI1135" s="61">
        <v>0</v>
      </c>
      <c r="AJ1135" s="45">
        <v>0</v>
      </c>
      <c r="AK1135" s="47">
        <v>0</v>
      </c>
      <c r="AL1135" s="47">
        <v>0</v>
      </c>
      <c r="AM1135" s="47">
        <v>0</v>
      </c>
      <c r="AN1135" s="47">
        <v>0</v>
      </c>
      <c r="AO1135" s="47">
        <v>0</v>
      </c>
      <c r="AP1135" s="61">
        <v>0</v>
      </c>
      <c r="AQ1135" s="45">
        <v>0</v>
      </c>
      <c r="AR1135" s="47">
        <v>0</v>
      </c>
      <c r="AS1135" s="47">
        <f t="shared" si="160"/>
        <v>0</v>
      </c>
      <c r="AT1135" s="47">
        <v>0</v>
      </c>
      <c r="AU1135" s="47">
        <v>0</v>
      </c>
      <c r="AV1135" s="47">
        <v>0</v>
      </c>
      <c r="AW1135" s="47">
        <v>0</v>
      </c>
      <c r="AX1135" s="47">
        <v>0</v>
      </c>
      <c r="AY1135" s="47">
        <v>0</v>
      </c>
      <c r="AZ1135" s="61">
        <v>0</v>
      </c>
      <c r="BA1135" s="64" t="b">
        <f t="shared" si="154"/>
        <v>1</v>
      </c>
      <c r="BB1135" s="45">
        <f t="shared" si="161"/>
        <v>0</v>
      </c>
      <c r="BC1135" s="47">
        <v>0</v>
      </c>
      <c r="BD1135" s="47">
        <v>0</v>
      </c>
      <c r="BE1135" s="47">
        <v>0</v>
      </c>
      <c r="BF1135" s="47">
        <v>0</v>
      </c>
      <c r="BG1135" s="47">
        <v>0</v>
      </c>
      <c r="BH1135" s="61">
        <v>0</v>
      </c>
      <c r="BI1135" s="45">
        <v>0</v>
      </c>
      <c r="BJ1135" s="47">
        <v>0</v>
      </c>
      <c r="BK1135" s="47">
        <v>0</v>
      </c>
      <c r="BL1135" s="47">
        <v>0</v>
      </c>
      <c r="BM1135" s="47">
        <v>0</v>
      </c>
      <c r="BN1135" s="47">
        <v>0</v>
      </c>
      <c r="BO1135" s="61">
        <v>0</v>
      </c>
      <c r="BR1135" s="95"/>
      <c r="BT1135" s="95"/>
    </row>
    <row r="1136" spans="2:72" x14ac:dyDescent="0.25">
      <c r="B1136" s="4">
        <v>1132</v>
      </c>
      <c r="C1136" s="31">
        <v>0</v>
      </c>
      <c r="D1136" s="31">
        <v>0</v>
      </c>
      <c r="E1136" s="3">
        <v>0</v>
      </c>
      <c r="F1136" s="5">
        <v>0</v>
      </c>
      <c r="G1136" s="32">
        <v>0</v>
      </c>
      <c r="H1136" s="33">
        <v>0</v>
      </c>
      <c r="I1136" s="36">
        <f t="shared" si="155"/>
        <v>0</v>
      </c>
      <c r="J1136" s="5">
        <f t="shared" si="156"/>
        <v>0</v>
      </c>
      <c r="K1136" s="12">
        <v>0</v>
      </c>
      <c r="L1136" s="3">
        <v>0</v>
      </c>
      <c r="M1136" s="3">
        <f t="shared" si="153"/>
        <v>1</v>
      </c>
      <c r="N1136" s="5">
        <v>1</v>
      </c>
      <c r="O1136" s="12">
        <f t="shared" si="157"/>
        <v>0</v>
      </c>
      <c r="P1136" s="3">
        <v>0</v>
      </c>
      <c r="Q1136" s="3">
        <v>0</v>
      </c>
      <c r="R1136" s="5">
        <v>0</v>
      </c>
      <c r="S1136" s="45">
        <v>0</v>
      </c>
      <c r="T1136" s="46">
        <v>0</v>
      </c>
      <c r="U1136" s="47">
        <v>0</v>
      </c>
      <c r="V1136" s="47">
        <f t="shared" si="158"/>
        <v>0</v>
      </c>
      <c r="W1136" s="47">
        <v>0</v>
      </c>
      <c r="X1136" s="47">
        <v>0</v>
      </c>
      <c r="Y1136" s="47">
        <v>0</v>
      </c>
      <c r="Z1136" s="47">
        <v>0</v>
      </c>
      <c r="AA1136" s="47">
        <v>0</v>
      </c>
      <c r="AB1136" s="5">
        <v>0</v>
      </c>
      <c r="AC1136" s="45">
        <f t="shared" si="159"/>
        <v>0</v>
      </c>
      <c r="AD1136" s="47">
        <v>0</v>
      </c>
      <c r="AE1136" s="47">
        <v>0</v>
      </c>
      <c r="AF1136" s="47">
        <v>0</v>
      </c>
      <c r="AG1136" s="47">
        <v>0</v>
      </c>
      <c r="AH1136" s="47">
        <v>0</v>
      </c>
      <c r="AI1136" s="61">
        <v>0</v>
      </c>
      <c r="AJ1136" s="45">
        <v>0</v>
      </c>
      <c r="AK1136" s="47">
        <v>0</v>
      </c>
      <c r="AL1136" s="47">
        <v>0</v>
      </c>
      <c r="AM1136" s="47">
        <v>0</v>
      </c>
      <c r="AN1136" s="47">
        <v>0</v>
      </c>
      <c r="AO1136" s="47">
        <v>0</v>
      </c>
      <c r="AP1136" s="61">
        <v>0</v>
      </c>
      <c r="AQ1136" s="45">
        <v>0</v>
      </c>
      <c r="AR1136" s="47">
        <v>0</v>
      </c>
      <c r="AS1136" s="47">
        <f t="shared" si="160"/>
        <v>0</v>
      </c>
      <c r="AT1136" s="47">
        <v>0</v>
      </c>
      <c r="AU1136" s="47">
        <v>0</v>
      </c>
      <c r="AV1136" s="47">
        <v>0</v>
      </c>
      <c r="AW1136" s="47">
        <v>0</v>
      </c>
      <c r="AX1136" s="47">
        <v>0</v>
      </c>
      <c r="AY1136" s="47">
        <v>0</v>
      </c>
      <c r="AZ1136" s="61">
        <v>0</v>
      </c>
      <c r="BA1136" s="64" t="b">
        <f t="shared" si="154"/>
        <v>1</v>
      </c>
      <c r="BB1136" s="45">
        <f t="shared" si="161"/>
        <v>0</v>
      </c>
      <c r="BC1136" s="47">
        <v>0</v>
      </c>
      <c r="BD1136" s="47">
        <v>0</v>
      </c>
      <c r="BE1136" s="47">
        <v>0</v>
      </c>
      <c r="BF1136" s="47">
        <v>0</v>
      </c>
      <c r="BG1136" s="47">
        <v>0</v>
      </c>
      <c r="BH1136" s="61">
        <v>0</v>
      </c>
      <c r="BI1136" s="45">
        <v>0</v>
      </c>
      <c r="BJ1136" s="47">
        <v>0</v>
      </c>
      <c r="BK1136" s="47">
        <v>0</v>
      </c>
      <c r="BL1136" s="47">
        <v>0</v>
      </c>
      <c r="BM1136" s="47">
        <v>0</v>
      </c>
      <c r="BN1136" s="47">
        <v>0</v>
      </c>
      <c r="BO1136" s="61">
        <v>0</v>
      </c>
      <c r="BR1136" s="95"/>
      <c r="BT1136" s="95"/>
    </row>
    <row r="1137" spans="2:72" x14ac:dyDescent="0.25">
      <c r="B1137" s="4">
        <v>1133</v>
      </c>
      <c r="C1137" s="31">
        <v>0</v>
      </c>
      <c r="D1137" s="31">
        <v>0</v>
      </c>
      <c r="E1137" s="3">
        <v>0</v>
      </c>
      <c r="F1137" s="5">
        <v>0</v>
      </c>
      <c r="G1137" s="32">
        <v>0</v>
      </c>
      <c r="H1137" s="33">
        <v>0</v>
      </c>
      <c r="I1137" s="36">
        <f t="shared" si="155"/>
        <v>0</v>
      </c>
      <c r="J1137" s="5">
        <f t="shared" si="156"/>
        <v>0</v>
      </c>
      <c r="K1137" s="12">
        <v>0</v>
      </c>
      <c r="L1137" s="3">
        <v>0</v>
      </c>
      <c r="M1137" s="3">
        <f t="shared" si="153"/>
        <v>1</v>
      </c>
      <c r="N1137" s="5">
        <v>1</v>
      </c>
      <c r="O1137" s="12">
        <f t="shared" si="157"/>
        <v>0</v>
      </c>
      <c r="P1137" s="3">
        <v>0</v>
      </c>
      <c r="Q1137" s="3">
        <v>0</v>
      </c>
      <c r="R1137" s="5">
        <v>0</v>
      </c>
      <c r="S1137" s="45">
        <v>0</v>
      </c>
      <c r="T1137" s="46">
        <v>0</v>
      </c>
      <c r="U1137" s="47">
        <v>0</v>
      </c>
      <c r="V1137" s="47">
        <f t="shared" si="158"/>
        <v>0</v>
      </c>
      <c r="W1137" s="47">
        <v>0</v>
      </c>
      <c r="X1137" s="47">
        <v>0</v>
      </c>
      <c r="Y1137" s="47">
        <v>0</v>
      </c>
      <c r="Z1137" s="47">
        <v>0</v>
      </c>
      <c r="AA1137" s="47">
        <v>0</v>
      </c>
      <c r="AB1137" s="5">
        <v>0</v>
      </c>
      <c r="AC1137" s="45">
        <f t="shared" si="159"/>
        <v>0</v>
      </c>
      <c r="AD1137" s="47">
        <v>0</v>
      </c>
      <c r="AE1137" s="47">
        <v>0</v>
      </c>
      <c r="AF1137" s="47">
        <v>0</v>
      </c>
      <c r="AG1137" s="47">
        <v>0</v>
      </c>
      <c r="AH1137" s="47">
        <v>0</v>
      </c>
      <c r="AI1137" s="61">
        <v>0</v>
      </c>
      <c r="AJ1137" s="45">
        <v>0</v>
      </c>
      <c r="AK1137" s="47">
        <v>0</v>
      </c>
      <c r="AL1137" s="47">
        <v>0</v>
      </c>
      <c r="AM1137" s="47">
        <v>0</v>
      </c>
      <c r="AN1137" s="47">
        <v>0</v>
      </c>
      <c r="AO1137" s="47">
        <v>0</v>
      </c>
      <c r="AP1137" s="61">
        <v>0</v>
      </c>
      <c r="AQ1137" s="45">
        <v>0</v>
      </c>
      <c r="AR1137" s="47">
        <v>0</v>
      </c>
      <c r="AS1137" s="47">
        <f t="shared" si="160"/>
        <v>0</v>
      </c>
      <c r="AT1137" s="47">
        <v>0</v>
      </c>
      <c r="AU1137" s="47">
        <v>0</v>
      </c>
      <c r="AV1137" s="47">
        <v>0</v>
      </c>
      <c r="AW1137" s="47">
        <v>0</v>
      </c>
      <c r="AX1137" s="47">
        <v>0</v>
      </c>
      <c r="AY1137" s="47">
        <v>0</v>
      </c>
      <c r="AZ1137" s="61">
        <v>0</v>
      </c>
      <c r="BA1137" s="64" t="b">
        <f t="shared" si="154"/>
        <v>1</v>
      </c>
      <c r="BB1137" s="45">
        <f t="shared" si="161"/>
        <v>0</v>
      </c>
      <c r="BC1137" s="47">
        <v>0</v>
      </c>
      <c r="BD1137" s="47">
        <v>0</v>
      </c>
      <c r="BE1137" s="47">
        <v>0</v>
      </c>
      <c r="BF1137" s="47">
        <v>0</v>
      </c>
      <c r="BG1137" s="47">
        <v>0</v>
      </c>
      <c r="BH1137" s="61">
        <v>0</v>
      </c>
      <c r="BI1137" s="45">
        <v>0</v>
      </c>
      <c r="BJ1137" s="47">
        <v>0</v>
      </c>
      <c r="BK1137" s="47">
        <v>0</v>
      </c>
      <c r="BL1137" s="47">
        <v>0</v>
      </c>
      <c r="BM1137" s="47">
        <v>0</v>
      </c>
      <c r="BN1137" s="47">
        <v>0</v>
      </c>
      <c r="BO1137" s="61">
        <v>0</v>
      </c>
      <c r="BR1137" s="95"/>
      <c r="BT1137" s="95"/>
    </row>
    <row r="1138" spans="2:72" x14ac:dyDescent="0.25">
      <c r="B1138" s="4">
        <v>1134</v>
      </c>
      <c r="C1138" s="31">
        <v>0</v>
      </c>
      <c r="D1138" s="31">
        <v>0</v>
      </c>
      <c r="E1138" s="3">
        <v>0</v>
      </c>
      <c r="F1138" s="5">
        <v>0</v>
      </c>
      <c r="G1138" s="32">
        <v>0</v>
      </c>
      <c r="H1138" s="33">
        <v>0</v>
      </c>
      <c r="I1138" s="36">
        <f t="shared" si="155"/>
        <v>0</v>
      </c>
      <c r="J1138" s="5">
        <f t="shared" si="156"/>
        <v>0</v>
      </c>
      <c r="K1138" s="12">
        <v>0</v>
      </c>
      <c r="L1138" s="3">
        <v>0</v>
      </c>
      <c r="M1138" s="3">
        <f t="shared" si="153"/>
        <v>1</v>
      </c>
      <c r="N1138" s="5">
        <v>1</v>
      </c>
      <c r="O1138" s="12">
        <f t="shared" si="157"/>
        <v>0</v>
      </c>
      <c r="P1138" s="3">
        <v>0</v>
      </c>
      <c r="Q1138" s="3">
        <v>0</v>
      </c>
      <c r="R1138" s="5">
        <v>0</v>
      </c>
      <c r="S1138" s="45">
        <v>0</v>
      </c>
      <c r="T1138" s="46">
        <v>0</v>
      </c>
      <c r="U1138" s="47">
        <v>0</v>
      </c>
      <c r="V1138" s="47">
        <f t="shared" si="158"/>
        <v>0</v>
      </c>
      <c r="W1138" s="47">
        <v>0</v>
      </c>
      <c r="X1138" s="47">
        <v>0</v>
      </c>
      <c r="Y1138" s="47">
        <v>0</v>
      </c>
      <c r="Z1138" s="47">
        <v>0</v>
      </c>
      <c r="AA1138" s="47">
        <v>0</v>
      </c>
      <c r="AB1138" s="5">
        <v>0</v>
      </c>
      <c r="AC1138" s="45">
        <f t="shared" si="159"/>
        <v>0</v>
      </c>
      <c r="AD1138" s="47">
        <v>0</v>
      </c>
      <c r="AE1138" s="47">
        <v>0</v>
      </c>
      <c r="AF1138" s="47">
        <v>0</v>
      </c>
      <c r="AG1138" s="47">
        <v>0</v>
      </c>
      <c r="AH1138" s="47">
        <v>0</v>
      </c>
      <c r="AI1138" s="61">
        <v>0</v>
      </c>
      <c r="AJ1138" s="45">
        <v>0</v>
      </c>
      <c r="AK1138" s="47">
        <v>0</v>
      </c>
      <c r="AL1138" s="47">
        <v>0</v>
      </c>
      <c r="AM1138" s="47">
        <v>0</v>
      </c>
      <c r="AN1138" s="47">
        <v>0</v>
      </c>
      <c r="AO1138" s="47">
        <v>0</v>
      </c>
      <c r="AP1138" s="61">
        <v>0</v>
      </c>
      <c r="AQ1138" s="45">
        <v>0</v>
      </c>
      <c r="AR1138" s="47">
        <v>0</v>
      </c>
      <c r="AS1138" s="47">
        <f t="shared" si="160"/>
        <v>0</v>
      </c>
      <c r="AT1138" s="47">
        <v>0</v>
      </c>
      <c r="AU1138" s="47">
        <v>0</v>
      </c>
      <c r="AV1138" s="47">
        <v>0</v>
      </c>
      <c r="AW1138" s="47">
        <v>0</v>
      </c>
      <c r="AX1138" s="47">
        <v>0</v>
      </c>
      <c r="AY1138" s="47">
        <v>0</v>
      </c>
      <c r="AZ1138" s="61">
        <v>0</v>
      </c>
      <c r="BA1138" s="64" t="b">
        <f t="shared" si="154"/>
        <v>1</v>
      </c>
      <c r="BB1138" s="45">
        <f t="shared" si="161"/>
        <v>0</v>
      </c>
      <c r="BC1138" s="47">
        <v>0</v>
      </c>
      <c r="BD1138" s="47">
        <v>0</v>
      </c>
      <c r="BE1138" s="47">
        <v>0</v>
      </c>
      <c r="BF1138" s="47">
        <v>0</v>
      </c>
      <c r="BG1138" s="47">
        <v>0</v>
      </c>
      <c r="BH1138" s="61">
        <v>0</v>
      </c>
      <c r="BI1138" s="45">
        <v>0</v>
      </c>
      <c r="BJ1138" s="47">
        <v>0</v>
      </c>
      <c r="BK1138" s="47">
        <v>0</v>
      </c>
      <c r="BL1138" s="47">
        <v>0</v>
      </c>
      <c r="BM1138" s="47">
        <v>0</v>
      </c>
      <c r="BN1138" s="47">
        <v>0</v>
      </c>
      <c r="BO1138" s="61">
        <v>0</v>
      </c>
      <c r="BR1138" s="95"/>
      <c r="BT1138" s="95"/>
    </row>
    <row r="1139" spans="2:72" x14ac:dyDescent="0.25">
      <c r="B1139" s="4">
        <v>1135</v>
      </c>
      <c r="C1139" s="31">
        <v>0</v>
      </c>
      <c r="D1139" s="31">
        <v>0</v>
      </c>
      <c r="E1139" s="3">
        <v>0</v>
      </c>
      <c r="F1139" s="5">
        <v>0</v>
      </c>
      <c r="G1139" s="32">
        <v>0</v>
      </c>
      <c r="H1139" s="33">
        <v>0</v>
      </c>
      <c r="I1139" s="36">
        <f t="shared" si="155"/>
        <v>0</v>
      </c>
      <c r="J1139" s="5">
        <f t="shared" si="156"/>
        <v>0</v>
      </c>
      <c r="K1139" s="12">
        <v>0</v>
      </c>
      <c r="L1139" s="3">
        <v>0</v>
      </c>
      <c r="M1139" s="3">
        <f t="shared" si="153"/>
        <v>1</v>
      </c>
      <c r="N1139" s="5">
        <v>1</v>
      </c>
      <c r="O1139" s="12">
        <f t="shared" si="157"/>
        <v>0</v>
      </c>
      <c r="P1139" s="3">
        <v>0</v>
      </c>
      <c r="Q1139" s="3">
        <v>0</v>
      </c>
      <c r="R1139" s="5">
        <v>0</v>
      </c>
      <c r="S1139" s="45">
        <v>0</v>
      </c>
      <c r="T1139" s="46">
        <v>0</v>
      </c>
      <c r="U1139" s="47">
        <v>0</v>
      </c>
      <c r="V1139" s="47">
        <f t="shared" si="158"/>
        <v>0</v>
      </c>
      <c r="W1139" s="47">
        <v>0</v>
      </c>
      <c r="X1139" s="47">
        <v>0</v>
      </c>
      <c r="Y1139" s="47">
        <v>0</v>
      </c>
      <c r="Z1139" s="47">
        <v>0</v>
      </c>
      <c r="AA1139" s="47">
        <v>0</v>
      </c>
      <c r="AB1139" s="5">
        <v>0</v>
      </c>
      <c r="AC1139" s="45">
        <f t="shared" si="159"/>
        <v>0</v>
      </c>
      <c r="AD1139" s="47">
        <v>0</v>
      </c>
      <c r="AE1139" s="47">
        <v>0</v>
      </c>
      <c r="AF1139" s="47">
        <v>0</v>
      </c>
      <c r="AG1139" s="47">
        <v>0</v>
      </c>
      <c r="AH1139" s="47">
        <v>0</v>
      </c>
      <c r="AI1139" s="61">
        <v>0</v>
      </c>
      <c r="AJ1139" s="45">
        <v>0</v>
      </c>
      <c r="AK1139" s="47">
        <v>0</v>
      </c>
      <c r="AL1139" s="47">
        <v>0</v>
      </c>
      <c r="AM1139" s="47">
        <v>0</v>
      </c>
      <c r="AN1139" s="47">
        <v>0</v>
      </c>
      <c r="AO1139" s="47">
        <v>0</v>
      </c>
      <c r="AP1139" s="61">
        <v>0</v>
      </c>
      <c r="AQ1139" s="45">
        <v>0</v>
      </c>
      <c r="AR1139" s="47">
        <v>0</v>
      </c>
      <c r="AS1139" s="47">
        <f t="shared" si="160"/>
        <v>0</v>
      </c>
      <c r="AT1139" s="47">
        <v>0</v>
      </c>
      <c r="AU1139" s="47">
        <v>0</v>
      </c>
      <c r="AV1139" s="47">
        <v>0</v>
      </c>
      <c r="AW1139" s="47">
        <v>0</v>
      </c>
      <c r="AX1139" s="47">
        <v>0</v>
      </c>
      <c r="AY1139" s="47">
        <v>0</v>
      </c>
      <c r="AZ1139" s="61">
        <v>0</v>
      </c>
      <c r="BA1139" s="64" t="b">
        <f t="shared" si="154"/>
        <v>1</v>
      </c>
      <c r="BB1139" s="45">
        <f t="shared" si="161"/>
        <v>0</v>
      </c>
      <c r="BC1139" s="47">
        <v>0</v>
      </c>
      <c r="BD1139" s="47">
        <v>0</v>
      </c>
      <c r="BE1139" s="47">
        <v>0</v>
      </c>
      <c r="BF1139" s="47">
        <v>0</v>
      </c>
      <c r="BG1139" s="47">
        <v>0</v>
      </c>
      <c r="BH1139" s="61">
        <v>0</v>
      </c>
      <c r="BI1139" s="45">
        <v>0</v>
      </c>
      <c r="BJ1139" s="47">
        <v>0</v>
      </c>
      <c r="BK1139" s="47">
        <v>0</v>
      </c>
      <c r="BL1139" s="47">
        <v>0</v>
      </c>
      <c r="BM1139" s="47">
        <v>0</v>
      </c>
      <c r="BN1139" s="47">
        <v>0</v>
      </c>
      <c r="BO1139" s="61">
        <v>0</v>
      </c>
      <c r="BR1139" s="95"/>
      <c r="BT1139" s="95"/>
    </row>
    <row r="1140" spans="2:72" x14ac:dyDescent="0.25">
      <c r="B1140" s="4">
        <v>1136</v>
      </c>
      <c r="C1140" s="31">
        <v>0</v>
      </c>
      <c r="D1140" s="31">
        <v>0</v>
      </c>
      <c r="E1140" s="3">
        <v>0</v>
      </c>
      <c r="F1140" s="5">
        <v>0</v>
      </c>
      <c r="G1140" s="32">
        <v>0</v>
      </c>
      <c r="H1140" s="33">
        <v>0</v>
      </c>
      <c r="I1140" s="36">
        <f t="shared" si="155"/>
        <v>0</v>
      </c>
      <c r="J1140" s="5">
        <f t="shared" si="156"/>
        <v>0</v>
      </c>
      <c r="K1140" s="12">
        <v>0</v>
      </c>
      <c r="L1140" s="3">
        <v>0</v>
      </c>
      <c r="M1140" s="3">
        <f t="shared" si="153"/>
        <v>1</v>
      </c>
      <c r="N1140" s="5">
        <v>1</v>
      </c>
      <c r="O1140" s="12">
        <f t="shared" si="157"/>
        <v>0</v>
      </c>
      <c r="P1140" s="3">
        <v>0</v>
      </c>
      <c r="Q1140" s="3">
        <v>0</v>
      </c>
      <c r="R1140" s="5">
        <v>0</v>
      </c>
      <c r="S1140" s="45">
        <v>0</v>
      </c>
      <c r="T1140" s="46">
        <v>0</v>
      </c>
      <c r="U1140" s="47">
        <v>0</v>
      </c>
      <c r="V1140" s="47">
        <f t="shared" si="158"/>
        <v>0</v>
      </c>
      <c r="W1140" s="47">
        <v>0</v>
      </c>
      <c r="X1140" s="47">
        <v>0</v>
      </c>
      <c r="Y1140" s="47">
        <v>0</v>
      </c>
      <c r="Z1140" s="47">
        <v>0</v>
      </c>
      <c r="AA1140" s="47">
        <v>0</v>
      </c>
      <c r="AB1140" s="5">
        <v>0</v>
      </c>
      <c r="AC1140" s="45">
        <f t="shared" si="159"/>
        <v>0</v>
      </c>
      <c r="AD1140" s="47">
        <v>0</v>
      </c>
      <c r="AE1140" s="47">
        <v>0</v>
      </c>
      <c r="AF1140" s="47">
        <v>0</v>
      </c>
      <c r="AG1140" s="47">
        <v>0</v>
      </c>
      <c r="AH1140" s="47">
        <v>0</v>
      </c>
      <c r="AI1140" s="61">
        <v>0</v>
      </c>
      <c r="AJ1140" s="45">
        <v>0</v>
      </c>
      <c r="AK1140" s="47">
        <v>0</v>
      </c>
      <c r="AL1140" s="47">
        <v>0</v>
      </c>
      <c r="AM1140" s="47">
        <v>0</v>
      </c>
      <c r="AN1140" s="47">
        <v>0</v>
      </c>
      <c r="AO1140" s="47">
        <v>0</v>
      </c>
      <c r="AP1140" s="61">
        <v>0</v>
      </c>
      <c r="AQ1140" s="45">
        <v>0</v>
      </c>
      <c r="AR1140" s="47">
        <v>0</v>
      </c>
      <c r="AS1140" s="47">
        <f t="shared" si="160"/>
        <v>0</v>
      </c>
      <c r="AT1140" s="47">
        <v>0</v>
      </c>
      <c r="AU1140" s="47">
        <v>0</v>
      </c>
      <c r="AV1140" s="47">
        <v>0</v>
      </c>
      <c r="AW1140" s="47">
        <v>0</v>
      </c>
      <c r="AX1140" s="47">
        <v>0</v>
      </c>
      <c r="AY1140" s="47">
        <v>0</v>
      </c>
      <c r="AZ1140" s="61">
        <v>0</v>
      </c>
      <c r="BA1140" s="64" t="b">
        <f t="shared" si="154"/>
        <v>1</v>
      </c>
      <c r="BB1140" s="45">
        <f t="shared" si="161"/>
        <v>0</v>
      </c>
      <c r="BC1140" s="47">
        <v>0</v>
      </c>
      <c r="BD1140" s="47">
        <v>0</v>
      </c>
      <c r="BE1140" s="47">
        <v>0</v>
      </c>
      <c r="BF1140" s="47">
        <v>0</v>
      </c>
      <c r="BG1140" s="47">
        <v>0</v>
      </c>
      <c r="BH1140" s="61">
        <v>0</v>
      </c>
      <c r="BI1140" s="45">
        <v>0</v>
      </c>
      <c r="BJ1140" s="47">
        <v>0</v>
      </c>
      <c r="BK1140" s="47">
        <v>0</v>
      </c>
      <c r="BL1140" s="47">
        <v>0</v>
      </c>
      <c r="BM1140" s="47">
        <v>0</v>
      </c>
      <c r="BN1140" s="47">
        <v>0</v>
      </c>
      <c r="BO1140" s="61">
        <v>0</v>
      </c>
      <c r="BR1140" s="95"/>
      <c r="BT1140" s="95"/>
    </row>
    <row r="1141" spans="2:72" x14ac:dyDescent="0.25">
      <c r="B1141" s="4">
        <v>1137</v>
      </c>
      <c r="C1141" s="31">
        <v>0</v>
      </c>
      <c r="D1141" s="31">
        <v>0</v>
      </c>
      <c r="E1141" s="3">
        <v>0</v>
      </c>
      <c r="F1141" s="5">
        <v>0</v>
      </c>
      <c r="G1141" s="32">
        <v>0</v>
      </c>
      <c r="H1141" s="33">
        <v>0</v>
      </c>
      <c r="I1141" s="36">
        <f t="shared" si="155"/>
        <v>0</v>
      </c>
      <c r="J1141" s="5">
        <f t="shared" si="156"/>
        <v>0</v>
      </c>
      <c r="K1141" s="12">
        <v>0</v>
      </c>
      <c r="L1141" s="3">
        <v>0</v>
      </c>
      <c r="M1141" s="3">
        <f t="shared" si="153"/>
        <v>1</v>
      </c>
      <c r="N1141" s="5">
        <v>1</v>
      </c>
      <c r="O1141" s="12">
        <f t="shared" si="157"/>
        <v>0</v>
      </c>
      <c r="P1141" s="3">
        <v>0</v>
      </c>
      <c r="Q1141" s="3">
        <v>0</v>
      </c>
      <c r="R1141" s="5">
        <v>0</v>
      </c>
      <c r="S1141" s="45">
        <v>0</v>
      </c>
      <c r="T1141" s="46">
        <v>0</v>
      </c>
      <c r="U1141" s="47">
        <v>0</v>
      </c>
      <c r="V1141" s="47">
        <f t="shared" si="158"/>
        <v>0</v>
      </c>
      <c r="W1141" s="47">
        <v>0</v>
      </c>
      <c r="X1141" s="47">
        <v>0</v>
      </c>
      <c r="Y1141" s="47">
        <v>0</v>
      </c>
      <c r="Z1141" s="47">
        <v>0</v>
      </c>
      <c r="AA1141" s="47">
        <v>0</v>
      </c>
      <c r="AB1141" s="5">
        <v>0</v>
      </c>
      <c r="AC1141" s="45">
        <f t="shared" si="159"/>
        <v>0</v>
      </c>
      <c r="AD1141" s="47">
        <v>0</v>
      </c>
      <c r="AE1141" s="47">
        <v>0</v>
      </c>
      <c r="AF1141" s="47">
        <v>0</v>
      </c>
      <c r="AG1141" s="47">
        <v>0</v>
      </c>
      <c r="AH1141" s="47">
        <v>0</v>
      </c>
      <c r="AI1141" s="61">
        <v>0</v>
      </c>
      <c r="AJ1141" s="45">
        <v>0</v>
      </c>
      <c r="AK1141" s="47">
        <v>0</v>
      </c>
      <c r="AL1141" s="47">
        <v>0</v>
      </c>
      <c r="AM1141" s="47">
        <v>0</v>
      </c>
      <c r="AN1141" s="47">
        <v>0</v>
      </c>
      <c r="AO1141" s="47">
        <v>0</v>
      </c>
      <c r="AP1141" s="61">
        <v>0</v>
      </c>
      <c r="AQ1141" s="45">
        <v>0</v>
      </c>
      <c r="AR1141" s="47">
        <v>0</v>
      </c>
      <c r="AS1141" s="47">
        <f t="shared" si="160"/>
        <v>0</v>
      </c>
      <c r="AT1141" s="47">
        <v>0</v>
      </c>
      <c r="AU1141" s="47">
        <v>0</v>
      </c>
      <c r="AV1141" s="47">
        <v>0</v>
      </c>
      <c r="AW1141" s="47">
        <v>0</v>
      </c>
      <c r="AX1141" s="47">
        <v>0</v>
      </c>
      <c r="AY1141" s="47">
        <v>0</v>
      </c>
      <c r="AZ1141" s="61">
        <v>0</v>
      </c>
      <c r="BA1141" s="64" t="b">
        <f t="shared" si="154"/>
        <v>1</v>
      </c>
      <c r="BB1141" s="45">
        <f t="shared" si="161"/>
        <v>0</v>
      </c>
      <c r="BC1141" s="47">
        <v>0</v>
      </c>
      <c r="BD1141" s="47">
        <v>0</v>
      </c>
      <c r="BE1141" s="47">
        <v>0</v>
      </c>
      <c r="BF1141" s="47">
        <v>0</v>
      </c>
      <c r="BG1141" s="47">
        <v>0</v>
      </c>
      <c r="BH1141" s="61">
        <v>0</v>
      </c>
      <c r="BI1141" s="45">
        <v>0</v>
      </c>
      <c r="BJ1141" s="47">
        <v>0</v>
      </c>
      <c r="BK1141" s="47">
        <v>0</v>
      </c>
      <c r="BL1141" s="47">
        <v>0</v>
      </c>
      <c r="BM1141" s="47">
        <v>0</v>
      </c>
      <c r="BN1141" s="47">
        <v>0</v>
      </c>
      <c r="BO1141" s="61">
        <v>0</v>
      </c>
      <c r="BR1141" s="95"/>
      <c r="BT1141" s="95"/>
    </row>
    <row r="1142" spans="2:72" x14ac:dyDescent="0.25">
      <c r="B1142" s="4">
        <v>1138</v>
      </c>
      <c r="C1142" s="31">
        <v>0</v>
      </c>
      <c r="D1142" s="31">
        <v>0</v>
      </c>
      <c r="E1142" s="3">
        <v>0</v>
      </c>
      <c r="F1142" s="5">
        <v>0</v>
      </c>
      <c r="G1142" s="32">
        <v>0</v>
      </c>
      <c r="H1142" s="33">
        <v>0</v>
      </c>
      <c r="I1142" s="36">
        <f t="shared" si="155"/>
        <v>0</v>
      </c>
      <c r="J1142" s="5">
        <f t="shared" si="156"/>
        <v>0</v>
      </c>
      <c r="K1142" s="12">
        <v>0</v>
      </c>
      <c r="L1142" s="3">
        <v>0</v>
      </c>
      <c r="M1142" s="3">
        <f t="shared" si="153"/>
        <v>1</v>
      </c>
      <c r="N1142" s="5">
        <v>1</v>
      </c>
      <c r="O1142" s="12">
        <f t="shared" si="157"/>
        <v>0</v>
      </c>
      <c r="P1142" s="3">
        <v>0</v>
      </c>
      <c r="Q1142" s="3">
        <v>0</v>
      </c>
      <c r="R1142" s="5">
        <v>0</v>
      </c>
      <c r="S1142" s="45">
        <v>0</v>
      </c>
      <c r="T1142" s="46">
        <v>0</v>
      </c>
      <c r="U1142" s="47">
        <v>0</v>
      </c>
      <c r="V1142" s="47">
        <f t="shared" si="158"/>
        <v>0</v>
      </c>
      <c r="W1142" s="47">
        <v>0</v>
      </c>
      <c r="X1142" s="47">
        <v>0</v>
      </c>
      <c r="Y1142" s="47">
        <v>0</v>
      </c>
      <c r="Z1142" s="47">
        <v>0</v>
      </c>
      <c r="AA1142" s="47">
        <v>0</v>
      </c>
      <c r="AB1142" s="5">
        <v>0</v>
      </c>
      <c r="AC1142" s="45">
        <f t="shared" si="159"/>
        <v>0</v>
      </c>
      <c r="AD1142" s="47">
        <v>0</v>
      </c>
      <c r="AE1142" s="47">
        <v>0</v>
      </c>
      <c r="AF1142" s="47">
        <v>0</v>
      </c>
      <c r="AG1142" s="47">
        <v>0</v>
      </c>
      <c r="AH1142" s="47">
        <v>0</v>
      </c>
      <c r="AI1142" s="61">
        <v>0</v>
      </c>
      <c r="AJ1142" s="45">
        <v>0</v>
      </c>
      <c r="AK1142" s="47">
        <v>0</v>
      </c>
      <c r="AL1142" s="47">
        <v>0</v>
      </c>
      <c r="AM1142" s="47">
        <v>0</v>
      </c>
      <c r="AN1142" s="47">
        <v>0</v>
      </c>
      <c r="AO1142" s="47">
        <v>0</v>
      </c>
      <c r="AP1142" s="61">
        <v>0</v>
      </c>
      <c r="AQ1142" s="45">
        <v>0</v>
      </c>
      <c r="AR1142" s="47">
        <v>0</v>
      </c>
      <c r="AS1142" s="47">
        <f t="shared" si="160"/>
        <v>0</v>
      </c>
      <c r="AT1142" s="47">
        <v>0</v>
      </c>
      <c r="AU1142" s="47">
        <v>0</v>
      </c>
      <c r="AV1142" s="47">
        <v>0</v>
      </c>
      <c r="AW1142" s="47">
        <v>0</v>
      </c>
      <c r="AX1142" s="47">
        <v>0</v>
      </c>
      <c r="AY1142" s="47">
        <v>0</v>
      </c>
      <c r="AZ1142" s="61">
        <v>0</v>
      </c>
      <c r="BA1142" s="64" t="b">
        <f t="shared" si="154"/>
        <v>1</v>
      </c>
      <c r="BB1142" s="45">
        <f t="shared" si="161"/>
        <v>0</v>
      </c>
      <c r="BC1142" s="47">
        <v>0</v>
      </c>
      <c r="BD1142" s="47">
        <v>0</v>
      </c>
      <c r="BE1142" s="47">
        <v>0</v>
      </c>
      <c r="BF1142" s="47">
        <v>0</v>
      </c>
      <c r="BG1142" s="47">
        <v>0</v>
      </c>
      <c r="BH1142" s="61">
        <v>0</v>
      </c>
      <c r="BI1142" s="45">
        <v>0</v>
      </c>
      <c r="BJ1142" s="47">
        <v>0</v>
      </c>
      <c r="BK1142" s="47">
        <v>0</v>
      </c>
      <c r="BL1142" s="47">
        <v>0</v>
      </c>
      <c r="BM1142" s="47">
        <v>0</v>
      </c>
      <c r="BN1142" s="47">
        <v>0</v>
      </c>
      <c r="BO1142" s="61">
        <v>0</v>
      </c>
      <c r="BR1142" s="95"/>
      <c r="BT1142" s="95"/>
    </row>
    <row r="1143" spans="2:72" x14ac:dyDescent="0.25">
      <c r="B1143" s="4">
        <v>1139</v>
      </c>
      <c r="C1143" s="31">
        <v>0</v>
      </c>
      <c r="D1143" s="31">
        <v>0</v>
      </c>
      <c r="E1143" s="3">
        <v>0</v>
      </c>
      <c r="F1143" s="5">
        <v>0</v>
      </c>
      <c r="G1143" s="32">
        <v>0</v>
      </c>
      <c r="H1143" s="33">
        <v>0</v>
      </c>
      <c r="I1143" s="36">
        <f t="shared" si="155"/>
        <v>0</v>
      </c>
      <c r="J1143" s="5">
        <f t="shared" si="156"/>
        <v>0</v>
      </c>
      <c r="K1143" s="12">
        <v>0</v>
      </c>
      <c r="L1143" s="3">
        <v>0</v>
      </c>
      <c r="M1143" s="3">
        <f t="shared" si="153"/>
        <v>1</v>
      </c>
      <c r="N1143" s="5">
        <v>1</v>
      </c>
      <c r="O1143" s="12">
        <f t="shared" si="157"/>
        <v>0</v>
      </c>
      <c r="P1143" s="3">
        <v>0</v>
      </c>
      <c r="Q1143" s="3">
        <v>0</v>
      </c>
      <c r="R1143" s="5">
        <v>0</v>
      </c>
      <c r="S1143" s="45">
        <v>0</v>
      </c>
      <c r="T1143" s="46">
        <v>0</v>
      </c>
      <c r="U1143" s="47">
        <v>0</v>
      </c>
      <c r="V1143" s="47">
        <f t="shared" si="158"/>
        <v>0</v>
      </c>
      <c r="W1143" s="47">
        <v>0</v>
      </c>
      <c r="X1143" s="47">
        <v>0</v>
      </c>
      <c r="Y1143" s="47">
        <v>0</v>
      </c>
      <c r="Z1143" s="47">
        <v>0</v>
      </c>
      <c r="AA1143" s="47">
        <v>0</v>
      </c>
      <c r="AB1143" s="5">
        <v>0</v>
      </c>
      <c r="AC1143" s="45">
        <f t="shared" si="159"/>
        <v>0</v>
      </c>
      <c r="AD1143" s="47">
        <v>0</v>
      </c>
      <c r="AE1143" s="47">
        <v>0</v>
      </c>
      <c r="AF1143" s="47">
        <v>0</v>
      </c>
      <c r="AG1143" s="47">
        <v>0</v>
      </c>
      <c r="AH1143" s="47">
        <v>0</v>
      </c>
      <c r="AI1143" s="61">
        <v>0</v>
      </c>
      <c r="AJ1143" s="45">
        <v>0</v>
      </c>
      <c r="AK1143" s="47">
        <v>0</v>
      </c>
      <c r="AL1143" s="47">
        <v>0</v>
      </c>
      <c r="AM1143" s="47">
        <v>0</v>
      </c>
      <c r="AN1143" s="47">
        <v>0</v>
      </c>
      <c r="AO1143" s="47">
        <v>0</v>
      </c>
      <c r="AP1143" s="61">
        <v>0</v>
      </c>
      <c r="AQ1143" s="45">
        <v>0</v>
      </c>
      <c r="AR1143" s="47">
        <v>0</v>
      </c>
      <c r="AS1143" s="47">
        <f t="shared" si="160"/>
        <v>0</v>
      </c>
      <c r="AT1143" s="47">
        <v>0</v>
      </c>
      <c r="AU1143" s="47">
        <v>0</v>
      </c>
      <c r="AV1143" s="47">
        <v>0</v>
      </c>
      <c r="AW1143" s="47">
        <v>0</v>
      </c>
      <c r="AX1143" s="47">
        <v>0</v>
      </c>
      <c r="AY1143" s="47">
        <v>0</v>
      </c>
      <c r="AZ1143" s="61">
        <v>0</v>
      </c>
      <c r="BA1143" s="64" t="b">
        <f t="shared" si="154"/>
        <v>1</v>
      </c>
      <c r="BB1143" s="45">
        <f t="shared" si="161"/>
        <v>0</v>
      </c>
      <c r="BC1143" s="47">
        <v>0</v>
      </c>
      <c r="BD1143" s="47">
        <v>0</v>
      </c>
      <c r="BE1143" s="47">
        <v>0</v>
      </c>
      <c r="BF1143" s="47">
        <v>0</v>
      </c>
      <c r="BG1143" s="47">
        <v>0</v>
      </c>
      <c r="BH1143" s="61">
        <v>0</v>
      </c>
      <c r="BI1143" s="45">
        <v>0</v>
      </c>
      <c r="BJ1143" s="47">
        <v>0</v>
      </c>
      <c r="BK1143" s="47">
        <v>0</v>
      </c>
      <c r="BL1143" s="47">
        <v>0</v>
      </c>
      <c r="BM1143" s="47">
        <v>0</v>
      </c>
      <c r="BN1143" s="47">
        <v>0</v>
      </c>
      <c r="BO1143" s="61">
        <v>0</v>
      </c>
      <c r="BR1143" s="95"/>
      <c r="BT1143" s="95"/>
    </row>
    <row r="1144" spans="2:72" x14ac:dyDescent="0.25">
      <c r="B1144" s="4">
        <v>1140</v>
      </c>
      <c r="C1144" s="31">
        <v>0</v>
      </c>
      <c r="D1144" s="31">
        <v>0</v>
      </c>
      <c r="E1144" s="3">
        <v>0</v>
      </c>
      <c r="F1144" s="5">
        <v>0</v>
      </c>
      <c r="G1144" s="32">
        <v>0</v>
      </c>
      <c r="H1144" s="33">
        <v>0</v>
      </c>
      <c r="I1144" s="36">
        <f t="shared" si="155"/>
        <v>0</v>
      </c>
      <c r="J1144" s="5">
        <f t="shared" si="156"/>
        <v>0</v>
      </c>
      <c r="K1144" s="12">
        <v>0</v>
      </c>
      <c r="L1144" s="3">
        <v>0</v>
      </c>
      <c r="M1144" s="3">
        <f t="shared" si="153"/>
        <v>1</v>
      </c>
      <c r="N1144" s="5">
        <v>1</v>
      </c>
      <c r="O1144" s="12">
        <f t="shared" si="157"/>
        <v>0</v>
      </c>
      <c r="P1144" s="3">
        <v>0</v>
      </c>
      <c r="Q1144" s="3">
        <v>0</v>
      </c>
      <c r="R1144" s="5">
        <v>0</v>
      </c>
      <c r="S1144" s="45">
        <v>0</v>
      </c>
      <c r="T1144" s="46">
        <v>0</v>
      </c>
      <c r="U1144" s="47">
        <v>0</v>
      </c>
      <c r="V1144" s="47">
        <f t="shared" si="158"/>
        <v>0</v>
      </c>
      <c r="W1144" s="47">
        <v>0</v>
      </c>
      <c r="X1144" s="47">
        <v>0</v>
      </c>
      <c r="Y1144" s="47">
        <v>0</v>
      </c>
      <c r="Z1144" s="47">
        <v>0</v>
      </c>
      <c r="AA1144" s="47">
        <v>0</v>
      </c>
      <c r="AB1144" s="5">
        <v>0</v>
      </c>
      <c r="AC1144" s="45">
        <f t="shared" si="159"/>
        <v>0</v>
      </c>
      <c r="AD1144" s="47">
        <v>0</v>
      </c>
      <c r="AE1144" s="47">
        <v>0</v>
      </c>
      <c r="AF1144" s="47">
        <v>0</v>
      </c>
      <c r="AG1144" s="47">
        <v>0</v>
      </c>
      <c r="AH1144" s="47">
        <v>0</v>
      </c>
      <c r="AI1144" s="61">
        <v>0</v>
      </c>
      <c r="AJ1144" s="45">
        <v>0</v>
      </c>
      <c r="AK1144" s="47">
        <v>0</v>
      </c>
      <c r="AL1144" s="47">
        <v>0</v>
      </c>
      <c r="AM1144" s="47">
        <v>0</v>
      </c>
      <c r="AN1144" s="47">
        <v>0</v>
      </c>
      <c r="AO1144" s="47">
        <v>0</v>
      </c>
      <c r="AP1144" s="61">
        <v>0</v>
      </c>
      <c r="AQ1144" s="45">
        <v>0</v>
      </c>
      <c r="AR1144" s="47">
        <v>0</v>
      </c>
      <c r="AS1144" s="47">
        <f t="shared" si="160"/>
        <v>0</v>
      </c>
      <c r="AT1144" s="47">
        <v>0</v>
      </c>
      <c r="AU1144" s="47">
        <v>0</v>
      </c>
      <c r="AV1144" s="47">
        <v>0</v>
      </c>
      <c r="AW1144" s="47">
        <v>0</v>
      </c>
      <c r="AX1144" s="47">
        <v>0</v>
      </c>
      <c r="AY1144" s="47">
        <v>0</v>
      </c>
      <c r="AZ1144" s="61">
        <v>0</v>
      </c>
      <c r="BA1144" s="64" t="b">
        <f t="shared" si="154"/>
        <v>1</v>
      </c>
      <c r="BB1144" s="45">
        <f t="shared" si="161"/>
        <v>0</v>
      </c>
      <c r="BC1144" s="47">
        <v>0</v>
      </c>
      <c r="BD1144" s="47">
        <v>0</v>
      </c>
      <c r="BE1144" s="47">
        <v>0</v>
      </c>
      <c r="BF1144" s="47">
        <v>0</v>
      </c>
      <c r="BG1144" s="47">
        <v>0</v>
      </c>
      <c r="BH1144" s="61">
        <v>0</v>
      </c>
      <c r="BI1144" s="45">
        <v>0</v>
      </c>
      <c r="BJ1144" s="47">
        <v>0</v>
      </c>
      <c r="BK1144" s="47">
        <v>0</v>
      </c>
      <c r="BL1144" s="47">
        <v>0</v>
      </c>
      <c r="BM1144" s="47">
        <v>0</v>
      </c>
      <c r="BN1144" s="47">
        <v>0</v>
      </c>
      <c r="BO1144" s="61">
        <v>0</v>
      </c>
      <c r="BR1144" s="95"/>
      <c r="BT1144" s="95"/>
    </row>
    <row r="1145" spans="2:72" x14ac:dyDescent="0.25">
      <c r="B1145" s="4">
        <v>1141</v>
      </c>
      <c r="C1145" s="31">
        <v>0</v>
      </c>
      <c r="D1145" s="31">
        <v>0</v>
      </c>
      <c r="E1145" s="3">
        <v>0</v>
      </c>
      <c r="F1145" s="5">
        <v>0</v>
      </c>
      <c r="G1145" s="32">
        <v>0</v>
      </c>
      <c r="H1145" s="33">
        <v>0</v>
      </c>
      <c r="I1145" s="36">
        <f t="shared" si="155"/>
        <v>0</v>
      </c>
      <c r="J1145" s="5">
        <f t="shared" si="156"/>
        <v>0</v>
      </c>
      <c r="K1145" s="12">
        <v>0</v>
      </c>
      <c r="L1145" s="3">
        <v>0</v>
      </c>
      <c r="M1145" s="3">
        <f t="shared" si="153"/>
        <v>1</v>
      </c>
      <c r="N1145" s="5">
        <v>1</v>
      </c>
      <c r="O1145" s="12">
        <f t="shared" si="157"/>
        <v>0</v>
      </c>
      <c r="P1145" s="3">
        <v>0</v>
      </c>
      <c r="Q1145" s="3">
        <v>0</v>
      </c>
      <c r="R1145" s="5">
        <v>0</v>
      </c>
      <c r="S1145" s="45">
        <v>0</v>
      </c>
      <c r="T1145" s="46">
        <v>0</v>
      </c>
      <c r="U1145" s="47">
        <v>0</v>
      </c>
      <c r="V1145" s="47">
        <f t="shared" si="158"/>
        <v>0</v>
      </c>
      <c r="W1145" s="47">
        <v>0</v>
      </c>
      <c r="X1145" s="47">
        <v>0</v>
      </c>
      <c r="Y1145" s="47">
        <v>0</v>
      </c>
      <c r="Z1145" s="47">
        <v>0</v>
      </c>
      <c r="AA1145" s="47">
        <v>0</v>
      </c>
      <c r="AB1145" s="5">
        <v>0</v>
      </c>
      <c r="AC1145" s="45">
        <f t="shared" si="159"/>
        <v>0</v>
      </c>
      <c r="AD1145" s="47">
        <v>0</v>
      </c>
      <c r="AE1145" s="47">
        <v>0</v>
      </c>
      <c r="AF1145" s="47">
        <v>0</v>
      </c>
      <c r="AG1145" s="47">
        <v>0</v>
      </c>
      <c r="AH1145" s="47">
        <v>0</v>
      </c>
      <c r="AI1145" s="61">
        <v>0</v>
      </c>
      <c r="AJ1145" s="45">
        <v>0</v>
      </c>
      <c r="AK1145" s="47">
        <v>0</v>
      </c>
      <c r="AL1145" s="47">
        <v>0</v>
      </c>
      <c r="AM1145" s="47">
        <v>0</v>
      </c>
      <c r="AN1145" s="47">
        <v>0</v>
      </c>
      <c r="AO1145" s="47">
        <v>0</v>
      </c>
      <c r="AP1145" s="61">
        <v>0</v>
      </c>
      <c r="AQ1145" s="45">
        <v>0</v>
      </c>
      <c r="AR1145" s="47">
        <v>0</v>
      </c>
      <c r="AS1145" s="47">
        <f t="shared" si="160"/>
        <v>0</v>
      </c>
      <c r="AT1145" s="47">
        <v>0</v>
      </c>
      <c r="AU1145" s="47">
        <v>0</v>
      </c>
      <c r="AV1145" s="47">
        <v>0</v>
      </c>
      <c r="AW1145" s="47">
        <v>0</v>
      </c>
      <c r="AX1145" s="47">
        <v>0</v>
      </c>
      <c r="AY1145" s="47">
        <v>0</v>
      </c>
      <c r="AZ1145" s="61">
        <v>0</v>
      </c>
      <c r="BA1145" s="64" t="b">
        <f t="shared" si="154"/>
        <v>1</v>
      </c>
      <c r="BB1145" s="45">
        <f t="shared" si="161"/>
        <v>0</v>
      </c>
      <c r="BC1145" s="47">
        <v>0</v>
      </c>
      <c r="BD1145" s="47">
        <v>0</v>
      </c>
      <c r="BE1145" s="47">
        <v>0</v>
      </c>
      <c r="BF1145" s="47">
        <v>0</v>
      </c>
      <c r="BG1145" s="47">
        <v>0</v>
      </c>
      <c r="BH1145" s="61">
        <v>0</v>
      </c>
      <c r="BI1145" s="45">
        <v>0</v>
      </c>
      <c r="BJ1145" s="47">
        <v>0</v>
      </c>
      <c r="BK1145" s="47">
        <v>0</v>
      </c>
      <c r="BL1145" s="47">
        <v>0</v>
      </c>
      <c r="BM1145" s="47">
        <v>0</v>
      </c>
      <c r="BN1145" s="47">
        <v>0</v>
      </c>
      <c r="BO1145" s="61">
        <v>0</v>
      </c>
      <c r="BR1145" s="95"/>
      <c r="BT1145" s="95"/>
    </row>
    <row r="1146" spans="2:72" x14ac:dyDescent="0.25">
      <c r="B1146" s="4">
        <v>1142</v>
      </c>
      <c r="C1146" s="31">
        <v>0</v>
      </c>
      <c r="D1146" s="31">
        <v>0</v>
      </c>
      <c r="E1146" s="3">
        <v>0</v>
      </c>
      <c r="F1146" s="5">
        <v>0</v>
      </c>
      <c r="G1146" s="32">
        <v>0</v>
      </c>
      <c r="H1146" s="33">
        <v>0</v>
      </c>
      <c r="I1146" s="36">
        <f t="shared" si="155"/>
        <v>0</v>
      </c>
      <c r="J1146" s="5">
        <f t="shared" si="156"/>
        <v>0</v>
      </c>
      <c r="K1146" s="12">
        <v>0</v>
      </c>
      <c r="L1146" s="3">
        <v>0</v>
      </c>
      <c r="M1146" s="3">
        <f t="shared" si="153"/>
        <v>1</v>
      </c>
      <c r="N1146" s="5">
        <v>1</v>
      </c>
      <c r="O1146" s="12">
        <f t="shared" si="157"/>
        <v>0</v>
      </c>
      <c r="P1146" s="3">
        <v>0</v>
      </c>
      <c r="Q1146" s="3">
        <v>0</v>
      </c>
      <c r="R1146" s="5">
        <v>0</v>
      </c>
      <c r="S1146" s="45">
        <v>0</v>
      </c>
      <c r="T1146" s="46">
        <v>0</v>
      </c>
      <c r="U1146" s="47">
        <v>0</v>
      </c>
      <c r="V1146" s="47">
        <f t="shared" si="158"/>
        <v>0</v>
      </c>
      <c r="W1146" s="47">
        <v>0</v>
      </c>
      <c r="X1146" s="47">
        <v>0</v>
      </c>
      <c r="Y1146" s="47">
        <v>0</v>
      </c>
      <c r="Z1146" s="47">
        <v>0</v>
      </c>
      <c r="AA1146" s="47">
        <v>0</v>
      </c>
      <c r="AB1146" s="5">
        <v>0</v>
      </c>
      <c r="AC1146" s="45">
        <f t="shared" si="159"/>
        <v>0</v>
      </c>
      <c r="AD1146" s="47">
        <v>0</v>
      </c>
      <c r="AE1146" s="47">
        <v>0</v>
      </c>
      <c r="AF1146" s="47">
        <v>0</v>
      </c>
      <c r="AG1146" s="47">
        <v>0</v>
      </c>
      <c r="AH1146" s="47">
        <v>0</v>
      </c>
      <c r="AI1146" s="61">
        <v>0</v>
      </c>
      <c r="AJ1146" s="45">
        <v>0</v>
      </c>
      <c r="AK1146" s="47">
        <v>0</v>
      </c>
      <c r="AL1146" s="47">
        <v>0</v>
      </c>
      <c r="AM1146" s="47">
        <v>0</v>
      </c>
      <c r="AN1146" s="47">
        <v>0</v>
      </c>
      <c r="AO1146" s="47">
        <v>0</v>
      </c>
      <c r="AP1146" s="61">
        <v>0</v>
      </c>
      <c r="AQ1146" s="45">
        <v>0</v>
      </c>
      <c r="AR1146" s="47">
        <v>0</v>
      </c>
      <c r="AS1146" s="47">
        <f t="shared" si="160"/>
        <v>0</v>
      </c>
      <c r="AT1146" s="47">
        <v>0</v>
      </c>
      <c r="AU1146" s="47">
        <v>0</v>
      </c>
      <c r="AV1146" s="47">
        <v>0</v>
      </c>
      <c r="AW1146" s="47">
        <v>0</v>
      </c>
      <c r="AX1146" s="47">
        <v>0</v>
      </c>
      <c r="AY1146" s="47">
        <v>0</v>
      </c>
      <c r="AZ1146" s="61">
        <v>0</v>
      </c>
      <c r="BA1146" s="64" t="b">
        <f t="shared" si="154"/>
        <v>1</v>
      </c>
      <c r="BB1146" s="45">
        <f t="shared" si="161"/>
        <v>0</v>
      </c>
      <c r="BC1146" s="47">
        <v>0</v>
      </c>
      <c r="BD1146" s="47">
        <v>0</v>
      </c>
      <c r="BE1146" s="47">
        <v>0</v>
      </c>
      <c r="BF1146" s="47">
        <v>0</v>
      </c>
      <c r="BG1146" s="47">
        <v>0</v>
      </c>
      <c r="BH1146" s="61">
        <v>0</v>
      </c>
      <c r="BI1146" s="45">
        <v>0</v>
      </c>
      <c r="BJ1146" s="47">
        <v>0</v>
      </c>
      <c r="BK1146" s="47">
        <v>0</v>
      </c>
      <c r="BL1146" s="47">
        <v>0</v>
      </c>
      <c r="BM1146" s="47">
        <v>0</v>
      </c>
      <c r="BN1146" s="47">
        <v>0</v>
      </c>
      <c r="BO1146" s="61">
        <v>0</v>
      </c>
      <c r="BR1146" s="95"/>
      <c r="BT1146" s="95"/>
    </row>
    <row r="1147" spans="2:72" x14ac:dyDescent="0.25">
      <c r="B1147" s="4">
        <v>1143</v>
      </c>
      <c r="C1147" s="31">
        <v>0</v>
      </c>
      <c r="D1147" s="31">
        <v>0</v>
      </c>
      <c r="E1147" s="3">
        <v>0</v>
      </c>
      <c r="F1147" s="5">
        <v>0</v>
      </c>
      <c r="G1147" s="32">
        <v>0</v>
      </c>
      <c r="H1147" s="33">
        <v>0</v>
      </c>
      <c r="I1147" s="36">
        <f t="shared" si="155"/>
        <v>0</v>
      </c>
      <c r="J1147" s="5">
        <f t="shared" si="156"/>
        <v>0</v>
      </c>
      <c r="K1147" s="12">
        <v>0</v>
      </c>
      <c r="L1147" s="3">
        <v>0</v>
      </c>
      <c r="M1147" s="3">
        <f t="shared" si="153"/>
        <v>1</v>
      </c>
      <c r="N1147" s="5">
        <v>1</v>
      </c>
      <c r="O1147" s="12">
        <f t="shared" si="157"/>
        <v>0</v>
      </c>
      <c r="P1147" s="3">
        <v>0</v>
      </c>
      <c r="Q1147" s="3">
        <v>0</v>
      </c>
      <c r="R1147" s="5">
        <v>0</v>
      </c>
      <c r="S1147" s="45">
        <v>0</v>
      </c>
      <c r="T1147" s="46">
        <v>0</v>
      </c>
      <c r="U1147" s="47">
        <v>0</v>
      </c>
      <c r="V1147" s="47">
        <f t="shared" si="158"/>
        <v>0</v>
      </c>
      <c r="W1147" s="47">
        <v>0</v>
      </c>
      <c r="X1147" s="47">
        <v>0</v>
      </c>
      <c r="Y1147" s="47">
        <v>0</v>
      </c>
      <c r="Z1147" s="47">
        <v>0</v>
      </c>
      <c r="AA1147" s="47">
        <v>0</v>
      </c>
      <c r="AB1147" s="5">
        <v>0</v>
      </c>
      <c r="AC1147" s="45">
        <f t="shared" si="159"/>
        <v>0</v>
      </c>
      <c r="AD1147" s="47">
        <v>0</v>
      </c>
      <c r="AE1147" s="47">
        <v>0</v>
      </c>
      <c r="AF1147" s="47">
        <v>0</v>
      </c>
      <c r="AG1147" s="47">
        <v>0</v>
      </c>
      <c r="AH1147" s="47">
        <v>0</v>
      </c>
      <c r="AI1147" s="61">
        <v>0</v>
      </c>
      <c r="AJ1147" s="45">
        <v>0</v>
      </c>
      <c r="AK1147" s="47">
        <v>0</v>
      </c>
      <c r="AL1147" s="47">
        <v>0</v>
      </c>
      <c r="AM1147" s="47">
        <v>0</v>
      </c>
      <c r="AN1147" s="47">
        <v>0</v>
      </c>
      <c r="AO1147" s="47">
        <v>0</v>
      </c>
      <c r="AP1147" s="61">
        <v>0</v>
      </c>
      <c r="AQ1147" s="45">
        <v>0</v>
      </c>
      <c r="AR1147" s="47">
        <v>0</v>
      </c>
      <c r="AS1147" s="47">
        <f t="shared" si="160"/>
        <v>0</v>
      </c>
      <c r="AT1147" s="47">
        <v>0</v>
      </c>
      <c r="AU1147" s="47">
        <v>0</v>
      </c>
      <c r="AV1147" s="47">
        <v>0</v>
      </c>
      <c r="AW1147" s="47">
        <v>0</v>
      </c>
      <c r="AX1147" s="47">
        <v>0</v>
      </c>
      <c r="AY1147" s="47">
        <v>0</v>
      </c>
      <c r="AZ1147" s="61">
        <v>0</v>
      </c>
      <c r="BA1147" s="64" t="b">
        <f t="shared" si="154"/>
        <v>1</v>
      </c>
      <c r="BB1147" s="45">
        <f t="shared" si="161"/>
        <v>0</v>
      </c>
      <c r="BC1147" s="47">
        <v>0</v>
      </c>
      <c r="BD1147" s="47">
        <v>0</v>
      </c>
      <c r="BE1147" s="47">
        <v>0</v>
      </c>
      <c r="BF1147" s="47">
        <v>0</v>
      </c>
      <c r="BG1147" s="47">
        <v>0</v>
      </c>
      <c r="BH1147" s="61">
        <v>0</v>
      </c>
      <c r="BI1147" s="45">
        <v>0</v>
      </c>
      <c r="BJ1147" s="47">
        <v>0</v>
      </c>
      <c r="BK1147" s="47">
        <v>0</v>
      </c>
      <c r="BL1147" s="47">
        <v>0</v>
      </c>
      <c r="BM1147" s="47">
        <v>0</v>
      </c>
      <c r="BN1147" s="47">
        <v>0</v>
      </c>
      <c r="BO1147" s="61">
        <v>0</v>
      </c>
      <c r="BR1147" s="95"/>
      <c r="BT1147" s="95"/>
    </row>
    <row r="1148" spans="2:72" x14ac:dyDescent="0.25">
      <c r="B1148" s="4">
        <v>1144</v>
      </c>
      <c r="C1148" s="31">
        <v>0</v>
      </c>
      <c r="D1148" s="31">
        <v>0</v>
      </c>
      <c r="E1148" s="3">
        <v>0</v>
      </c>
      <c r="F1148" s="5">
        <v>0</v>
      </c>
      <c r="G1148" s="32">
        <v>0</v>
      </c>
      <c r="H1148" s="33">
        <v>0</v>
      </c>
      <c r="I1148" s="36">
        <f t="shared" si="155"/>
        <v>0</v>
      </c>
      <c r="J1148" s="5">
        <f t="shared" si="156"/>
        <v>0</v>
      </c>
      <c r="K1148" s="12">
        <v>0</v>
      </c>
      <c r="L1148" s="3">
        <v>0</v>
      </c>
      <c r="M1148" s="3">
        <f t="shared" si="153"/>
        <v>1</v>
      </c>
      <c r="N1148" s="5">
        <v>1</v>
      </c>
      <c r="O1148" s="12">
        <f t="shared" si="157"/>
        <v>0</v>
      </c>
      <c r="P1148" s="3">
        <v>0</v>
      </c>
      <c r="Q1148" s="3">
        <v>0</v>
      </c>
      <c r="R1148" s="5">
        <v>0</v>
      </c>
      <c r="S1148" s="45">
        <v>0</v>
      </c>
      <c r="T1148" s="46">
        <v>0</v>
      </c>
      <c r="U1148" s="47">
        <v>0</v>
      </c>
      <c r="V1148" s="47">
        <f t="shared" si="158"/>
        <v>0</v>
      </c>
      <c r="W1148" s="47">
        <v>0</v>
      </c>
      <c r="X1148" s="47">
        <v>0</v>
      </c>
      <c r="Y1148" s="47">
        <v>0</v>
      </c>
      <c r="Z1148" s="47">
        <v>0</v>
      </c>
      <c r="AA1148" s="47">
        <v>0</v>
      </c>
      <c r="AB1148" s="5">
        <v>0</v>
      </c>
      <c r="AC1148" s="45">
        <f t="shared" si="159"/>
        <v>0</v>
      </c>
      <c r="AD1148" s="47">
        <v>0</v>
      </c>
      <c r="AE1148" s="47">
        <v>0</v>
      </c>
      <c r="AF1148" s="47">
        <v>0</v>
      </c>
      <c r="AG1148" s="47">
        <v>0</v>
      </c>
      <c r="AH1148" s="47">
        <v>0</v>
      </c>
      <c r="AI1148" s="61">
        <v>0</v>
      </c>
      <c r="AJ1148" s="45">
        <v>0</v>
      </c>
      <c r="AK1148" s="47">
        <v>0</v>
      </c>
      <c r="AL1148" s="47">
        <v>0</v>
      </c>
      <c r="AM1148" s="47">
        <v>0</v>
      </c>
      <c r="AN1148" s="47">
        <v>0</v>
      </c>
      <c r="AO1148" s="47">
        <v>0</v>
      </c>
      <c r="AP1148" s="61">
        <v>0</v>
      </c>
      <c r="AQ1148" s="45">
        <v>0</v>
      </c>
      <c r="AR1148" s="47">
        <v>0</v>
      </c>
      <c r="AS1148" s="47">
        <f t="shared" si="160"/>
        <v>0</v>
      </c>
      <c r="AT1148" s="47">
        <v>0</v>
      </c>
      <c r="AU1148" s="47">
        <v>0</v>
      </c>
      <c r="AV1148" s="47">
        <v>0</v>
      </c>
      <c r="AW1148" s="47">
        <v>0</v>
      </c>
      <c r="AX1148" s="47">
        <v>0</v>
      </c>
      <c r="AY1148" s="47">
        <v>0</v>
      </c>
      <c r="AZ1148" s="61">
        <v>0</v>
      </c>
      <c r="BA1148" s="64" t="b">
        <f t="shared" si="154"/>
        <v>1</v>
      </c>
      <c r="BB1148" s="45">
        <f t="shared" si="161"/>
        <v>0</v>
      </c>
      <c r="BC1148" s="47">
        <v>0</v>
      </c>
      <c r="BD1148" s="47">
        <v>0</v>
      </c>
      <c r="BE1148" s="47">
        <v>0</v>
      </c>
      <c r="BF1148" s="47">
        <v>0</v>
      </c>
      <c r="BG1148" s="47">
        <v>0</v>
      </c>
      <c r="BH1148" s="61">
        <v>0</v>
      </c>
      <c r="BI1148" s="45">
        <v>0</v>
      </c>
      <c r="BJ1148" s="47">
        <v>0</v>
      </c>
      <c r="BK1148" s="47">
        <v>0</v>
      </c>
      <c r="BL1148" s="47">
        <v>0</v>
      </c>
      <c r="BM1148" s="47">
        <v>0</v>
      </c>
      <c r="BN1148" s="47">
        <v>0</v>
      </c>
      <c r="BO1148" s="61">
        <v>0</v>
      </c>
      <c r="BR1148" s="95"/>
      <c r="BT1148" s="95"/>
    </row>
    <row r="1149" spans="2:72" x14ac:dyDescent="0.25">
      <c r="B1149" s="4">
        <v>1145</v>
      </c>
      <c r="C1149" s="31">
        <v>0</v>
      </c>
      <c r="D1149" s="31">
        <v>0</v>
      </c>
      <c r="E1149" s="3">
        <v>0</v>
      </c>
      <c r="F1149" s="5">
        <v>0</v>
      </c>
      <c r="G1149" s="32">
        <v>0</v>
      </c>
      <c r="H1149" s="33">
        <v>0</v>
      </c>
      <c r="I1149" s="36">
        <f t="shared" si="155"/>
        <v>0</v>
      </c>
      <c r="J1149" s="5">
        <f t="shared" si="156"/>
        <v>0</v>
      </c>
      <c r="K1149" s="12">
        <v>0</v>
      </c>
      <c r="L1149" s="3">
        <v>0</v>
      </c>
      <c r="M1149" s="3">
        <f t="shared" si="153"/>
        <v>1</v>
      </c>
      <c r="N1149" s="5">
        <v>1</v>
      </c>
      <c r="O1149" s="12">
        <f t="shared" si="157"/>
        <v>0</v>
      </c>
      <c r="P1149" s="3">
        <v>0</v>
      </c>
      <c r="Q1149" s="3">
        <v>0</v>
      </c>
      <c r="R1149" s="5">
        <v>0</v>
      </c>
      <c r="S1149" s="45">
        <v>0</v>
      </c>
      <c r="T1149" s="46">
        <v>0</v>
      </c>
      <c r="U1149" s="47">
        <v>0</v>
      </c>
      <c r="V1149" s="47">
        <f t="shared" si="158"/>
        <v>0</v>
      </c>
      <c r="W1149" s="47">
        <v>0</v>
      </c>
      <c r="X1149" s="47">
        <v>0</v>
      </c>
      <c r="Y1149" s="47">
        <v>0</v>
      </c>
      <c r="Z1149" s="47">
        <v>0</v>
      </c>
      <c r="AA1149" s="47">
        <v>0</v>
      </c>
      <c r="AB1149" s="5">
        <v>0</v>
      </c>
      <c r="AC1149" s="45">
        <f t="shared" si="159"/>
        <v>0</v>
      </c>
      <c r="AD1149" s="47">
        <v>0</v>
      </c>
      <c r="AE1149" s="47">
        <v>0</v>
      </c>
      <c r="AF1149" s="47">
        <v>0</v>
      </c>
      <c r="AG1149" s="47">
        <v>0</v>
      </c>
      <c r="AH1149" s="47">
        <v>0</v>
      </c>
      <c r="AI1149" s="61">
        <v>0</v>
      </c>
      <c r="AJ1149" s="45">
        <v>0</v>
      </c>
      <c r="AK1149" s="47">
        <v>0</v>
      </c>
      <c r="AL1149" s="47">
        <v>0</v>
      </c>
      <c r="AM1149" s="47">
        <v>0</v>
      </c>
      <c r="AN1149" s="47">
        <v>0</v>
      </c>
      <c r="AO1149" s="47">
        <v>0</v>
      </c>
      <c r="AP1149" s="61">
        <v>0</v>
      </c>
      <c r="AQ1149" s="45">
        <v>0</v>
      </c>
      <c r="AR1149" s="47">
        <v>0</v>
      </c>
      <c r="AS1149" s="47">
        <f t="shared" si="160"/>
        <v>0</v>
      </c>
      <c r="AT1149" s="47">
        <v>0</v>
      </c>
      <c r="AU1149" s="47">
        <v>0</v>
      </c>
      <c r="AV1149" s="47">
        <v>0</v>
      </c>
      <c r="AW1149" s="47">
        <v>0</v>
      </c>
      <c r="AX1149" s="47">
        <v>0</v>
      </c>
      <c r="AY1149" s="47">
        <v>0</v>
      </c>
      <c r="AZ1149" s="61">
        <v>0</v>
      </c>
      <c r="BA1149" s="64" t="b">
        <f t="shared" si="154"/>
        <v>1</v>
      </c>
      <c r="BB1149" s="45">
        <f t="shared" si="161"/>
        <v>0</v>
      </c>
      <c r="BC1149" s="47">
        <v>0</v>
      </c>
      <c r="BD1149" s="47">
        <v>0</v>
      </c>
      <c r="BE1149" s="47">
        <v>0</v>
      </c>
      <c r="BF1149" s="47">
        <v>0</v>
      </c>
      <c r="BG1149" s="47">
        <v>0</v>
      </c>
      <c r="BH1149" s="61">
        <v>0</v>
      </c>
      <c r="BI1149" s="45">
        <v>0</v>
      </c>
      <c r="BJ1149" s="47">
        <v>0</v>
      </c>
      <c r="BK1149" s="47">
        <v>0</v>
      </c>
      <c r="BL1149" s="47">
        <v>0</v>
      </c>
      <c r="BM1149" s="47">
        <v>0</v>
      </c>
      <c r="BN1149" s="47">
        <v>0</v>
      </c>
      <c r="BO1149" s="61">
        <v>0</v>
      </c>
      <c r="BR1149" s="95"/>
      <c r="BT1149" s="95"/>
    </row>
    <row r="1150" spans="2:72" x14ac:dyDescent="0.25">
      <c r="B1150" s="4">
        <v>1146</v>
      </c>
      <c r="C1150" s="31">
        <v>0</v>
      </c>
      <c r="D1150" s="31">
        <v>0</v>
      </c>
      <c r="E1150" s="3">
        <v>0</v>
      </c>
      <c r="F1150" s="5">
        <v>0</v>
      </c>
      <c r="G1150" s="32">
        <v>0</v>
      </c>
      <c r="H1150" s="33">
        <v>0</v>
      </c>
      <c r="I1150" s="36">
        <f t="shared" si="155"/>
        <v>0</v>
      </c>
      <c r="J1150" s="5">
        <f t="shared" si="156"/>
        <v>0</v>
      </c>
      <c r="K1150" s="12">
        <v>0</v>
      </c>
      <c r="L1150" s="3">
        <v>0</v>
      </c>
      <c r="M1150" s="3">
        <f t="shared" si="153"/>
        <v>1</v>
      </c>
      <c r="N1150" s="5">
        <v>1</v>
      </c>
      <c r="O1150" s="12">
        <f t="shared" si="157"/>
        <v>0</v>
      </c>
      <c r="P1150" s="3">
        <v>0</v>
      </c>
      <c r="Q1150" s="3">
        <v>0</v>
      </c>
      <c r="R1150" s="5">
        <v>0</v>
      </c>
      <c r="S1150" s="45">
        <v>0</v>
      </c>
      <c r="T1150" s="46">
        <v>0</v>
      </c>
      <c r="U1150" s="47">
        <v>0</v>
      </c>
      <c r="V1150" s="47">
        <f t="shared" si="158"/>
        <v>0</v>
      </c>
      <c r="W1150" s="47">
        <v>0</v>
      </c>
      <c r="X1150" s="47">
        <v>0</v>
      </c>
      <c r="Y1150" s="47">
        <v>0</v>
      </c>
      <c r="Z1150" s="47">
        <v>0</v>
      </c>
      <c r="AA1150" s="47">
        <v>0</v>
      </c>
      <c r="AB1150" s="5">
        <v>0</v>
      </c>
      <c r="AC1150" s="45">
        <f t="shared" si="159"/>
        <v>0</v>
      </c>
      <c r="AD1150" s="47">
        <v>0</v>
      </c>
      <c r="AE1150" s="47">
        <v>0</v>
      </c>
      <c r="AF1150" s="47">
        <v>0</v>
      </c>
      <c r="AG1150" s="47">
        <v>0</v>
      </c>
      <c r="AH1150" s="47">
        <v>0</v>
      </c>
      <c r="AI1150" s="61">
        <v>0</v>
      </c>
      <c r="AJ1150" s="45">
        <v>0</v>
      </c>
      <c r="AK1150" s="47">
        <v>0</v>
      </c>
      <c r="AL1150" s="47">
        <v>0</v>
      </c>
      <c r="AM1150" s="47">
        <v>0</v>
      </c>
      <c r="AN1150" s="47">
        <v>0</v>
      </c>
      <c r="AO1150" s="47">
        <v>0</v>
      </c>
      <c r="AP1150" s="61">
        <v>0</v>
      </c>
      <c r="AQ1150" s="45">
        <v>0</v>
      </c>
      <c r="AR1150" s="47">
        <v>0</v>
      </c>
      <c r="AS1150" s="47">
        <f t="shared" si="160"/>
        <v>0</v>
      </c>
      <c r="AT1150" s="47">
        <v>0</v>
      </c>
      <c r="AU1150" s="47">
        <v>0</v>
      </c>
      <c r="AV1150" s="47">
        <v>0</v>
      </c>
      <c r="AW1150" s="47">
        <v>0</v>
      </c>
      <c r="AX1150" s="47">
        <v>0</v>
      </c>
      <c r="AY1150" s="47">
        <v>0</v>
      </c>
      <c r="AZ1150" s="61">
        <v>0</v>
      </c>
      <c r="BA1150" s="64" t="b">
        <f t="shared" si="154"/>
        <v>1</v>
      </c>
      <c r="BB1150" s="45">
        <f t="shared" si="161"/>
        <v>0</v>
      </c>
      <c r="BC1150" s="47">
        <v>0</v>
      </c>
      <c r="BD1150" s="47">
        <v>0</v>
      </c>
      <c r="BE1150" s="47">
        <v>0</v>
      </c>
      <c r="BF1150" s="47">
        <v>0</v>
      </c>
      <c r="BG1150" s="47">
        <v>0</v>
      </c>
      <c r="BH1150" s="61">
        <v>0</v>
      </c>
      <c r="BI1150" s="45">
        <v>0</v>
      </c>
      <c r="BJ1150" s="47">
        <v>0</v>
      </c>
      <c r="BK1150" s="47">
        <v>0</v>
      </c>
      <c r="BL1150" s="47">
        <v>0</v>
      </c>
      <c r="BM1150" s="47">
        <v>0</v>
      </c>
      <c r="BN1150" s="47">
        <v>0</v>
      </c>
      <c r="BO1150" s="61">
        <v>0</v>
      </c>
      <c r="BR1150" s="95"/>
      <c r="BT1150" s="95"/>
    </row>
    <row r="1151" spans="2:72" x14ac:dyDescent="0.25">
      <c r="B1151" s="4">
        <v>1147</v>
      </c>
      <c r="C1151" s="31">
        <v>0</v>
      </c>
      <c r="D1151" s="31">
        <v>0</v>
      </c>
      <c r="E1151" s="3">
        <v>0</v>
      </c>
      <c r="F1151" s="5">
        <v>0</v>
      </c>
      <c r="G1151" s="32">
        <v>0</v>
      </c>
      <c r="H1151" s="33">
        <v>0</v>
      </c>
      <c r="I1151" s="36">
        <f t="shared" si="155"/>
        <v>0</v>
      </c>
      <c r="J1151" s="5">
        <f t="shared" si="156"/>
        <v>0</v>
      </c>
      <c r="K1151" s="12">
        <v>0</v>
      </c>
      <c r="L1151" s="3">
        <v>0</v>
      </c>
      <c r="M1151" s="3">
        <f t="shared" si="153"/>
        <v>1</v>
      </c>
      <c r="N1151" s="5">
        <v>1</v>
      </c>
      <c r="O1151" s="12">
        <f t="shared" si="157"/>
        <v>0</v>
      </c>
      <c r="P1151" s="3">
        <v>0</v>
      </c>
      <c r="Q1151" s="3">
        <v>0</v>
      </c>
      <c r="R1151" s="5">
        <v>0</v>
      </c>
      <c r="S1151" s="45">
        <v>0</v>
      </c>
      <c r="T1151" s="46">
        <v>0</v>
      </c>
      <c r="U1151" s="47">
        <v>0</v>
      </c>
      <c r="V1151" s="47">
        <f t="shared" si="158"/>
        <v>0</v>
      </c>
      <c r="W1151" s="47">
        <v>0</v>
      </c>
      <c r="X1151" s="47">
        <v>0</v>
      </c>
      <c r="Y1151" s="47">
        <v>0</v>
      </c>
      <c r="Z1151" s="47">
        <v>0</v>
      </c>
      <c r="AA1151" s="47">
        <v>0</v>
      </c>
      <c r="AB1151" s="5">
        <v>0</v>
      </c>
      <c r="AC1151" s="45">
        <f t="shared" si="159"/>
        <v>0</v>
      </c>
      <c r="AD1151" s="47">
        <v>0</v>
      </c>
      <c r="AE1151" s="47">
        <v>0</v>
      </c>
      <c r="AF1151" s="47">
        <v>0</v>
      </c>
      <c r="AG1151" s="47">
        <v>0</v>
      </c>
      <c r="AH1151" s="47">
        <v>0</v>
      </c>
      <c r="AI1151" s="61">
        <v>0</v>
      </c>
      <c r="AJ1151" s="45">
        <v>0</v>
      </c>
      <c r="AK1151" s="47">
        <v>0</v>
      </c>
      <c r="AL1151" s="47">
        <v>0</v>
      </c>
      <c r="AM1151" s="47">
        <v>0</v>
      </c>
      <c r="AN1151" s="47">
        <v>0</v>
      </c>
      <c r="AO1151" s="47">
        <v>0</v>
      </c>
      <c r="AP1151" s="61">
        <v>0</v>
      </c>
      <c r="AQ1151" s="45">
        <v>0</v>
      </c>
      <c r="AR1151" s="47">
        <v>0</v>
      </c>
      <c r="AS1151" s="47">
        <f t="shared" si="160"/>
        <v>0</v>
      </c>
      <c r="AT1151" s="47">
        <v>0</v>
      </c>
      <c r="AU1151" s="47">
        <v>0</v>
      </c>
      <c r="AV1151" s="47">
        <v>0</v>
      </c>
      <c r="AW1151" s="47">
        <v>0</v>
      </c>
      <c r="AX1151" s="47">
        <v>0</v>
      </c>
      <c r="AY1151" s="47">
        <v>0</v>
      </c>
      <c r="AZ1151" s="61">
        <v>0</v>
      </c>
      <c r="BA1151" s="64" t="b">
        <f t="shared" si="154"/>
        <v>1</v>
      </c>
      <c r="BB1151" s="45">
        <f t="shared" si="161"/>
        <v>0</v>
      </c>
      <c r="BC1151" s="47">
        <v>0</v>
      </c>
      <c r="BD1151" s="47">
        <v>0</v>
      </c>
      <c r="BE1151" s="47">
        <v>0</v>
      </c>
      <c r="BF1151" s="47">
        <v>0</v>
      </c>
      <c r="BG1151" s="47">
        <v>0</v>
      </c>
      <c r="BH1151" s="61">
        <v>0</v>
      </c>
      <c r="BI1151" s="45">
        <v>0</v>
      </c>
      <c r="BJ1151" s="47">
        <v>0</v>
      </c>
      <c r="BK1151" s="47">
        <v>0</v>
      </c>
      <c r="BL1151" s="47">
        <v>0</v>
      </c>
      <c r="BM1151" s="47">
        <v>0</v>
      </c>
      <c r="BN1151" s="47">
        <v>0</v>
      </c>
      <c r="BO1151" s="61">
        <v>0</v>
      </c>
      <c r="BR1151" s="95"/>
      <c r="BT1151" s="95"/>
    </row>
    <row r="1152" spans="2:72" x14ac:dyDescent="0.25">
      <c r="B1152" s="4">
        <v>1148</v>
      </c>
      <c r="C1152" s="31">
        <v>0</v>
      </c>
      <c r="D1152" s="31">
        <v>0</v>
      </c>
      <c r="E1152" s="3">
        <v>0</v>
      </c>
      <c r="F1152" s="5">
        <v>0</v>
      </c>
      <c r="G1152" s="32">
        <v>0</v>
      </c>
      <c r="H1152" s="33">
        <v>0</v>
      </c>
      <c r="I1152" s="36">
        <f t="shared" si="155"/>
        <v>0</v>
      </c>
      <c r="J1152" s="5">
        <f t="shared" si="156"/>
        <v>0</v>
      </c>
      <c r="K1152" s="12">
        <v>0</v>
      </c>
      <c r="L1152" s="3">
        <v>0</v>
      </c>
      <c r="M1152" s="3">
        <f t="shared" si="153"/>
        <v>1</v>
      </c>
      <c r="N1152" s="5">
        <v>1</v>
      </c>
      <c r="O1152" s="12">
        <f t="shared" si="157"/>
        <v>0</v>
      </c>
      <c r="P1152" s="3">
        <v>0</v>
      </c>
      <c r="Q1152" s="3">
        <v>0</v>
      </c>
      <c r="R1152" s="5">
        <v>0</v>
      </c>
      <c r="S1152" s="45">
        <v>0</v>
      </c>
      <c r="T1152" s="46">
        <v>0</v>
      </c>
      <c r="U1152" s="47">
        <v>0</v>
      </c>
      <c r="V1152" s="47">
        <f t="shared" si="158"/>
        <v>0</v>
      </c>
      <c r="W1152" s="47">
        <v>0</v>
      </c>
      <c r="X1152" s="47">
        <v>0</v>
      </c>
      <c r="Y1152" s="47">
        <v>0</v>
      </c>
      <c r="Z1152" s="47">
        <v>0</v>
      </c>
      <c r="AA1152" s="47">
        <v>0</v>
      </c>
      <c r="AB1152" s="5">
        <v>0</v>
      </c>
      <c r="AC1152" s="45">
        <f t="shared" si="159"/>
        <v>0</v>
      </c>
      <c r="AD1152" s="47">
        <v>0</v>
      </c>
      <c r="AE1152" s="47">
        <v>0</v>
      </c>
      <c r="AF1152" s="47">
        <v>0</v>
      </c>
      <c r="AG1152" s="47">
        <v>0</v>
      </c>
      <c r="AH1152" s="47">
        <v>0</v>
      </c>
      <c r="AI1152" s="61">
        <v>0</v>
      </c>
      <c r="AJ1152" s="45">
        <v>0</v>
      </c>
      <c r="AK1152" s="47">
        <v>0</v>
      </c>
      <c r="AL1152" s="47">
        <v>0</v>
      </c>
      <c r="AM1152" s="47">
        <v>0</v>
      </c>
      <c r="AN1152" s="47">
        <v>0</v>
      </c>
      <c r="AO1152" s="47">
        <v>0</v>
      </c>
      <c r="AP1152" s="61">
        <v>0</v>
      </c>
      <c r="AQ1152" s="45">
        <v>0</v>
      </c>
      <c r="AR1152" s="47">
        <v>0</v>
      </c>
      <c r="AS1152" s="47">
        <f t="shared" si="160"/>
        <v>0</v>
      </c>
      <c r="AT1152" s="47">
        <v>0</v>
      </c>
      <c r="AU1152" s="47">
        <v>0</v>
      </c>
      <c r="AV1152" s="47">
        <v>0</v>
      </c>
      <c r="AW1152" s="47">
        <v>0</v>
      </c>
      <c r="AX1152" s="47">
        <v>0</v>
      </c>
      <c r="AY1152" s="47">
        <v>0</v>
      </c>
      <c r="AZ1152" s="61">
        <v>0</v>
      </c>
      <c r="BA1152" s="64" t="b">
        <f t="shared" si="154"/>
        <v>1</v>
      </c>
      <c r="BB1152" s="45">
        <f t="shared" si="161"/>
        <v>0</v>
      </c>
      <c r="BC1152" s="47">
        <v>0</v>
      </c>
      <c r="BD1152" s="47">
        <v>0</v>
      </c>
      <c r="BE1152" s="47">
        <v>0</v>
      </c>
      <c r="BF1152" s="47">
        <v>0</v>
      </c>
      <c r="BG1152" s="47">
        <v>0</v>
      </c>
      <c r="BH1152" s="61">
        <v>0</v>
      </c>
      <c r="BI1152" s="45">
        <v>0</v>
      </c>
      <c r="BJ1152" s="47">
        <v>0</v>
      </c>
      <c r="BK1152" s="47">
        <v>0</v>
      </c>
      <c r="BL1152" s="47">
        <v>0</v>
      </c>
      <c r="BM1152" s="47">
        <v>0</v>
      </c>
      <c r="BN1152" s="47">
        <v>0</v>
      </c>
      <c r="BO1152" s="61">
        <v>0</v>
      </c>
      <c r="BR1152" s="95"/>
      <c r="BT1152" s="95"/>
    </row>
    <row r="1153" spans="2:72" x14ac:dyDescent="0.25">
      <c r="B1153" s="4">
        <v>1149</v>
      </c>
      <c r="C1153" s="31">
        <v>0</v>
      </c>
      <c r="D1153" s="31">
        <v>0</v>
      </c>
      <c r="E1153" s="3">
        <v>0</v>
      </c>
      <c r="F1153" s="5">
        <v>0</v>
      </c>
      <c r="G1153" s="32">
        <v>0</v>
      </c>
      <c r="H1153" s="33">
        <v>0</v>
      </c>
      <c r="I1153" s="36">
        <f t="shared" si="155"/>
        <v>0</v>
      </c>
      <c r="J1153" s="5">
        <f t="shared" si="156"/>
        <v>0</v>
      </c>
      <c r="K1153" s="12">
        <v>0</v>
      </c>
      <c r="L1153" s="3">
        <v>0</v>
      </c>
      <c r="M1153" s="3">
        <f t="shared" si="153"/>
        <v>1</v>
      </c>
      <c r="N1153" s="5">
        <v>1</v>
      </c>
      <c r="O1153" s="12">
        <f t="shared" si="157"/>
        <v>0</v>
      </c>
      <c r="P1153" s="3">
        <v>0</v>
      </c>
      <c r="Q1153" s="3">
        <v>0</v>
      </c>
      <c r="R1153" s="5">
        <v>0</v>
      </c>
      <c r="S1153" s="45">
        <v>0</v>
      </c>
      <c r="T1153" s="46">
        <v>0</v>
      </c>
      <c r="U1153" s="47">
        <v>0</v>
      </c>
      <c r="V1153" s="47">
        <f t="shared" si="158"/>
        <v>0</v>
      </c>
      <c r="W1153" s="47">
        <v>0</v>
      </c>
      <c r="X1153" s="47">
        <v>0</v>
      </c>
      <c r="Y1153" s="47">
        <v>0</v>
      </c>
      <c r="Z1153" s="47">
        <v>0</v>
      </c>
      <c r="AA1153" s="47">
        <v>0</v>
      </c>
      <c r="AB1153" s="5">
        <v>0</v>
      </c>
      <c r="AC1153" s="45">
        <f t="shared" si="159"/>
        <v>0</v>
      </c>
      <c r="AD1153" s="47">
        <v>0</v>
      </c>
      <c r="AE1153" s="47">
        <v>0</v>
      </c>
      <c r="AF1153" s="47">
        <v>0</v>
      </c>
      <c r="AG1153" s="47">
        <v>0</v>
      </c>
      <c r="AH1153" s="47">
        <v>0</v>
      </c>
      <c r="AI1153" s="61">
        <v>0</v>
      </c>
      <c r="AJ1153" s="45">
        <v>0</v>
      </c>
      <c r="AK1153" s="47">
        <v>0</v>
      </c>
      <c r="AL1153" s="47">
        <v>0</v>
      </c>
      <c r="AM1153" s="47">
        <v>0</v>
      </c>
      <c r="AN1153" s="47">
        <v>0</v>
      </c>
      <c r="AO1153" s="47">
        <v>0</v>
      </c>
      <c r="AP1153" s="61">
        <v>0</v>
      </c>
      <c r="AQ1153" s="45">
        <v>0</v>
      </c>
      <c r="AR1153" s="47">
        <v>0</v>
      </c>
      <c r="AS1153" s="47">
        <f t="shared" si="160"/>
        <v>0</v>
      </c>
      <c r="AT1153" s="47">
        <v>0</v>
      </c>
      <c r="AU1153" s="47">
        <v>0</v>
      </c>
      <c r="AV1153" s="47">
        <v>0</v>
      </c>
      <c r="AW1153" s="47">
        <v>0</v>
      </c>
      <c r="AX1153" s="47">
        <v>0</v>
      </c>
      <c r="AY1153" s="47">
        <v>0</v>
      </c>
      <c r="AZ1153" s="61">
        <v>0</v>
      </c>
      <c r="BA1153" s="64" t="b">
        <f t="shared" si="154"/>
        <v>1</v>
      </c>
      <c r="BB1153" s="45">
        <f t="shared" si="161"/>
        <v>0</v>
      </c>
      <c r="BC1153" s="47">
        <v>0</v>
      </c>
      <c r="BD1153" s="47">
        <v>0</v>
      </c>
      <c r="BE1153" s="47">
        <v>0</v>
      </c>
      <c r="BF1153" s="47">
        <v>0</v>
      </c>
      <c r="BG1153" s="47">
        <v>0</v>
      </c>
      <c r="BH1153" s="61">
        <v>0</v>
      </c>
      <c r="BI1153" s="45">
        <v>0</v>
      </c>
      <c r="BJ1153" s="47">
        <v>0</v>
      </c>
      <c r="BK1153" s="47">
        <v>0</v>
      </c>
      <c r="BL1153" s="47">
        <v>0</v>
      </c>
      <c r="BM1153" s="47">
        <v>0</v>
      </c>
      <c r="BN1153" s="47">
        <v>0</v>
      </c>
      <c r="BO1153" s="61">
        <v>0</v>
      </c>
      <c r="BR1153" s="95"/>
      <c r="BT1153" s="95"/>
    </row>
    <row r="1154" spans="2:72" x14ac:dyDescent="0.25">
      <c r="B1154" s="4">
        <v>1150</v>
      </c>
      <c r="C1154" s="31">
        <v>0</v>
      </c>
      <c r="D1154" s="31">
        <v>0</v>
      </c>
      <c r="E1154" s="3">
        <v>0</v>
      </c>
      <c r="F1154" s="5">
        <v>0</v>
      </c>
      <c r="G1154" s="32">
        <v>0</v>
      </c>
      <c r="H1154" s="33">
        <v>0</v>
      </c>
      <c r="I1154" s="36">
        <f t="shared" si="155"/>
        <v>0</v>
      </c>
      <c r="J1154" s="5">
        <f t="shared" si="156"/>
        <v>0</v>
      </c>
      <c r="K1154" s="12">
        <v>0</v>
      </c>
      <c r="L1154" s="3">
        <v>0</v>
      </c>
      <c r="M1154" s="3">
        <f t="shared" si="153"/>
        <v>1</v>
      </c>
      <c r="N1154" s="5">
        <v>1</v>
      </c>
      <c r="O1154" s="12">
        <f t="shared" si="157"/>
        <v>0</v>
      </c>
      <c r="P1154" s="3">
        <v>0</v>
      </c>
      <c r="Q1154" s="3">
        <v>0</v>
      </c>
      <c r="R1154" s="5">
        <v>0</v>
      </c>
      <c r="S1154" s="45">
        <v>0</v>
      </c>
      <c r="T1154" s="46">
        <v>0</v>
      </c>
      <c r="U1154" s="47">
        <v>0</v>
      </c>
      <c r="V1154" s="47">
        <f t="shared" si="158"/>
        <v>0</v>
      </c>
      <c r="W1154" s="47">
        <v>0</v>
      </c>
      <c r="X1154" s="47">
        <v>0</v>
      </c>
      <c r="Y1154" s="47">
        <v>0</v>
      </c>
      <c r="Z1154" s="47">
        <v>0</v>
      </c>
      <c r="AA1154" s="47">
        <v>0</v>
      </c>
      <c r="AB1154" s="5">
        <v>0</v>
      </c>
      <c r="AC1154" s="45">
        <f t="shared" si="159"/>
        <v>0</v>
      </c>
      <c r="AD1154" s="47">
        <v>0</v>
      </c>
      <c r="AE1154" s="47">
        <v>0</v>
      </c>
      <c r="AF1154" s="47">
        <v>0</v>
      </c>
      <c r="AG1154" s="47">
        <v>0</v>
      </c>
      <c r="AH1154" s="47">
        <v>0</v>
      </c>
      <c r="AI1154" s="61">
        <v>0</v>
      </c>
      <c r="AJ1154" s="45">
        <v>0</v>
      </c>
      <c r="AK1154" s="47">
        <v>0</v>
      </c>
      <c r="AL1154" s="47">
        <v>0</v>
      </c>
      <c r="AM1154" s="47">
        <v>0</v>
      </c>
      <c r="AN1154" s="47">
        <v>0</v>
      </c>
      <c r="AO1154" s="47">
        <v>0</v>
      </c>
      <c r="AP1154" s="61">
        <v>0</v>
      </c>
      <c r="AQ1154" s="45">
        <v>0</v>
      </c>
      <c r="AR1154" s="47">
        <v>0</v>
      </c>
      <c r="AS1154" s="47">
        <f t="shared" si="160"/>
        <v>0</v>
      </c>
      <c r="AT1154" s="47">
        <v>0</v>
      </c>
      <c r="AU1154" s="47">
        <v>0</v>
      </c>
      <c r="AV1154" s="47">
        <v>0</v>
      </c>
      <c r="AW1154" s="47">
        <v>0</v>
      </c>
      <c r="AX1154" s="47">
        <v>0</v>
      </c>
      <c r="AY1154" s="47">
        <v>0</v>
      </c>
      <c r="AZ1154" s="61">
        <v>0</v>
      </c>
      <c r="BA1154" s="64" t="b">
        <f t="shared" si="154"/>
        <v>1</v>
      </c>
      <c r="BB1154" s="45">
        <f t="shared" si="161"/>
        <v>0</v>
      </c>
      <c r="BC1154" s="47">
        <v>0</v>
      </c>
      <c r="BD1154" s="47">
        <v>0</v>
      </c>
      <c r="BE1154" s="47">
        <v>0</v>
      </c>
      <c r="BF1154" s="47">
        <v>0</v>
      </c>
      <c r="BG1154" s="47">
        <v>0</v>
      </c>
      <c r="BH1154" s="61">
        <v>0</v>
      </c>
      <c r="BI1154" s="45">
        <v>0</v>
      </c>
      <c r="BJ1154" s="47">
        <v>0</v>
      </c>
      <c r="BK1154" s="47">
        <v>0</v>
      </c>
      <c r="BL1154" s="47">
        <v>0</v>
      </c>
      <c r="BM1154" s="47">
        <v>0</v>
      </c>
      <c r="BN1154" s="47">
        <v>0</v>
      </c>
      <c r="BO1154" s="61">
        <v>0</v>
      </c>
      <c r="BR1154" s="95"/>
      <c r="BT1154" s="95"/>
    </row>
    <row r="1155" spans="2:72" x14ac:dyDescent="0.25">
      <c r="B1155" s="4">
        <v>1151</v>
      </c>
      <c r="C1155" s="31">
        <v>0</v>
      </c>
      <c r="D1155" s="31">
        <v>0</v>
      </c>
      <c r="E1155" s="3">
        <v>0</v>
      </c>
      <c r="F1155" s="5">
        <v>0</v>
      </c>
      <c r="G1155" s="32">
        <v>0</v>
      </c>
      <c r="H1155" s="33">
        <v>0</v>
      </c>
      <c r="I1155" s="36">
        <f t="shared" si="155"/>
        <v>0</v>
      </c>
      <c r="J1155" s="5">
        <f t="shared" si="156"/>
        <v>0</v>
      </c>
      <c r="K1155" s="12">
        <v>0</v>
      </c>
      <c r="L1155" s="3">
        <v>0</v>
      </c>
      <c r="M1155" s="3">
        <f t="shared" si="153"/>
        <v>1</v>
      </c>
      <c r="N1155" s="5">
        <v>1</v>
      </c>
      <c r="O1155" s="12">
        <f t="shared" si="157"/>
        <v>0</v>
      </c>
      <c r="P1155" s="3">
        <v>0</v>
      </c>
      <c r="Q1155" s="3">
        <v>0</v>
      </c>
      <c r="R1155" s="5">
        <v>0</v>
      </c>
      <c r="S1155" s="45">
        <v>0</v>
      </c>
      <c r="T1155" s="46">
        <v>0</v>
      </c>
      <c r="U1155" s="47">
        <v>0</v>
      </c>
      <c r="V1155" s="47">
        <f t="shared" si="158"/>
        <v>0</v>
      </c>
      <c r="W1155" s="47">
        <v>0</v>
      </c>
      <c r="X1155" s="47">
        <v>0</v>
      </c>
      <c r="Y1155" s="47">
        <v>0</v>
      </c>
      <c r="Z1155" s="47">
        <v>0</v>
      </c>
      <c r="AA1155" s="47">
        <v>0</v>
      </c>
      <c r="AB1155" s="5">
        <v>0</v>
      </c>
      <c r="AC1155" s="45">
        <f t="shared" si="159"/>
        <v>0</v>
      </c>
      <c r="AD1155" s="47">
        <v>0</v>
      </c>
      <c r="AE1155" s="47">
        <v>0</v>
      </c>
      <c r="AF1155" s="47">
        <v>0</v>
      </c>
      <c r="AG1155" s="47">
        <v>0</v>
      </c>
      <c r="AH1155" s="47">
        <v>0</v>
      </c>
      <c r="AI1155" s="61">
        <v>0</v>
      </c>
      <c r="AJ1155" s="45">
        <v>0</v>
      </c>
      <c r="AK1155" s="47">
        <v>0</v>
      </c>
      <c r="AL1155" s="47">
        <v>0</v>
      </c>
      <c r="AM1155" s="47">
        <v>0</v>
      </c>
      <c r="AN1155" s="47">
        <v>0</v>
      </c>
      <c r="AO1155" s="47">
        <v>0</v>
      </c>
      <c r="AP1155" s="61">
        <v>0</v>
      </c>
      <c r="AQ1155" s="45">
        <v>0</v>
      </c>
      <c r="AR1155" s="47">
        <v>0</v>
      </c>
      <c r="AS1155" s="47">
        <f t="shared" si="160"/>
        <v>0</v>
      </c>
      <c r="AT1155" s="47">
        <v>0</v>
      </c>
      <c r="AU1155" s="47">
        <v>0</v>
      </c>
      <c r="AV1155" s="47">
        <v>0</v>
      </c>
      <c r="AW1155" s="47">
        <v>0</v>
      </c>
      <c r="AX1155" s="47">
        <v>0</v>
      </c>
      <c r="AY1155" s="47">
        <v>0</v>
      </c>
      <c r="AZ1155" s="61">
        <v>0</v>
      </c>
      <c r="BA1155" s="64" t="b">
        <f t="shared" si="154"/>
        <v>1</v>
      </c>
      <c r="BB1155" s="45">
        <f t="shared" si="161"/>
        <v>0</v>
      </c>
      <c r="BC1155" s="47">
        <v>0</v>
      </c>
      <c r="BD1155" s="47">
        <v>0</v>
      </c>
      <c r="BE1155" s="47">
        <v>0</v>
      </c>
      <c r="BF1155" s="47">
        <v>0</v>
      </c>
      <c r="BG1155" s="47">
        <v>0</v>
      </c>
      <c r="BH1155" s="61">
        <v>0</v>
      </c>
      <c r="BI1155" s="45">
        <v>0</v>
      </c>
      <c r="BJ1155" s="47">
        <v>0</v>
      </c>
      <c r="BK1155" s="47">
        <v>0</v>
      </c>
      <c r="BL1155" s="47">
        <v>0</v>
      </c>
      <c r="BM1155" s="47">
        <v>0</v>
      </c>
      <c r="BN1155" s="47">
        <v>0</v>
      </c>
      <c r="BO1155" s="61">
        <v>0</v>
      </c>
      <c r="BR1155" s="95"/>
      <c r="BT1155" s="95"/>
    </row>
    <row r="1156" spans="2:72" x14ac:dyDescent="0.25">
      <c r="B1156" s="4">
        <v>1152</v>
      </c>
      <c r="C1156" s="31">
        <v>0</v>
      </c>
      <c r="D1156" s="31">
        <v>0</v>
      </c>
      <c r="E1156" s="3">
        <v>0</v>
      </c>
      <c r="F1156" s="5">
        <v>0</v>
      </c>
      <c r="G1156" s="32">
        <v>0</v>
      </c>
      <c r="H1156" s="33">
        <v>0</v>
      </c>
      <c r="I1156" s="36">
        <f t="shared" si="155"/>
        <v>0</v>
      </c>
      <c r="J1156" s="5">
        <f t="shared" si="156"/>
        <v>0</v>
      </c>
      <c r="K1156" s="12">
        <v>0</v>
      </c>
      <c r="L1156" s="3">
        <v>0</v>
      </c>
      <c r="M1156" s="3">
        <f t="shared" si="153"/>
        <v>1</v>
      </c>
      <c r="N1156" s="5">
        <v>1</v>
      </c>
      <c r="O1156" s="12">
        <f t="shared" si="157"/>
        <v>0</v>
      </c>
      <c r="P1156" s="3">
        <v>0</v>
      </c>
      <c r="Q1156" s="3">
        <v>0</v>
      </c>
      <c r="R1156" s="5">
        <v>0</v>
      </c>
      <c r="S1156" s="45">
        <v>0</v>
      </c>
      <c r="T1156" s="46">
        <v>0</v>
      </c>
      <c r="U1156" s="47">
        <v>0</v>
      </c>
      <c r="V1156" s="47">
        <f t="shared" si="158"/>
        <v>0</v>
      </c>
      <c r="W1156" s="47">
        <v>0</v>
      </c>
      <c r="X1156" s="47">
        <v>0</v>
      </c>
      <c r="Y1156" s="47">
        <v>0</v>
      </c>
      <c r="Z1156" s="47">
        <v>0</v>
      </c>
      <c r="AA1156" s="47">
        <v>0</v>
      </c>
      <c r="AB1156" s="5">
        <v>0</v>
      </c>
      <c r="AC1156" s="45">
        <f t="shared" si="159"/>
        <v>0</v>
      </c>
      <c r="AD1156" s="47">
        <v>0</v>
      </c>
      <c r="AE1156" s="47">
        <v>0</v>
      </c>
      <c r="AF1156" s="47">
        <v>0</v>
      </c>
      <c r="AG1156" s="47">
        <v>0</v>
      </c>
      <c r="AH1156" s="47">
        <v>0</v>
      </c>
      <c r="AI1156" s="61">
        <v>0</v>
      </c>
      <c r="AJ1156" s="45">
        <v>0</v>
      </c>
      <c r="AK1156" s="47">
        <v>0</v>
      </c>
      <c r="AL1156" s="47">
        <v>0</v>
      </c>
      <c r="AM1156" s="47">
        <v>0</v>
      </c>
      <c r="AN1156" s="47">
        <v>0</v>
      </c>
      <c r="AO1156" s="47">
        <v>0</v>
      </c>
      <c r="AP1156" s="61">
        <v>0</v>
      </c>
      <c r="AQ1156" s="45">
        <v>0</v>
      </c>
      <c r="AR1156" s="47">
        <v>0</v>
      </c>
      <c r="AS1156" s="47">
        <f t="shared" si="160"/>
        <v>0</v>
      </c>
      <c r="AT1156" s="47">
        <v>0</v>
      </c>
      <c r="AU1156" s="47">
        <v>0</v>
      </c>
      <c r="AV1156" s="47">
        <v>0</v>
      </c>
      <c r="AW1156" s="47">
        <v>0</v>
      </c>
      <c r="AX1156" s="47">
        <v>0</v>
      </c>
      <c r="AY1156" s="47">
        <v>0</v>
      </c>
      <c r="AZ1156" s="61">
        <v>0</v>
      </c>
      <c r="BA1156" s="64" t="b">
        <f t="shared" si="154"/>
        <v>1</v>
      </c>
      <c r="BB1156" s="45">
        <f t="shared" si="161"/>
        <v>0</v>
      </c>
      <c r="BC1156" s="47">
        <v>0</v>
      </c>
      <c r="BD1156" s="47">
        <v>0</v>
      </c>
      <c r="BE1156" s="47">
        <v>0</v>
      </c>
      <c r="BF1156" s="47">
        <v>0</v>
      </c>
      <c r="BG1156" s="47">
        <v>0</v>
      </c>
      <c r="BH1156" s="61">
        <v>0</v>
      </c>
      <c r="BI1156" s="45">
        <v>0</v>
      </c>
      <c r="BJ1156" s="47">
        <v>0</v>
      </c>
      <c r="BK1156" s="47">
        <v>0</v>
      </c>
      <c r="BL1156" s="47">
        <v>0</v>
      </c>
      <c r="BM1156" s="47">
        <v>0</v>
      </c>
      <c r="BN1156" s="47">
        <v>0</v>
      </c>
      <c r="BO1156" s="61">
        <v>0</v>
      </c>
      <c r="BR1156" s="95"/>
      <c r="BT1156" s="95"/>
    </row>
    <row r="1157" spans="2:72" x14ac:dyDescent="0.25">
      <c r="B1157" s="4">
        <v>1153</v>
      </c>
      <c r="C1157" s="31">
        <v>0</v>
      </c>
      <c r="D1157" s="31">
        <v>0</v>
      </c>
      <c r="E1157" s="3">
        <v>0</v>
      </c>
      <c r="F1157" s="5">
        <v>0</v>
      </c>
      <c r="G1157" s="32">
        <v>0</v>
      </c>
      <c r="H1157" s="33">
        <v>0</v>
      </c>
      <c r="I1157" s="36">
        <f t="shared" si="155"/>
        <v>0</v>
      </c>
      <c r="J1157" s="5">
        <f t="shared" si="156"/>
        <v>0</v>
      </c>
      <c r="K1157" s="12">
        <v>0</v>
      </c>
      <c r="L1157" s="3">
        <v>0</v>
      </c>
      <c r="M1157" s="3">
        <f t="shared" ref="M1157:M1204" si="162">IF(OR(D1157=Pol_Year*12,AB1157=0),1,_xlfn.XLOOKUP(E1157,Arr.LapseTable.Year,Arr.LapseTable.Rates,0,-1)/100)</f>
        <v>1</v>
      </c>
      <c r="N1157" s="5">
        <v>1</v>
      </c>
      <c r="O1157" s="12">
        <f t="shared" si="157"/>
        <v>0</v>
      </c>
      <c r="P1157" s="3">
        <v>0</v>
      </c>
      <c r="Q1157" s="3">
        <v>0</v>
      </c>
      <c r="R1157" s="5">
        <v>0</v>
      </c>
      <c r="S1157" s="45">
        <v>0</v>
      </c>
      <c r="T1157" s="46">
        <v>0</v>
      </c>
      <c r="U1157" s="47">
        <v>0</v>
      </c>
      <c r="V1157" s="47">
        <f t="shared" si="158"/>
        <v>0</v>
      </c>
      <c r="W1157" s="47">
        <v>0</v>
      </c>
      <c r="X1157" s="47">
        <v>0</v>
      </c>
      <c r="Y1157" s="47">
        <v>0</v>
      </c>
      <c r="Z1157" s="47">
        <v>0</v>
      </c>
      <c r="AA1157" s="47">
        <v>0</v>
      </c>
      <c r="AB1157" s="5">
        <v>0</v>
      </c>
      <c r="AC1157" s="45">
        <f t="shared" si="159"/>
        <v>0</v>
      </c>
      <c r="AD1157" s="47">
        <v>0</v>
      </c>
      <c r="AE1157" s="47">
        <v>0</v>
      </c>
      <c r="AF1157" s="47">
        <v>0</v>
      </c>
      <c r="AG1157" s="47">
        <v>0</v>
      </c>
      <c r="AH1157" s="47">
        <v>0</v>
      </c>
      <c r="AI1157" s="61">
        <v>0</v>
      </c>
      <c r="AJ1157" s="45">
        <v>0</v>
      </c>
      <c r="AK1157" s="47">
        <v>0</v>
      </c>
      <c r="AL1157" s="47">
        <v>0</v>
      </c>
      <c r="AM1157" s="47">
        <v>0</v>
      </c>
      <c r="AN1157" s="47">
        <v>0</v>
      </c>
      <c r="AO1157" s="47">
        <v>0</v>
      </c>
      <c r="AP1157" s="61">
        <v>0</v>
      </c>
      <c r="AQ1157" s="45">
        <v>0</v>
      </c>
      <c r="AR1157" s="47">
        <v>0</v>
      </c>
      <c r="AS1157" s="47">
        <f t="shared" si="160"/>
        <v>0</v>
      </c>
      <c r="AT1157" s="47">
        <v>0</v>
      </c>
      <c r="AU1157" s="47">
        <v>0</v>
      </c>
      <c r="AV1157" s="47">
        <v>0</v>
      </c>
      <c r="AW1157" s="47">
        <v>0</v>
      </c>
      <c r="AX1157" s="47">
        <v>0</v>
      </c>
      <c r="AY1157" s="47">
        <v>0</v>
      </c>
      <c r="AZ1157" s="61">
        <v>0</v>
      </c>
      <c r="BA1157" s="64" t="b">
        <f t="shared" si="154"/>
        <v>1</v>
      </c>
      <c r="BB1157" s="45">
        <f t="shared" si="161"/>
        <v>0</v>
      </c>
      <c r="BC1157" s="47">
        <v>0</v>
      </c>
      <c r="BD1157" s="47">
        <v>0</v>
      </c>
      <c r="BE1157" s="47">
        <v>0</v>
      </c>
      <c r="BF1157" s="47">
        <v>0</v>
      </c>
      <c r="BG1157" s="47">
        <v>0</v>
      </c>
      <c r="BH1157" s="61">
        <v>0</v>
      </c>
      <c r="BI1157" s="45">
        <v>0</v>
      </c>
      <c r="BJ1157" s="47">
        <v>0</v>
      </c>
      <c r="BK1157" s="47">
        <v>0</v>
      </c>
      <c r="BL1157" s="47">
        <v>0</v>
      </c>
      <c r="BM1157" s="47">
        <v>0</v>
      </c>
      <c r="BN1157" s="47">
        <v>0</v>
      </c>
      <c r="BO1157" s="61">
        <v>0</v>
      </c>
      <c r="BR1157" s="95"/>
      <c r="BT1157" s="95"/>
    </row>
    <row r="1158" spans="2:72" x14ac:dyDescent="0.25">
      <c r="B1158" s="4">
        <v>1154</v>
      </c>
      <c r="C1158" s="31">
        <v>0</v>
      </c>
      <c r="D1158" s="31">
        <v>0</v>
      </c>
      <c r="E1158" s="3">
        <v>0</v>
      </c>
      <c r="F1158" s="5">
        <v>0</v>
      </c>
      <c r="G1158" s="32">
        <v>0</v>
      </c>
      <c r="H1158" s="33">
        <v>0</v>
      </c>
      <c r="I1158" s="36">
        <f t="shared" si="155"/>
        <v>0</v>
      </c>
      <c r="J1158" s="5">
        <f t="shared" si="156"/>
        <v>0</v>
      </c>
      <c r="K1158" s="12">
        <v>0</v>
      </c>
      <c r="L1158" s="3">
        <v>0</v>
      </c>
      <c r="M1158" s="3">
        <f t="shared" si="162"/>
        <v>1</v>
      </c>
      <c r="N1158" s="5">
        <v>1</v>
      </c>
      <c r="O1158" s="12">
        <f t="shared" si="157"/>
        <v>0</v>
      </c>
      <c r="P1158" s="3">
        <v>0</v>
      </c>
      <c r="Q1158" s="3">
        <v>0</v>
      </c>
      <c r="R1158" s="5">
        <v>0</v>
      </c>
      <c r="S1158" s="45">
        <v>0</v>
      </c>
      <c r="T1158" s="46">
        <v>0</v>
      </c>
      <c r="U1158" s="47">
        <v>0</v>
      </c>
      <c r="V1158" s="47">
        <f t="shared" si="158"/>
        <v>0</v>
      </c>
      <c r="W1158" s="47">
        <v>0</v>
      </c>
      <c r="X1158" s="47">
        <v>0</v>
      </c>
      <c r="Y1158" s="47">
        <v>0</v>
      </c>
      <c r="Z1158" s="47">
        <v>0</v>
      </c>
      <c r="AA1158" s="47">
        <v>0</v>
      </c>
      <c r="AB1158" s="5">
        <v>0</v>
      </c>
      <c r="AC1158" s="45">
        <f t="shared" si="159"/>
        <v>0</v>
      </c>
      <c r="AD1158" s="47">
        <v>0</v>
      </c>
      <c r="AE1158" s="47">
        <v>0</v>
      </c>
      <c r="AF1158" s="47">
        <v>0</v>
      </c>
      <c r="AG1158" s="47">
        <v>0</v>
      </c>
      <c r="AH1158" s="47">
        <v>0</v>
      </c>
      <c r="AI1158" s="61">
        <v>0</v>
      </c>
      <c r="AJ1158" s="45">
        <v>0</v>
      </c>
      <c r="AK1158" s="47">
        <v>0</v>
      </c>
      <c r="AL1158" s="47">
        <v>0</v>
      </c>
      <c r="AM1158" s="47">
        <v>0</v>
      </c>
      <c r="AN1158" s="47">
        <v>0</v>
      </c>
      <c r="AO1158" s="47">
        <v>0</v>
      </c>
      <c r="AP1158" s="61">
        <v>0</v>
      </c>
      <c r="AQ1158" s="45">
        <v>0</v>
      </c>
      <c r="AR1158" s="47">
        <v>0</v>
      </c>
      <c r="AS1158" s="47">
        <f t="shared" si="160"/>
        <v>0</v>
      </c>
      <c r="AT1158" s="47">
        <v>0</v>
      </c>
      <c r="AU1158" s="47">
        <v>0</v>
      </c>
      <c r="AV1158" s="47">
        <v>0</v>
      </c>
      <c r="AW1158" s="47">
        <v>0</v>
      </c>
      <c r="AX1158" s="47">
        <v>0</v>
      </c>
      <c r="AY1158" s="47">
        <v>0</v>
      </c>
      <c r="AZ1158" s="61">
        <v>0</v>
      </c>
      <c r="BA1158" s="64" t="b">
        <f t="shared" ref="BA1158:BA1204" si="163">ROUND(AA1158*R1158-AZ1158,5)=0</f>
        <v>1</v>
      </c>
      <c r="BB1158" s="45">
        <f t="shared" si="161"/>
        <v>0</v>
      </c>
      <c r="BC1158" s="47">
        <v>0</v>
      </c>
      <c r="BD1158" s="47">
        <v>0</v>
      </c>
      <c r="BE1158" s="47">
        <v>0</v>
      </c>
      <c r="BF1158" s="47">
        <v>0</v>
      </c>
      <c r="BG1158" s="47">
        <v>0</v>
      </c>
      <c r="BH1158" s="61">
        <v>0</v>
      </c>
      <c r="BI1158" s="45">
        <v>0</v>
      </c>
      <c r="BJ1158" s="47">
        <v>0</v>
      </c>
      <c r="BK1158" s="47">
        <v>0</v>
      </c>
      <c r="BL1158" s="47">
        <v>0</v>
      </c>
      <c r="BM1158" s="47">
        <v>0</v>
      </c>
      <c r="BN1158" s="47">
        <v>0</v>
      </c>
      <c r="BO1158" s="61">
        <v>0</v>
      </c>
      <c r="BR1158" s="95"/>
      <c r="BT1158" s="95"/>
    </row>
    <row r="1159" spans="2:72" x14ac:dyDescent="0.25">
      <c r="B1159" s="4">
        <v>1155</v>
      </c>
      <c r="C1159" s="31">
        <v>0</v>
      </c>
      <c r="D1159" s="31">
        <v>0</v>
      </c>
      <c r="E1159" s="3">
        <v>0</v>
      </c>
      <c r="F1159" s="5">
        <v>0</v>
      </c>
      <c r="G1159" s="32">
        <v>0</v>
      </c>
      <c r="H1159" s="33">
        <v>0</v>
      </c>
      <c r="I1159" s="36">
        <f t="shared" ref="I1159:I1204" si="164">I1158/(1+H1158)*C1159</f>
        <v>0</v>
      </c>
      <c r="J1159" s="5">
        <f t="shared" ref="J1159:J1204" si="165">J1158/(1+H1159)*C1159</f>
        <v>0</v>
      </c>
      <c r="K1159" s="12">
        <v>0</v>
      </c>
      <c r="L1159" s="3">
        <v>0</v>
      </c>
      <c r="M1159" s="3">
        <f t="shared" si="162"/>
        <v>1</v>
      </c>
      <c r="N1159" s="5">
        <v>1</v>
      </c>
      <c r="O1159" s="12">
        <f t="shared" ref="O1159:O1204" si="166">R1158</f>
        <v>0</v>
      </c>
      <c r="P1159" s="3">
        <v>0</v>
      </c>
      <c r="Q1159" s="3">
        <v>0</v>
      </c>
      <c r="R1159" s="5">
        <v>0</v>
      </c>
      <c r="S1159" s="45">
        <v>0</v>
      </c>
      <c r="T1159" s="46">
        <v>0</v>
      </c>
      <c r="U1159" s="47">
        <v>0</v>
      </c>
      <c r="V1159" s="47">
        <f t="shared" ref="V1159:V1204" si="167">AA1158*C1159</f>
        <v>0</v>
      </c>
      <c r="W1159" s="47">
        <v>0</v>
      </c>
      <c r="X1159" s="47">
        <v>0</v>
      </c>
      <c r="Y1159" s="47">
        <v>0</v>
      </c>
      <c r="Z1159" s="47">
        <v>0</v>
      </c>
      <c r="AA1159" s="47">
        <v>0</v>
      </c>
      <c r="AB1159" s="5">
        <v>0</v>
      </c>
      <c r="AC1159" s="45">
        <f t="shared" ref="AC1159:AC1204" si="168">AI1158</f>
        <v>0</v>
      </c>
      <c r="AD1159" s="47">
        <v>0</v>
      </c>
      <c r="AE1159" s="47">
        <v>0</v>
      </c>
      <c r="AF1159" s="47">
        <v>0</v>
      </c>
      <c r="AG1159" s="47">
        <v>0</v>
      </c>
      <c r="AH1159" s="47">
        <v>0</v>
      </c>
      <c r="AI1159" s="61">
        <v>0</v>
      </c>
      <c r="AJ1159" s="45">
        <v>0</v>
      </c>
      <c r="AK1159" s="47">
        <v>0</v>
      </c>
      <c r="AL1159" s="47">
        <v>0</v>
      </c>
      <c r="AM1159" s="47">
        <v>0</v>
      </c>
      <c r="AN1159" s="47">
        <v>0</v>
      </c>
      <c r="AO1159" s="47">
        <v>0</v>
      </c>
      <c r="AP1159" s="61">
        <v>0</v>
      </c>
      <c r="AQ1159" s="45">
        <v>0</v>
      </c>
      <c r="AR1159" s="47">
        <v>0</v>
      </c>
      <c r="AS1159" s="47">
        <f t="shared" ref="AS1159:AS1204" si="169">AZ1158</f>
        <v>0</v>
      </c>
      <c r="AT1159" s="47">
        <v>0</v>
      </c>
      <c r="AU1159" s="47">
        <v>0</v>
      </c>
      <c r="AV1159" s="47">
        <v>0</v>
      </c>
      <c r="AW1159" s="47">
        <v>0</v>
      </c>
      <c r="AX1159" s="47">
        <v>0</v>
      </c>
      <c r="AY1159" s="47">
        <v>0</v>
      </c>
      <c r="AZ1159" s="61">
        <v>0</v>
      </c>
      <c r="BA1159" s="64" t="b">
        <f t="shared" si="163"/>
        <v>1</v>
      </c>
      <c r="BB1159" s="45">
        <f t="shared" ref="BB1159:BB1204" si="170">BH1158</f>
        <v>0</v>
      </c>
      <c r="BC1159" s="47">
        <v>0</v>
      </c>
      <c r="BD1159" s="47">
        <v>0</v>
      </c>
      <c r="BE1159" s="47">
        <v>0</v>
      </c>
      <c r="BF1159" s="47">
        <v>0</v>
      </c>
      <c r="BG1159" s="47">
        <v>0</v>
      </c>
      <c r="BH1159" s="61">
        <v>0</v>
      </c>
      <c r="BI1159" s="45">
        <v>0</v>
      </c>
      <c r="BJ1159" s="47">
        <v>0</v>
      </c>
      <c r="BK1159" s="47">
        <v>0</v>
      </c>
      <c r="BL1159" s="47">
        <v>0</v>
      </c>
      <c r="BM1159" s="47">
        <v>0</v>
      </c>
      <c r="BN1159" s="47">
        <v>0</v>
      </c>
      <c r="BO1159" s="61">
        <v>0</v>
      </c>
      <c r="BR1159" s="95"/>
      <c r="BT1159" s="95"/>
    </row>
    <row r="1160" spans="2:72" x14ac:dyDescent="0.25">
      <c r="B1160" s="4">
        <v>1156</v>
      </c>
      <c r="C1160" s="31">
        <v>0</v>
      </c>
      <c r="D1160" s="31">
        <v>0</v>
      </c>
      <c r="E1160" s="3">
        <v>0</v>
      </c>
      <c r="F1160" s="5">
        <v>0</v>
      </c>
      <c r="G1160" s="32">
        <v>0</v>
      </c>
      <c r="H1160" s="33">
        <v>0</v>
      </c>
      <c r="I1160" s="36">
        <f t="shared" si="164"/>
        <v>0</v>
      </c>
      <c r="J1160" s="5">
        <f t="shared" si="165"/>
        <v>0</v>
      </c>
      <c r="K1160" s="12">
        <v>0</v>
      </c>
      <c r="L1160" s="3">
        <v>0</v>
      </c>
      <c r="M1160" s="3">
        <f t="shared" si="162"/>
        <v>1</v>
      </c>
      <c r="N1160" s="5">
        <v>1</v>
      </c>
      <c r="O1160" s="12">
        <f t="shared" si="166"/>
        <v>0</v>
      </c>
      <c r="P1160" s="3">
        <v>0</v>
      </c>
      <c r="Q1160" s="3">
        <v>0</v>
      </c>
      <c r="R1160" s="5">
        <v>0</v>
      </c>
      <c r="S1160" s="45">
        <v>0</v>
      </c>
      <c r="T1160" s="46">
        <v>0</v>
      </c>
      <c r="U1160" s="47">
        <v>0</v>
      </c>
      <c r="V1160" s="47">
        <f t="shared" si="167"/>
        <v>0</v>
      </c>
      <c r="W1160" s="47">
        <v>0</v>
      </c>
      <c r="X1160" s="47">
        <v>0</v>
      </c>
      <c r="Y1160" s="47">
        <v>0</v>
      </c>
      <c r="Z1160" s="47">
        <v>0</v>
      </c>
      <c r="AA1160" s="47">
        <v>0</v>
      </c>
      <c r="AB1160" s="5">
        <v>0</v>
      </c>
      <c r="AC1160" s="45">
        <f t="shared" si="168"/>
        <v>0</v>
      </c>
      <c r="AD1160" s="47">
        <v>0</v>
      </c>
      <c r="AE1160" s="47">
        <v>0</v>
      </c>
      <c r="AF1160" s="47">
        <v>0</v>
      </c>
      <c r="AG1160" s="47">
        <v>0</v>
      </c>
      <c r="AH1160" s="47">
        <v>0</v>
      </c>
      <c r="AI1160" s="61">
        <v>0</v>
      </c>
      <c r="AJ1160" s="45">
        <v>0</v>
      </c>
      <c r="AK1160" s="47">
        <v>0</v>
      </c>
      <c r="AL1160" s="47">
        <v>0</v>
      </c>
      <c r="AM1160" s="47">
        <v>0</v>
      </c>
      <c r="AN1160" s="47">
        <v>0</v>
      </c>
      <c r="AO1160" s="47">
        <v>0</v>
      </c>
      <c r="AP1160" s="61">
        <v>0</v>
      </c>
      <c r="AQ1160" s="45">
        <v>0</v>
      </c>
      <c r="AR1160" s="47">
        <v>0</v>
      </c>
      <c r="AS1160" s="47">
        <f t="shared" si="169"/>
        <v>0</v>
      </c>
      <c r="AT1160" s="47">
        <v>0</v>
      </c>
      <c r="AU1160" s="47">
        <v>0</v>
      </c>
      <c r="AV1160" s="47">
        <v>0</v>
      </c>
      <c r="AW1160" s="47">
        <v>0</v>
      </c>
      <c r="AX1160" s="47">
        <v>0</v>
      </c>
      <c r="AY1160" s="47">
        <v>0</v>
      </c>
      <c r="AZ1160" s="61">
        <v>0</v>
      </c>
      <c r="BA1160" s="64" t="b">
        <f t="shared" si="163"/>
        <v>1</v>
      </c>
      <c r="BB1160" s="45">
        <f t="shared" si="170"/>
        <v>0</v>
      </c>
      <c r="BC1160" s="47">
        <v>0</v>
      </c>
      <c r="BD1160" s="47">
        <v>0</v>
      </c>
      <c r="BE1160" s="47">
        <v>0</v>
      </c>
      <c r="BF1160" s="47">
        <v>0</v>
      </c>
      <c r="BG1160" s="47">
        <v>0</v>
      </c>
      <c r="BH1160" s="61">
        <v>0</v>
      </c>
      <c r="BI1160" s="45">
        <v>0</v>
      </c>
      <c r="BJ1160" s="47">
        <v>0</v>
      </c>
      <c r="BK1160" s="47">
        <v>0</v>
      </c>
      <c r="BL1160" s="47">
        <v>0</v>
      </c>
      <c r="BM1160" s="47">
        <v>0</v>
      </c>
      <c r="BN1160" s="47">
        <v>0</v>
      </c>
      <c r="BO1160" s="61">
        <v>0</v>
      </c>
      <c r="BR1160" s="95"/>
      <c r="BT1160" s="95"/>
    </row>
    <row r="1161" spans="2:72" x14ac:dyDescent="0.25">
      <c r="B1161" s="4">
        <v>1157</v>
      </c>
      <c r="C1161" s="31">
        <v>0</v>
      </c>
      <c r="D1161" s="31">
        <v>0</v>
      </c>
      <c r="E1161" s="3">
        <v>0</v>
      </c>
      <c r="F1161" s="5">
        <v>0</v>
      </c>
      <c r="G1161" s="32">
        <v>0</v>
      </c>
      <c r="H1161" s="33">
        <v>0</v>
      </c>
      <c r="I1161" s="36">
        <f t="shared" si="164"/>
        <v>0</v>
      </c>
      <c r="J1161" s="5">
        <f t="shared" si="165"/>
        <v>0</v>
      </c>
      <c r="K1161" s="12">
        <v>0</v>
      </c>
      <c r="L1161" s="3">
        <v>0</v>
      </c>
      <c r="M1161" s="3">
        <f t="shared" si="162"/>
        <v>1</v>
      </c>
      <c r="N1161" s="5">
        <v>1</v>
      </c>
      <c r="O1161" s="12">
        <f t="shared" si="166"/>
        <v>0</v>
      </c>
      <c r="P1161" s="3">
        <v>0</v>
      </c>
      <c r="Q1161" s="3">
        <v>0</v>
      </c>
      <c r="R1161" s="5">
        <v>0</v>
      </c>
      <c r="S1161" s="45">
        <v>0</v>
      </c>
      <c r="T1161" s="46">
        <v>0</v>
      </c>
      <c r="U1161" s="47">
        <v>0</v>
      </c>
      <c r="V1161" s="47">
        <f t="shared" si="167"/>
        <v>0</v>
      </c>
      <c r="W1161" s="47">
        <v>0</v>
      </c>
      <c r="X1161" s="47">
        <v>0</v>
      </c>
      <c r="Y1161" s="47">
        <v>0</v>
      </c>
      <c r="Z1161" s="47">
        <v>0</v>
      </c>
      <c r="AA1161" s="47">
        <v>0</v>
      </c>
      <c r="AB1161" s="5">
        <v>0</v>
      </c>
      <c r="AC1161" s="45">
        <f t="shared" si="168"/>
        <v>0</v>
      </c>
      <c r="AD1161" s="47">
        <v>0</v>
      </c>
      <c r="AE1161" s="47">
        <v>0</v>
      </c>
      <c r="AF1161" s="47">
        <v>0</v>
      </c>
      <c r="AG1161" s="47">
        <v>0</v>
      </c>
      <c r="AH1161" s="47">
        <v>0</v>
      </c>
      <c r="AI1161" s="61">
        <v>0</v>
      </c>
      <c r="AJ1161" s="45">
        <v>0</v>
      </c>
      <c r="AK1161" s="47">
        <v>0</v>
      </c>
      <c r="AL1161" s="47">
        <v>0</v>
      </c>
      <c r="AM1161" s="47">
        <v>0</v>
      </c>
      <c r="AN1161" s="47">
        <v>0</v>
      </c>
      <c r="AO1161" s="47">
        <v>0</v>
      </c>
      <c r="AP1161" s="61">
        <v>0</v>
      </c>
      <c r="AQ1161" s="45">
        <v>0</v>
      </c>
      <c r="AR1161" s="47">
        <v>0</v>
      </c>
      <c r="AS1161" s="47">
        <f t="shared" si="169"/>
        <v>0</v>
      </c>
      <c r="AT1161" s="47">
        <v>0</v>
      </c>
      <c r="AU1161" s="47">
        <v>0</v>
      </c>
      <c r="AV1161" s="47">
        <v>0</v>
      </c>
      <c r="AW1161" s="47">
        <v>0</v>
      </c>
      <c r="AX1161" s="47">
        <v>0</v>
      </c>
      <c r="AY1161" s="47">
        <v>0</v>
      </c>
      <c r="AZ1161" s="61">
        <v>0</v>
      </c>
      <c r="BA1161" s="64" t="b">
        <f t="shared" si="163"/>
        <v>1</v>
      </c>
      <c r="BB1161" s="45">
        <f t="shared" si="170"/>
        <v>0</v>
      </c>
      <c r="BC1161" s="47">
        <v>0</v>
      </c>
      <c r="BD1161" s="47">
        <v>0</v>
      </c>
      <c r="BE1161" s="47">
        <v>0</v>
      </c>
      <c r="BF1161" s="47">
        <v>0</v>
      </c>
      <c r="BG1161" s="47">
        <v>0</v>
      </c>
      <c r="BH1161" s="61">
        <v>0</v>
      </c>
      <c r="BI1161" s="45">
        <v>0</v>
      </c>
      <c r="BJ1161" s="47">
        <v>0</v>
      </c>
      <c r="BK1161" s="47">
        <v>0</v>
      </c>
      <c r="BL1161" s="47">
        <v>0</v>
      </c>
      <c r="BM1161" s="47">
        <v>0</v>
      </c>
      <c r="BN1161" s="47">
        <v>0</v>
      </c>
      <c r="BO1161" s="61">
        <v>0</v>
      </c>
      <c r="BR1161" s="95"/>
      <c r="BT1161" s="95"/>
    </row>
    <row r="1162" spans="2:72" x14ac:dyDescent="0.25">
      <c r="B1162" s="4">
        <v>1158</v>
      </c>
      <c r="C1162" s="31">
        <v>0</v>
      </c>
      <c r="D1162" s="31">
        <v>0</v>
      </c>
      <c r="E1162" s="3">
        <v>0</v>
      </c>
      <c r="F1162" s="5">
        <v>0</v>
      </c>
      <c r="G1162" s="32">
        <v>0</v>
      </c>
      <c r="H1162" s="33">
        <v>0</v>
      </c>
      <c r="I1162" s="36">
        <f t="shared" si="164"/>
        <v>0</v>
      </c>
      <c r="J1162" s="5">
        <f t="shared" si="165"/>
        <v>0</v>
      </c>
      <c r="K1162" s="12">
        <v>0</v>
      </c>
      <c r="L1162" s="3">
        <v>0</v>
      </c>
      <c r="M1162" s="3">
        <f t="shared" si="162"/>
        <v>1</v>
      </c>
      <c r="N1162" s="5">
        <v>1</v>
      </c>
      <c r="O1162" s="12">
        <f t="shared" si="166"/>
        <v>0</v>
      </c>
      <c r="P1162" s="3">
        <v>0</v>
      </c>
      <c r="Q1162" s="3">
        <v>0</v>
      </c>
      <c r="R1162" s="5">
        <v>0</v>
      </c>
      <c r="S1162" s="45">
        <v>0</v>
      </c>
      <c r="T1162" s="46">
        <v>0</v>
      </c>
      <c r="U1162" s="47">
        <v>0</v>
      </c>
      <c r="V1162" s="47">
        <f t="shared" si="167"/>
        <v>0</v>
      </c>
      <c r="W1162" s="47">
        <v>0</v>
      </c>
      <c r="X1162" s="47">
        <v>0</v>
      </c>
      <c r="Y1162" s="47">
        <v>0</v>
      </c>
      <c r="Z1162" s="47">
        <v>0</v>
      </c>
      <c r="AA1162" s="47">
        <v>0</v>
      </c>
      <c r="AB1162" s="5">
        <v>0</v>
      </c>
      <c r="AC1162" s="45">
        <f t="shared" si="168"/>
        <v>0</v>
      </c>
      <c r="AD1162" s="47">
        <v>0</v>
      </c>
      <c r="AE1162" s="47">
        <v>0</v>
      </c>
      <c r="AF1162" s="47">
        <v>0</v>
      </c>
      <c r="AG1162" s="47">
        <v>0</v>
      </c>
      <c r="AH1162" s="47">
        <v>0</v>
      </c>
      <c r="AI1162" s="61">
        <v>0</v>
      </c>
      <c r="AJ1162" s="45">
        <v>0</v>
      </c>
      <c r="AK1162" s="47">
        <v>0</v>
      </c>
      <c r="AL1162" s="47">
        <v>0</v>
      </c>
      <c r="AM1162" s="47">
        <v>0</v>
      </c>
      <c r="AN1162" s="47">
        <v>0</v>
      </c>
      <c r="AO1162" s="47">
        <v>0</v>
      </c>
      <c r="AP1162" s="61">
        <v>0</v>
      </c>
      <c r="AQ1162" s="45">
        <v>0</v>
      </c>
      <c r="AR1162" s="47">
        <v>0</v>
      </c>
      <c r="AS1162" s="47">
        <f t="shared" si="169"/>
        <v>0</v>
      </c>
      <c r="AT1162" s="47">
        <v>0</v>
      </c>
      <c r="AU1162" s="47">
        <v>0</v>
      </c>
      <c r="AV1162" s="47">
        <v>0</v>
      </c>
      <c r="AW1162" s="47">
        <v>0</v>
      </c>
      <c r="AX1162" s="47">
        <v>0</v>
      </c>
      <c r="AY1162" s="47">
        <v>0</v>
      </c>
      <c r="AZ1162" s="61">
        <v>0</v>
      </c>
      <c r="BA1162" s="64" t="b">
        <f t="shared" si="163"/>
        <v>1</v>
      </c>
      <c r="BB1162" s="45">
        <f t="shared" si="170"/>
        <v>0</v>
      </c>
      <c r="BC1162" s="47">
        <v>0</v>
      </c>
      <c r="BD1162" s="47">
        <v>0</v>
      </c>
      <c r="BE1162" s="47">
        <v>0</v>
      </c>
      <c r="BF1162" s="47">
        <v>0</v>
      </c>
      <c r="BG1162" s="47">
        <v>0</v>
      </c>
      <c r="BH1162" s="61">
        <v>0</v>
      </c>
      <c r="BI1162" s="45">
        <v>0</v>
      </c>
      <c r="BJ1162" s="47">
        <v>0</v>
      </c>
      <c r="BK1162" s="47">
        <v>0</v>
      </c>
      <c r="BL1162" s="47">
        <v>0</v>
      </c>
      <c r="BM1162" s="47">
        <v>0</v>
      </c>
      <c r="BN1162" s="47">
        <v>0</v>
      </c>
      <c r="BO1162" s="61">
        <v>0</v>
      </c>
      <c r="BR1162" s="95"/>
      <c r="BT1162" s="95"/>
    </row>
    <row r="1163" spans="2:72" x14ac:dyDescent="0.25">
      <c r="B1163" s="4">
        <v>1159</v>
      </c>
      <c r="C1163" s="31">
        <v>0</v>
      </c>
      <c r="D1163" s="31">
        <v>0</v>
      </c>
      <c r="E1163" s="3">
        <v>0</v>
      </c>
      <c r="F1163" s="5">
        <v>0</v>
      </c>
      <c r="G1163" s="32">
        <v>0</v>
      </c>
      <c r="H1163" s="33">
        <v>0</v>
      </c>
      <c r="I1163" s="36">
        <f t="shared" si="164"/>
        <v>0</v>
      </c>
      <c r="J1163" s="5">
        <f t="shared" si="165"/>
        <v>0</v>
      </c>
      <c r="K1163" s="12">
        <v>0</v>
      </c>
      <c r="L1163" s="3">
        <v>0</v>
      </c>
      <c r="M1163" s="3">
        <f t="shared" si="162"/>
        <v>1</v>
      </c>
      <c r="N1163" s="5">
        <v>1</v>
      </c>
      <c r="O1163" s="12">
        <f t="shared" si="166"/>
        <v>0</v>
      </c>
      <c r="P1163" s="3">
        <v>0</v>
      </c>
      <c r="Q1163" s="3">
        <v>0</v>
      </c>
      <c r="R1163" s="5">
        <v>0</v>
      </c>
      <c r="S1163" s="45">
        <v>0</v>
      </c>
      <c r="T1163" s="46">
        <v>0</v>
      </c>
      <c r="U1163" s="47">
        <v>0</v>
      </c>
      <c r="V1163" s="47">
        <f t="shared" si="167"/>
        <v>0</v>
      </c>
      <c r="W1163" s="47">
        <v>0</v>
      </c>
      <c r="X1163" s="47">
        <v>0</v>
      </c>
      <c r="Y1163" s="47">
        <v>0</v>
      </c>
      <c r="Z1163" s="47">
        <v>0</v>
      </c>
      <c r="AA1163" s="47">
        <v>0</v>
      </c>
      <c r="AB1163" s="5">
        <v>0</v>
      </c>
      <c r="AC1163" s="45">
        <f t="shared" si="168"/>
        <v>0</v>
      </c>
      <c r="AD1163" s="47">
        <v>0</v>
      </c>
      <c r="AE1163" s="47">
        <v>0</v>
      </c>
      <c r="AF1163" s="47">
        <v>0</v>
      </c>
      <c r="AG1163" s="47">
        <v>0</v>
      </c>
      <c r="AH1163" s="47">
        <v>0</v>
      </c>
      <c r="AI1163" s="61">
        <v>0</v>
      </c>
      <c r="AJ1163" s="45">
        <v>0</v>
      </c>
      <c r="AK1163" s="47">
        <v>0</v>
      </c>
      <c r="AL1163" s="47">
        <v>0</v>
      </c>
      <c r="AM1163" s="47">
        <v>0</v>
      </c>
      <c r="AN1163" s="47">
        <v>0</v>
      </c>
      <c r="AO1163" s="47">
        <v>0</v>
      </c>
      <c r="AP1163" s="61">
        <v>0</v>
      </c>
      <c r="AQ1163" s="45">
        <v>0</v>
      </c>
      <c r="AR1163" s="47">
        <v>0</v>
      </c>
      <c r="AS1163" s="47">
        <f t="shared" si="169"/>
        <v>0</v>
      </c>
      <c r="AT1163" s="47">
        <v>0</v>
      </c>
      <c r="AU1163" s="47">
        <v>0</v>
      </c>
      <c r="AV1163" s="47">
        <v>0</v>
      </c>
      <c r="AW1163" s="47">
        <v>0</v>
      </c>
      <c r="AX1163" s="47">
        <v>0</v>
      </c>
      <c r="AY1163" s="47">
        <v>0</v>
      </c>
      <c r="AZ1163" s="61">
        <v>0</v>
      </c>
      <c r="BA1163" s="64" t="b">
        <f t="shared" si="163"/>
        <v>1</v>
      </c>
      <c r="BB1163" s="45">
        <f t="shared" si="170"/>
        <v>0</v>
      </c>
      <c r="BC1163" s="47">
        <v>0</v>
      </c>
      <c r="BD1163" s="47">
        <v>0</v>
      </c>
      <c r="BE1163" s="47">
        <v>0</v>
      </c>
      <c r="BF1163" s="47">
        <v>0</v>
      </c>
      <c r="BG1163" s="47">
        <v>0</v>
      </c>
      <c r="BH1163" s="61">
        <v>0</v>
      </c>
      <c r="BI1163" s="45">
        <v>0</v>
      </c>
      <c r="BJ1163" s="47">
        <v>0</v>
      </c>
      <c r="BK1163" s="47">
        <v>0</v>
      </c>
      <c r="BL1163" s="47">
        <v>0</v>
      </c>
      <c r="BM1163" s="47">
        <v>0</v>
      </c>
      <c r="BN1163" s="47">
        <v>0</v>
      </c>
      <c r="BO1163" s="61">
        <v>0</v>
      </c>
      <c r="BR1163" s="95"/>
      <c r="BT1163" s="95"/>
    </row>
    <row r="1164" spans="2:72" x14ac:dyDescent="0.25">
      <c r="B1164" s="4">
        <v>1160</v>
      </c>
      <c r="C1164" s="31">
        <v>0</v>
      </c>
      <c r="D1164" s="31">
        <v>0</v>
      </c>
      <c r="E1164" s="3">
        <v>0</v>
      </c>
      <c r="F1164" s="5">
        <v>0</v>
      </c>
      <c r="G1164" s="32">
        <v>0</v>
      </c>
      <c r="H1164" s="33">
        <v>0</v>
      </c>
      <c r="I1164" s="36">
        <f t="shared" si="164"/>
        <v>0</v>
      </c>
      <c r="J1164" s="5">
        <f t="shared" si="165"/>
        <v>0</v>
      </c>
      <c r="K1164" s="12">
        <v>0</v>
      </c>
      <c r="L1164" s="3">
        <v>0</v>
      </c>
      <c r="M1164" s="3">
        <f t="shared" si="162"/>
        <v>1</v>
      </c>
      <c r="N1164" s="5">
        <v>1</v>
      </c>
      <c r="O1164" s="12">
        <f t="shared" si="166"/>
        <v>0</v>
      </c>
      <c r="P1164" s="3">
        <v>0</v>
      </c>
      <c r="Q1164" s="3">
        <v>0</v>
      </c>
      <c r="R1164" s="5">
        <v>0</v>
      </c>
      <c r="S1164" s="45">
        <v>0</v>
      </c>
      <c r="T1164" s="46">
        <v>0</v>
      </c>
      <c r="U1164" s="47">
        <v>0</v>
      </c>
      <c r="V1164" s="47">
        <f t="shared" si="167"/>
        <v>0</v>
      </c>
      <c r="W1164" s="47">
        <v>0</v>
      </c>
      <c r="X1164" s="47">
        <v>0</v>
      </c>
      <c r="Y1164" s="47">
        <v>0</v>
      </c>
      <c r="Z1164" s="47">
        <v>0</v>
      </c>
      <c r="AA1164" s="47">
        <v>0</v>
      </c>
      <c r="AB1164" s="5">
        <v>0</v>
      </c>
      <c r="AC1164" s="45">
        <f t="shared" si="168"/>
        <v>0</v>
      </c>
      <c r="AD1164" s="47">
        <v>0</v>
      </c>
      <c r="AE1164" s="47">
        <v>0</v>
      </c>
      <c r="AF1164" s="47">
        <v>0</v>
      </c>
      <c r="AG1164" s="47">
        <v>0</v>
      </c>
      <c r="AH1164" s="47">
        <v>0</v>
      </c>
      <c r="AI1164" s="61">
        <v>0</v>
      </c>
      <c r="AJ1164" s="45">
        <v>0</v>
      </c>
      <c r="AK1164" s="47">
        <v>0</v>
      </c>
      <c r="AL1164" s="47">
        <v>0</v>
      </c>
      <c r="AM1164" s="47">
        <v>0</v>
      </c>
      <c r="AN1164" s="47">
        <v>0</v>
      </c>
      <c r="AO1164" s="47">
        <v>0</v>
      </c>
      <c r="AP1164" s="61">
        <v>0</v>
      </c>
      <c r="AQ1164" s="45">
        <v>0</v>
      </c>
      <c r="AR1164" s="47">
        <v>0</v>
      </c>
      <c r="AS1164" s="47">
        <f t="shared" si="169"/>
        <v>0</v>
      </c>
      <c r="AT1164" s="47">
        <v>0</v>
      </c>
      <c r="AU1164" s="47">
        <v>0</v>
      </c>
      <c r="AV1164" s="47">
        <v>0</v>
      </c>
      <c r="AW1164" s="47">
        <v>0</v>
      </c>
      <c r="AX1164" s="47">
        <v>0</v>
      </c>
      <c r="AY1164" s="47">
        <v>0</v>
      </c>
      <c r="AZ1164" s="61">
        <v>0</v>
      </c>
      <c r="BA1164" s="64" t="b">
        <f t="shared" si="163"/>
        <v>1</v>
      </c>
      <c r="BB1164" s="45">
        <f t="shared" si="170"/>
        <v>0</v>
      </c>
      <c r="BC1164" s="47">
        <v>0</v>
      </c>
      <c r="BD1164" s="47">
        <v>0</v>
      </c>
      <c r="BE1164" s="47">
        <v>0</v>
      </c>
      <c r="BF1164" s="47">
        <v>0</v>
      </c>
      <c r="BG1164" s="47">
        <v>0</v>
      </c>
      <c r="BH1164" s="61">
        <v>0</v>
      </c>
      <c r="BI1164" s="45">
        <v>0</v>
      </c>
      <c r="BJ1164" s="47">
        <v>0</v>
      </c>
      <c r="BK1164" s="47">
        <v>0</v>
      </c>
      <c r="BL1164" s="47">
        <v>0</v>
      </c>
      <c r="BM1164" s="47">
        <v>0</v>
      </c>
      <c r="BN1164" s="47">
        <v>0</v>
      </c>
      <c r="BO1164" s="61">
        <v>0</v>
      </c>
      <c r="BR1164" s="95"/>
      <c r="BT1164" s="95"/>
    </row>
    <row r="1165" spans="2:72" x14ac:dyDescent="0.25">
      <c r="B1165" s="4">
        <v>1161</v>
      </c>
      <c r="C1165" s="31">
        <v>0</v>
      </c>
      <c r="D1165" s="31">
        <v>0</v>
      </c>
      <c r="E1165" s="3">
        <v>0</v>
      </c>
      <c r="F1165" s="5">
        <v>0</v>
      </c>
      <c r="G1165" s="32">
        <v>0</v>
      </c>
      <c r="H1165" s="33">
        <v>0</v>
      </c>
      <c r="I1165" s="36">
        <f t="shared" si="164"/>
        <v>0</v>
      </c>
      <c r="J1165" s="5">
        <f t="shared" si="165"/>
        <v>0</v>
      </c>
      <c r="K1165" s="12">
        <v>0</v>
      </c>
      <c r="L1165" s="3">
        <v>0</v>
      </c>
      <c r="M1165" s="3">
        <f t="shared" si="162"/>
        <v>1</v>
      </c>
      <c r="N1165" s="5">
        <v>1</v>
      </c>
      <c r="O1165" s="12">
        <f t="shared" si="166"/>
        <v>0</v>
      </c>
      <c r="P1165" s="3">
        <v>0</v>
      </c>
      <c r="Q1165" s="3">
        <v>0</v>
      </c>
      <c r="R1165" s="5">
        <v>0</v>
      </c>
      <c r="S1165" s="45">
        <v>0</v>
      </c>
      <c r="T1165" s="46">
        <v>0</v>
      </c>
      <c r="U1165" s="47">
        <v>0</v>
      </c>
      <c r="V1165" s="47">
        <f t="shared" si="167"/>
        <v>0</v>
      </c>
      <c r="W1165" s="47">
        <v>0</v>
      </c>
      <c r="X1165" s="47">
        <v>0</v>
      </c>
      <c r="Y1165" s="47">
        <v>0</v>
      </c>
      <c r="Z1165" s="47">
        <v>0</v>
      </c>
      <c r="AA1165" s="47">
        <v>0</v>
      </c>
      <c r="AB1165" s="5">
        <v>0</v>
      </c>
      <c r="AC1165" s="45">
        <f t="shared" si="168"/>
        <v>0</v>
      </c>
      <c r="AD1165" s="47">
        <v>0</v>
      </c>
      <c r="AE1165" s="47">
        <v>0</v>
      </c>
      <c r="AF1165" s="47">
        <v>0</v>
      </c>
      <c r="AG1165" s="47">
        <v>0</v>
      </c>
      <c r="AH1165" s="47">
        <v>0</v>
      </c>
      <c r="AI1165" s="61">
        <v>0</v>
      </c>
      <c r="AJ1165" s="45">
        <v>0</v>
      </c>
      <c r="AK1165" s="47">
        <v>0</v>
      </c>
      <c r="AL1165" s="47">
        <v>0</v>
      </c>
      <c r="AM1165" s="47">
        <v>0</v>
      </c>
      <c r="AN1165" s="47">
        <v>0</v>
      </c>
      <c r="AO1165" s="47">
        <v>0</v>
      </c>
      <c r="AP1165" s="61">
        <v>0</v>
      </c>
      <c r="AQ1165" s="45">
        <v>0</v>
      </c>
      <c r="AR1165" s="47">
        <v>0</v>
      </c>
      <c r="AS1165" s="47">
        <f t="shared" si="169"/>
        <v>0</v>
      </c>
      <c r="AT1165" s="47">
        <v>0</v>
      </c>
      <c r="AU1165" s="47">
        <v>0</v>
      </c>
      <c r="AV1165" s="47">
        <v>0</v>
      </c>
      <c r="AW1165" s="47">
        <v>0</v>
      </c>
      <c r="AX1165" s="47">
        <v>0</v>
      </c>
      <c r="AY1165" s="47">
        <v>0</v>
      </c>
      <c r="AZ1165" s="61">
        <v>0</v>
      </c>
      <c r="BA1165" s="64" t="b">
        <f t="shared" si="163"/>
        <v>1</v>
      </c>
      <c r="BB1165" s="45">
        <f t="shared" si="170"/>
        <v>0</v>
      </c>
      <c r="BC1165" s="47">
        <v>0</v>
      </c>
      <c r="BD1165" s="47">
        <v>0</v>
      </c>
      <c r="BE1165" s="47">
        <v>0</v>
      </c>
      <c r="BF1165" s="47">
        <v>0</v>
      </c>
      <c r="BG1165" s="47">
        <v>0</v>
      </c>
      <c r="BH1165" s="61">
        <v>0</v>
      </c>
      <c r="BI1165" s="45">
        <v>0</v>
      </c>
      <c r="BJ1165" s="47">
        <v>0</v>
      </c>
      <c r="BK1165" s="47">
        <v>0</v>
      </c>
      <c r="BL1165" s="47">
        <v>0</v>
      </c>
      <c r="BM1165" s="47">
        <v>0</v>
      </c>
      <c r="BN1165" s="47">
        <v>0</v>
      </c>
      <c r="BO1165" s="61">
        <v>0</v>
      </c>
      <c r="BR1165" s="95"/>
      <c r="BT1165" s="95"/>
    </row>
    <row r="1166" spans="2:72" x14ac:dyDescent="0.25">
      <c r="B1166" s="4">
        <v>1162</v>
      </c>
      <c r="C1166" s="31">
        <v>0</v>
      </c>
      <c r="D1166" s="31">
        <v>0</v>
      </c>
      <c r="E1166" s="3">
        <v>0</v>
      </c>
      <c r="F1166" s="5">
        <v>0</v>
      </c>
      <c r="G1166" s="32">
        <v>0</v>
      </c>
      <c r="H1166" s="33">
        <v>0</v>
      </c>
      <c r="I1166" s="36">
        <f t="shared" si="164"/>
        <v>0</v>
      </c>
      <c r="J1166" s="5">
        <f t="shared" si="165"/>
        <v>0</v>
      </c>
      <c r="K1166" s="12">
        <v>0</v>
      </c>
      <c r="L1166" s="3">
        <v>0</v>
      </c>
      <c r="M1166" s="3">
        <f t="shared" si="162"/>
        <v>1</v>
      </c>
      <c r="N1166" s="5">
        <v>1</v>
      </c>
      <c r="O1166" s="12">
        <f t="shared" si="166"/>
        <v>0</v>
      </c>
      <c r="P1166" s="3">
        <v>0</v>
      </c>
      <c r="Q1166" s="3">
        <v>0</v>
      </c>
      <c r="R1166" s="5">
        <v>0</v>
      </c>
      <c r="S1166" s="45">
        <v>0</v>
      </c>
      <c r="T1166" s="46">
        <v>0</v>
      </c>
      <c r="U1166" s="47">
        <v>0</v>
      </c>
      <c r="V1166" s="47">
        <f t="shared" si="167"/>
        <v>0</v>
      </c>
      <c r="W1166" s="47">
        <v>0</v>
      </c>
      <c r="X1166" s="47">
        <v>0</v>
      </c>
      <c r="Y1166" s="47">
        <v>0</v>
      </c>
      <c r="Z1166" s="47">
        <v>0</v>
      </c>
      <c r="AA1166" s="47">
        <v>0</v>
      </c>
      <c r="AB1166" s="5">
        <v>0</v>
      </c>
      <c r="AC1166" s="45">
        <f t="shared" si="168"/>
        <v>0</v>
      </c>
      <c r="AD1166" s="47">
        <v>0</v>
      </c>
      <c r="AE1166" s="47">
        <v>0</v>
      </c>
      <c r="AF1166" s="47">
        <v>0</v>
      </c>
      <c r="AG1166" s="47">
        <v>0</v>
      </c>
      <c r="AH1166" s="47">
        <v>0</v>
      </c>
      <c r="AI1166" s="61">
        <v>0</v>
      </c>
      <c r="AJ1166" s="45">
        <v>0</v>
      </c>
      <c r="AK1166" s="47">
        <v>0</v>
      </c>
      <c r="AL1166" s="47">
        <v>0</v>
      </c>
      <c r="AM1166" s="47">
        <v>0</v>
      </c>
      <c r="AN1166" s="47">
        <v>0</v>
      </c>
      <c r="AO1166" s="47">
        <v>0</v>
      </c>
      <c r="AP1166" s="61">
        <v>0</v>
      </c>
      <c r="AQ1166" s="45">
        <v>0</v>
      </c>
      <c r="AR1166" s="47">
        <v>0</v>
      </c>
      <c r="AS1166" s="47">
        <f t="shared" si="169"/>
        <v>0</v>
      </c>
      <c r="AT1166" s="47">
        <v>0</v>
      </c>
      <c r="AU1166" s="47">
        <v>0</v>
      </c>
      <c r="AV1166" s="47">
        <v>0</v>
      </c>
      <c r="AW1166" s="47">
        <v>0</v>
      </c>
      <c r="AX1166" s="47">
        <v>0</v>
      </c>
      <c r="AY1166" s="47">
        <v>0</v>
      </c>
      <c r="AZ1166" s="61">
        <v>0</v>
      </c>
      <c r="BA1166" s="64" t="b">
        <f t="shared" si="163"/>
        <v>1</v>
      </c>
      <c r="BB1166" s="45">
        <f t="shared" si="170"/>
        <v>0</v>
      </c>
      <c r="BC1166" s="47">
        <v>0</v>
      </c>
      <c r="BD1166" s="47">
        <v>0</v>
      </c>
      <c r="BE1166" s="47">
        <v>0</v>
      </c>
      <c r="BF1166" s="47">
        <v>0</v>
      </c>
      <c r="BG1166" s="47">
        <v>0</v>
      </c>
      <c r="BH1166" s="61">
        <v>0</v>
      </c>
      <c r="BI1166" s="45">
        <v>0</v>
      </c>
      <c r="BJ1166" s="47">
        <v>0</v>
      </c>
      <c r="BK1166" s="47">
        <v>0</v>
      </c>
      <c r="BL1166" s="47">
        <v>0</v>
      </c>
      <c r="BM1166" s="47">
        <v>0</v>
      </c>
      <c r="BN1166" s="47">
        <v>0</v>
      </c>
      <c r="BO1166" s="61">
        <v>0</v>
      </c>
      <c r="BR1166" s="95"/>
      <c r="BT1166" s="95"/>
    </row>
    <row r="1167" spans="2:72" x14ac:dyDescent="0.25">
      <c r="B1167" s="4">
        <v>1163</v>
      </c>
      <c r="C1167" s="31">
        <v>0</v>
      </c>
      <c r="D1167" s="31">
        <v>0</v>
      </c>
      <c r="E1167" s="3">
        <v>0</v>
      </c>
      <c r="F1167" s="5">
        <v>0</v>
      </c>
      <c r="G1167" s="32">
        <v>0</v>
      </c>
      <c r="H1167" s="33">
        <v>0</v>
      </c>
      <c r="I1167" s="36">
        <f t="shared" si="164"/>
        <v>0</v>
      </c>
      <c r="J1167" s="5">
        <f t="shared" si="165"/>
        <v>0</v>
      </c>
      <c r="K1167" s="12">
        <v>0</v>
      </c>
      <c r="L1167" s="3">
        <v>0</v>
      </c>
      <c r="M1167" s="3">
        <f t="shared" si="162"/>
        <v>1</v>
      </c>
      <c r="N1167" s="5">
        <v>1</v>
      </c>
      <c r="O1167" s="12">
        <f t="shared" si="166"/>
        <v>0</v>
      </c>
      <c r="P1167" s="3">
        <v>0</v>
      </c>
      <c r="Q1167" s="3">
        <v>0</v>
      </c>
      <c r="R1167" s="5">
        <v>0</v>
      </c>
      <c r="S1167" s="45">
        <v>0</v>
      </c>
      <c r="T1167" s="46">
        <v>0</v>
      </c>
      <c r="U1167" s="47">
        <v>0</v>
      </c>
      <c r="V1167" s="47">
        <f t="shared" si="167"/>
        <v>0</v>
      </c>
      <c r="W1167" s="47">
        <v>0</v>
      </c>
      <c r="X1167" s="47">
        <v>0</v>
      </c>
      <c r="Y1167" s="47">
        <v>0</v>
      </c>
      <c r="Z1167" s="47">
        <v>0</v>
      </c>
      <c r="AA1167" s="47">
        <v>0</v>
      </c>
      <c r="AB1167" s="5">
        <v>0</v>
      </c>
      <c r="AC1167" s="45">
        <f t="shared" si="168"/>
        <v>0</v>
      </c>
      <c r="AD1167" s="47">
        <v>0</v>
      </c>
      <c r="AE1167" s="47">
        <v>0</v>
      </c>
      <c r="AF1167" s="47">
        <v>0</v>
      </c>
      <c r="AG1167" s="47">
        <v>0</v>
      </c>
      <c r="AH1167" s="47">
        <v>0</v>
      </c>
      <c r="AI1167" s="61">
        <v>0</v>
      </c>
      <c r="AJ1167" s="45">
        <v>0</v>
      </c>
      <c r="AK1167" s="47">
        <v>0</v>
      </c>
      <c r="AL1167" s="47">
        <v>0</v>
      </c>
      <c r="AM1167" s="47">
        <v>0</v>
      </c>
      <c r="AN1167" s="47">
        <v>0</v>
      </c>
      <c r="AO1167" s="47">
        <v>0</v>
      </c>
      <c r="AP1167" s="61">
        <v>0</v>
      </c>
      <c r="AQ1167" s="45">
        <v>0</v>
      </c>
      <c r="AR1167" s="47">
        <v>0</v>
      </c>
      <c r="AS1167" s="47">
        <f t="shared" si="169"/>
        <v>0</v>
      </c>
      <c r="AT1167" s="47">
        <v>0</v>
      </c>
      <c r="AU1167" s="47">
        <v>0</v>
      </c>
      <c r="AV1167" s="47">
        <v>0</v>
      </c>
      <c r="AW1167" s="47">
        <v>0</v>
      </c>
      <c r="AX1167" s="47">
        <v>0</v>
      </c>
      <c r="AY1167" s="47">
        <v>0</v>
      </c>
      <c r="AZ1167" s="61">
        <v>0</v>
      </c>
      <c r="BA1167" s="64" t="b">
        <f t="shared" si="163"/>
        <v>1</v>
      </c>
      <c r="BB1167" s="45">
        <f t="shared" si="170"/>
        <v>0</v>
      </c>
      <c r="BC1167" s="47">
        <v>0</v>
      </c>
      <c r="BD1167" s="47">
        <v>0</v>
      </c>
      <c r="BE1167" s="47">
        <v>0</v>
      </c>
      <c r="BF1167" s="47">
        <v>0</v>
      </c>
      <c r="BG1167" s="47">
        <v>0</v>
      </c>
      <c r="BH1167" s="61">
        <v>0</v>
      </c>
      <c r="BI1167" s="45">
        <v>0</v>
      </c>
      <c r="BJ1167" s="47">
        <v>0</v>
      </c>
      <c r="BK1167" s="47">
        <v>0</v>
      </c>
      <c r="BL1167" s="47">
        <v>0</v>
      </c>
      <c r="BM1167" s="47">
        <v>0</v>
      </c>
      <c r="BN1167" s="47">
        <v>0</v>
      </c>
      <c r="BO1167" s="61">
        <v>0</v>
      </c>
      <c r="BR1167" s="95"/>
      <c r="BT1167" s="95"/>
    </row>
    <row r="1168" spans="2:72" x14ac:dyDescent="0.25">
      <c r="B1168" s="4">
        <v>1164</v>
      </c>
      <c r="C1168" s="31">
        <v>0</v>
      </c>
      <c r="D1168" s="31">
        <v>0</v>
      </c>
      <c r="E1168" s="3">
        <v>0</v>
      </c>
      <c r="F1168" s="5">
        <v>0</v>
      </c>
      <c r="G1168" s="32">
        <v>0</v>
      </c>
      <c r="H1168" s="33">
        <v>0</v>
      </c>
      <c r="I1168" s="36">
        <f t="shared" si="164"/>
        <v>0</v>
      </c>
      <c r="J1168" s="5">
        <f t="shared" si="165"/>
        <v>0</v>
      </c>
      <c r="K1168" s="12">
        <v>0</v>
      </c>
      <c r="L1168" s="3">
        <v>0</v>
      </c>
      <c r="M1168" s="3">
        <f t="shared" si="162"/>
        <v>1</v>
      </c>
      <c r="N1168" s="5">
        <v>1</v>
      </c>
      <c r="O1168" s="12">
        <f t="shared" si="166"/>
        <v>0</v>
      </c>
      <c r="P1168" s="3">
        <v>0</v>
      </c>
      <c r="Q1168" s="3">
        <v>0</v>
      </c>
      <c r="R1168" s="5">
        <v>0</v>
      </c>
      <c r="S1168" s="45">
        <v>0</v>
      </c>
      <c r="T1168" s="46">
        <v>0</v>
      </c>
      <c r="U1168" s="47">
        <v>0</v>
      </c>
      <c r="V1168" s="47">
        <f t="shared" si="167"/>
        <v>0</v>
      </c>
      <c r="W1168" s="47">
        <v>0</v>
      </c>
      <c r="X1168" s="47">
        <v>0</v>
      </c>
      <c r="Y1168" s="47">
        <v>0</v>
      </c>
      <c r="Z1168" s="47">
        <v>0</v>
      </c>
      <c r="AA1168" s="47">
        <v>0</v>
      </c>
      <c r="AB1168" s="5">
        <v>0</v>
      </c>
      <c r="AC1168" s="45">
        <f t="shared" si="168"/>
        <v>0</v>
      </c>
      <c r="AD1168" s="47">
        <v>0</v>
      </c>
      <c r="AE1168" s="47">
        <v>0</v>
      </c>
      <c r="AF1168" s="47">
        <v>0</v>
      </c>
      <c r="AG1168" s="47">
        <v>0</v>
      </c>
      <c r="AH1168" s="47">
        <v>0</v>
      </c>
      <c r="AI1168" s="61">
        <v>0</v>
      </c>
      <c r="AJ1168" s="45">
        <v>0</v>
      </c>
      <c r="AK1168" s="47">
        <v>0</v>
      </c>
      <c r="AL1168" s="47">
        <v>0</v>
      </c>
      <c r="AM1168" s="47">
        <v>0</v>
      </c>
      <c r="AN1168" s="47">
        <v>0</v>
      </c>
      <c r="AO1168" s="47">
        <v>0</v>
      </c>
      <c r="AP1168" s="61">
        <v>0</v>
      </c>
      <c r="AQ1168" s="45">
        <v>0</v>
      </c>
      <c r="AR1168" s="47">
        <v>0</v>
      </c>
      <c r="AS1168" s="47">
        <f t="shared" si="169"/>
        <v>0</v>
      </c>
      <c r="AT1168" s="47">
        <v>0</v>
      </c>
      <c r="AU1168" s="47">
        <v>0</v>
      </c>
      <c r="AV1168" s="47">
        <v>0</v>
      </c>
      <c r="AW1168" s="47">
        <v>0</v>
      </c>
      <c r="AX1168" s="47">
        <v>0</v>
      </c>
      <c r="AY1168" s="47">
        <v>0</v>
      </c>
      <c r="AZ1168" s="61">
        <v>0</v>
      </c>
      <c r="BA1168" s="64" t="b">
        <f t="shared" si="163"/>
        <v>1</v>
      </c>
      <c r="BB1168" s="45">
        <f t="shared" si="170"/>
        <v>0</v>
      </c>
      <c r="BC1168" s="47">
        <v>0</v>
      </c>
      <c r="BD1168" s="47">
        <v>0</v>
      </c>
      <c r="BE1168" s="47">
        <v>0</v>
      </c>
      <c r="BF1168" s="47">
        <v>0</v>
      </c>
      <c r="BG1168" s="47">
        <v>0</v>
      </c>
      <c r="BH1168" s="61">
        <v>0</v>
      </c>
      <c r="BI1168" s="45">
        <v>0</v>
      </c>
      <c r="BJ1168" s="47">
        <v>0</v>
      </c>
      <c r="BK1168" s="47">
        <v>0</v>
      </c>
      <c r="BL1168" s="47">
        <v>0</v>
      </c>
      <c r="BM1168" s="47">
        <v>0</v>
      </c>
      <c r="BN1168" s="47">
        <v>0</v>
      </c>
      <c r="BO1168" s="61">
        <v>0</v>
      </c>
      <c r="BR1168" s="95"/>
      <c r="BT1168" s="95"/>
    </row>
    <row r="1169" spans="2:72" x14ac:dyDescent="0.25">
      <c r="B1169" s="4">
        <v>1165</v>
      </c>
      <c r="C1169" s="31">
        <v>0</v>
      </c>
      <c r="D1169" s="31">
        <v>0</v>
      </c>
      <c r="E1169" s="3">
        <v>0</v>
      </c>
      <c r="F1169" s="5">
        <v>0</v>
      </c>
      <c r="G1169" s="32">
        <v>0</v>
      </c>
      <c r="H1169" s="33">
        <v>0</v>
      </c>
      <c r="I1169" s="36">
        <f t="shared" si="164"/>
        <v>0</v>
      </c>
      <c r="J1169" s="5">
        <f t="shared" si="165"/>
        <v>0</v>
      </c>
      <c r="K1169" s="12">
        <v>0</v>
      </c>
      <c r="L1169" s="3">
        <v>0</v>
      </c>
      <c r="M1169" s="3">
        <f t="shared" si="162"/>
        <v>1</v>
      </c>
      <c r="N1169" s="5">
        <v>1</v>
      </c>
      <c r="O1169" s="12">
        <f t="shared" si="166"/>
        <v>0</v>
      </c>
      <c r="P1169" s="3">
        <v>0</v>
      </c>
      <c r="Q1169" s="3">
        <v>0</v>
      </c>
      <c r="R1169" s="5">
        <v>0</v>
      </c>
      <c r="S1169" s="45">
        <v>0</v>
      </c>
      <c r="T1169" s="46">
        <v>0</v>
      </c>
      <c r="U1169" s="47">
        <v>0</v>
      </c>
      <c r="V1169" s="47">
        <f t="shared" si="167"/>
        <v>0</v>
      </c>
      <c r="W1169" s="47">
        <v>0</v>
      </c>
      <c r="X1169" s="47">
        <v>0</v>
      </c>
      <c r="Y1169" s="47">
        <v>0</v>
      </c>
      <c r="Z1169" s="47">
        <v>0</v>
      </c>
      <c r="AA1169" s="47">
        <v>0</v>
      </c>
      <c r="AB1169" s="5">
        <v>0</v>
      </c>
      <c r="AC1169" s="45">
        <f t="shared" si="168"/>
        <v>0</v>
      </c>
      <c r="AD1169" s="47">
        <v>0</v>
      </c>
      <c r="AE1169" s="47">
        <v>0</v>
      </c>
      <c r="AF1169" s="47">
        <v>0</v>
      </c>
      <c r="AG1169" s="47">
        <v>0</v>
      </c>
      <c r="AH1169" s="47">
        <v>0</v>
      </c>
      <c r="AI1169" s="61">
        <v>0</v>
      </c>
      <c r="AJ1169" s="45">
        <v>0</v>
      </c>
      <c r="AK1169" s="47">
        <v>0</v>
      </c>
      <c r="AL1169" s="47">
        <v>0</v>
      </c>
      <c r="AM1169" s="47">
        <v>0</v>
      </c>
      <c r="AN1169" s="47">
        <v>0</v>
      </c>
      <c r="AO1169" s="47">
        <v>0</v>
      </c>
      <c r="AP1169" s="61">
        <v>0</v>
      </c>
      <c r="AQ1169" s="45">
        <v>0</v>
      </c>
      <c r="AR1169" s="47">
        <v>0</v>
      </c>
      <c r="AS1169" s="47">
        <f t="shared" si="169"/>
        <v>0</v>
      </c>
      <c r="AT1169" s="47">
        <v>0</v>
      </c>
      <c r="AU1169" s="47">
        <v>0</v>
      </c>
      <c r="AV1169" s="47">
        <v>0</v>
      </c>
      <c r="AW1169" s="47">
        <v>0</v>
      </c>
      <c r="AX1169" s="47">
        <v>0</v>
      </c>
      <c r="AY1169" s="47">
        <v>0</v>
      </c>
      <c r="AZ1169" s="61">
        <v>0</v>
      </c>
      <c r="BA1169" s="64" t="b">
        <f t="shared" si="163"/>
        <v>1</v>
      </c>
      <c r="BB1169" s="45">
        <f t="shared" si="170"/>
        <v>0</v>
      </c>
      <c r="BC1169" s="47">
        <v>0</v>
      </c>
      <c r="BD1169" s="47">
        <v>0</v>
      </c>
      <c r="BE1169" s="47">
        <v>0</v>
      </c>
      <c r="BF1169" s="47">
        <v>0</v>
      </c>
      <c r="BG1169" s="47">
        <v>0</v>
      </c>
      <c r="BH1169" s="61">
        <v>0</v>
      </c>
      <c r="BI1169" s="45">
        <v>0</v>
      </c>
      <c r="BJ1169" s="47">
        <v>0</v>
      </c>
      <c r="BK1169" s="47">
        <v>0</v>
      </c>
      <c r="BL1169" s="47">
        <v>0</v>
      </c>
      <c r="BM1169" s="47">
        <v>0</v>
      </c>
      <c r="BN1169" s="47">
        <v>0</v>
      </c>
      <c r="BO1169" s="61">
        <v>0</v>
      </c>
      <c r="BR1169" s="95"/>
      <c r="BT1169" s="95"/>
    </row>
    <row r="1170" spans="2:72" x14ac:dyDescent="0.25">
      <c r="B1170" s="4">
        <v>1166</v>
      </c>
      <c r="C1170" s="31">
        <v>0</v>
      </c>
      <c r="D1170" s="31">
        <v>0</v>
      </c>
      <c r="E1170" s="3">
        <v>0</v>
      </c>
      <c r="F1170" s="5">
        <v>0</v>
      </c>
      <c r="G1170" s="32">
        <v>0</v>
      </c>
      <c r="H1170" s="33">
        <v>0</v>
      </c>
      <c r="I1170" s="36">
        <f t="shared" si="164"/>
        <v>0</v>
      </c>
      <c r="J1170" s="5">
        <f t="shared" si="165"/>
        <v>0</v>
      </c>
      <c r="K1170" s="12">
        <v>0</v>
      </c>
      <c r="L1170" s="3">
        <v>0</v>
      </c>
      <c r="M1170" s="3">
        <f t="shared" si="162"/>
        <v>1</v>
      </c>
      <c r="N1170" s="5">
        <v>1</v>
      </c>
      <c r="O1170" s="12">
        <f t="shared" si="166"/>
        <v>0</v>
      </c>
      <c r="P1170" s="3">
        <v>0</v>
      </c>
      <c r="Q1170" s="3">
        <v>0</v>
      </c>
      <c r="R1170" s="5">
        <v>0</v>
      </c>
      <c r="S1170" s="45">
        <v>0</v>
      </c>
      <c r="T1170" s="46">
        <v>0</v>
      </c>
      <c r="U1170" s="47">
        <v>0</v>
      </c>
      <c r="V1170" s="47">
        <f t="shared" si="167"/>
        <v>0</v>
      </c>
      <c r="W1170" s="47">
        <v>0</v>
      </c>
      <c r="X1170" s="47">
        <v>0</v>
      </c>
      <c r="Y1170" s="47">
        <v>0</v>
      </c>
      <c r="Z1170" s="47">
        <v>0</v>
      </c>
      <c r="AA1170" s="47">
        <v>0</v>
      </c>
      <c r="AB1170" s="5">
        <v>0</v>
      </c>
      <c r="AC1170" s="45">
        <f t="shared" si="168"/>
        <v>0</v>
      </c>
      <c r="AD1170" s="47">
        <v>0</v>
      </c>
      <c r="AE1170" s="47">
        <v>0</v>
      </c>
      <c r="AF1170" s="47">
        <v>0</v>
      </c>
      <c r="AG1170" s="47">
        <v>0</v>
      </c>
      <c r="AH1170" s="47">
        <v>0</v>
      </c>
      <c r="AI1170" s="61">
        <v>0</v>
      </c>
      <c r="AJ1170" s="45">
        <v>0</v>
      </c>
      <c r="AK1170" s="47">
        <v>0</v>
      </c>
      <c r="AL1170" s="47">
        <v>0</v>
      </c>
      <c r="AM1170" s="47">
        <v>0</v>
      </c>
      <c r="AN1170" s="47">
        <v>0</v>
      </c>
      <c r="AO1170" s="47">
        <v>0</v>
      </c>
      <c r="AP1170" s="61">
        <v>0</v>
      </c>
      <c r="AQ1170" s="45">
        <v>0</v>
      </c>
      <c r="AR1170" s="47">
        <v>0</v>
      </c>
      <c r="AS1170" s="47">
        <f t="shared" si="169"/>
        <v>0</v>
      </c>
      <c r="AT1170" s="47">
        <v>0</v>
      </c>
      <c r="AU1170" s="47">
        <v>0</v>
      </c>
      <c r="AV1170" s="47">
        <v>0</v>
      </c>
      <c r="AW1170" s="47">
        <v>0</v>
      </c>
      <c r="AX1170" s="47">
        <v>0</v>
      </c>
      <c r="AY1170" s="47">
        <v>0</v>
      </c>
      <c r="AZ1170" s="61">
        <v>0</v>
      </c>
      <c r="BA1170" s="64" t="b">
        <f t="shared" si="163"/>
        <v>1</v>
      </c>
      <c r="BB1170" s="45">
        <f t="shared" si="170"/>
        <v>0</v>
      </c>
      <c r="BC1170" s="47">
        <v>0</v>
      </c>
      <c r="BD1170" s="47">
        <v>0</v>
      </c>
      <c r="BE1170" s="47">
        <v>0</v>
      </c>
      <c r="BF1170" s="47">
        <v>0</v>
      </c>
      <c r="BG1170" s="47">
        <v>0</v>
      </c>
      <c r="BH1170" s="61">
        <v>0</v>
      </c>
      <c r="BI1170" s="45">
        <v>0</v>
      </c>
      <c r="BJ1170" s="47">
        <v>0</v>
      </c>
      <c r="BK1170" s="47">
        <v>0</v>
      </c>
      <c r="BL1170" s="47">
        <v>0</v>
      </c>
      <c r="BM1170" s="47">
        <v>0</v>
      </c>
      <c r="BN1170" s="47">
        <v>0</v>
      </c>
      <c r="BO1170" s="61">
        <v>0</v>
      </c>
      <c r="BR1170" s="95"/>
      <c r="BT1170" s="95"/>
    </row>
    <row r="1171" spans="2:72" x14ac:dyDescent="0.25">
      <c r="B1171" s="4">
        <v>1167</v>
      </c>
      <c r="C1171" s="31">
        <v>0</v>
      </c>
      <c r="D1171" s="31">
        <v>0</v>
      </c>
      <c r="E1171" s="3">
        <v>0</v>
      </c>
      <c r="F1171" s="5">
        <v>0</v>
      </c>
      <c r="G1171" s="32">
        <v>0</v>
      </c>
      <c r="H1171" s="33">
        <v>0</v>
      </c>
      <c r="I1171" s="36">
        <f t="shared" si="164"/>
        <v>0</v>
      </c>
      <c r="J1171" s="5">
        <f t="shared" si="165"/>
        <v>0</v>
      </c>
      <c r="K1171" s="12">
        <v>0</v>
      </c>
      <c r="L1171" s="3">
        <v>0</v>
      </c>
      <c r="M1171" s="3">
        <f t="shared" si="162"/>
        <v>1</v>
      </c>
      <c r="N1171" s="5">
        <v>1</v>
      </c>
      <c r="O1171" s="12">
        <f t="shared" si="166"/>
        <v>0</v>
      </c>
      <c r="P1171" s="3">
        <v>0</v>
      </c>
      <c r="Q1171" s="3">
        <v>0</v>
      </c>
      <c r="R1171" s="5">
        <v>0</v>
      </c>
      <c r="S1171" s="45">
        <v>0</v>
      </c>
      <c r="T1171" s="46">
        <v>0</v>
      </c>
      <c r="U1171" s="47">
        <v>0</v>
      </c>
      <c r="V1171" s="47">
        <f t="shared" si="167"/>
        <v>0</v>
      </c>
      <c r="W1171" s="47">
        <v>0</v>
      </c>
      <c r="X1171" s="47">
        <v>0</v>
      </c>
      <c r="Y1171" s="47">
        <v>0</v>
      </c>
      <c r="Z1171" s="47">
        <v>0</v>
      </c>
      <c r="AA1171" s="47">
        <v>0</v>
      </c>
      <c r="AB1171" s="5">
        <v>0</v>
      </c>
      <c r="AC1171" s="45">
        <f t="shared" si="168"/>
        <v>0</v>
      </c>
      <c r="AD1171" s="47">
        <v>0</v>
      </c>
      <c r="AE1171" s="47">
        <v>0</v>
      </c>
      <c r="AF1171" s="47">
        <v>0</v>
      </c>
      <c r="AG1171" s="47">
        <v>0</v>
      </c>
      <c r="AH1171" s="47">
        <v>0</v>
      </c>
      <c r="AI1171" s="61">
        <v>0</v>
      </c>
      <c r="AJ1171" s="45">
        <v>0</v>
      </c>
      <c r="AK1171" s="47">
        <v>0</v>
      </c>
      <c r="AL1171" s="47">
        <v>0</v>
      </c>
      <c r="AM1171" s="47">
        <v>0</v>
      </c>
      <c r="AN1171" s="47">
        <v>0</v>
      </c>
      <c r="AO1171" s="47">
        <v>0</v>
      </c>
      <c r="AP1171" s="61">
        <v>0</v>
      </c>
      <c r="AQ1171" s="45">
        <v>0</v>
      </c>
      <c r="AR1171" s="47">
        <v>0</v>
      </c>
      <c r="AS1171" s="47">
        <f t="shared" si="169"/>
        <v>0</v>
      </c>
      <c r="AT1171" s="47">
        <v>0</v>
      </c>
      <c r="AU1171" s="47">
        <v>0</v>
      </c>
      <c r="AV1171" s="47">
        <v>0</v>
      </c>
      <c r="AW1171" s="47">
        <v>0</v>
      </c>
      <c r="AX1171" s="47">
        <v>0</v>
      </c>
      <c r="AY1171" s="47">
        <v>0</v>
      </c>
      <c r="AZ1171" s="61">
        <v>0</v>
      </c>
      <c r="BA1171" s="64" t="b">
        <f t="shared" si="163"/>
        <v>1</v>
      </c>
      <c r="BB1171" s="45">
        <f t="shared" si="170"/>
        <v>0</v>
      </c>
      <c r="BC1171" s="47">
        <v>0</v>
      </c>
      <c r="BD1171" s="47">
        <v>0</v>
      </c>
      <c r="BE1171" s="47">
        <v>0</v>
      </c>
      <c r="BF1171" s="47">
        <v>0</v>
      </c>
      <c r="BG1171" s="47">
        <v>0</v>
      </c>
      <c r="BH1171" s="61">
        <v>0</v>
      </c>
      <c r="BI1171" s="45">
        <v>0</v>
      </c>
      <c r="BJ1171" s="47">
        <v>0</v>
      </c>
      <c r="BK1171" s="47">
        <v>0</v>
      </c>
      <c r="BL1171" s="47">
        <v>0</v>
      </c>
      <c r="BM1171" s="47">
        <v>0</v>
      </c>
      <c r="BN1171" s="47">
        <v>0</v>
      </c>
      <c r="BO1171" s="61">
        <v>0</v>
      </c>
      <c r="BR1171" s="95"/>
      <c r="BT1171" s="95"/>
    </row>
    <row r="1172" spans="2:72" x14ac:dyDescent="0.25">
      <c r="B1172" s="4">
        <v>1168</v>
      </c>
      <c r="C1172" s="31">
        <v>0</v>
      </c>
      <c r="D1172" s="31">
        <v>0</v>
      </c>
      <c r="E1172" s="3">
        <v>0</v>
      </c>
      <c r="F1172" s="5">
        <v>0</v>
      </c>
      <c r="G1172" s="32">
        <v>0</v>
      </c>
      <c r="H1172" s="33">
        <v>0</v>
      </c>
      <c r="I1172" s="36">
        <f t="shared" si="164"/>
        <v>0</v>
      </c>
      <c r="J1172" s="5">
        <f t="shared" si="165"/>
        <v>0</v>
      </c>
      <c r="K1172" s="12">
        <v>0</v>
      </c>
      <c r="L1172" s="3">
        <v>0</v>
      </c>
      <c r="M1172" s="3">
        <f t="shared" si="162"/>
        <v>1</v>
      </c>
      <c r="N1172" s="5">
        <v>1</v>
      </c>
      <c r="O1172" s="12">
        <f t="shared" si="166"/>
        <v>0</v>
      </c>
      <c r="P1172" s="3">
        <v>0</v>
      </c>
      <c r="Q1172" s="3">
        <v>0</v>
      </c>
      <c r="R1172" s="5">
        <v>0</v>
      </c>
      <c r="S1172" s="45">
        <v>0</v>
      </c>
      <c r="T1172" s="46">
        <v>0</v>
      </c>
      <c r="U1172" s="47">
        <v>0</v>
      </c>
      <c r="V1172" s="47">
        <f t="shared" si="167"/>
        <v>0</v>
      </c>
      <c r="W1172" s="47">
        <v>0</v>
      </c>
      <c r="X1172" s="47">
        <v>0</v>
      </c>
      <c r="Y1172" s="47">
        <v>0</v>
      </c>
      <c r="Z1172" s="47">
        <v>0</v>
      </c>
      <c r="AA1172" s="47">
        <v>0</v>
      </c>
      <c r="AB1172" s="5">
        <v>0</v>
      </c>
      <c r="AC1172" s="45">
        <f t="shared" si="168"/>
        <v>0</v>
      </c>
      <c r="AD1172" s="47">
        <v>0</v>
      </c>
      <c r="AE1172" s="47">
        <v>0</v>
      </c>
      <c r="AF1172" s="47">
        <v>0</v>
      </c>
      <c r="AG1172" s="47">
        <v>0</v>
      </c>
      <c r="AH1172" s="47">
        <v>0</v>
      </c>
      <c r="AI1172" s="61">
        <v>0</v>
      </c>
      <c r="AJ1172" s="45">
        <v>0</v>
      </c>
      <c r="AK1172" s="47">
        <v>0</v>
      </c>
      <c r="AL1172" s="47">
        <v>0</v>
      </c>
      <c r="AM1172" s="47">
        <v>0</v>
      </c>
      <c r="AN1172" s="47">
        <v>0</v>
      </c>
      <c r="AO1172" s="47">
        <v>0</v>
      </c>
      <c r="AP1172" s="61">
        <v>0</v>
      </c>
      <c r="AQ1172" s="45">
        <v>0</v>
      </c>
      <c r="AR1172" s="47">
        <v>0</v>
      </c>
      <c r="AS1172" s="47">
        <f t="shared" si="169"/>
        <v>0</v>
      </c>
      <c r="AT1172" s="47">
        <v>0</v>
      </c>
      <c r="AU1172" s="47">
        <v>0</v>
      </c>
      <c r="AV1172" s="47">
        <v>0</v>
      </c>
      <c r="AW1172" s="47">
        <v>0</v>
      </c>
      <c r="AX1172" s="47">
        <v>0</v>
      </c>
      <c r="AY1172" s="47">
        <v>0</v>
      </c>
      <c r="AZ1172" s="61">
        <v>0</v>
      </c>
      <c r="BA1172" s="64" t="b">
        <f t="shared" si="163"/>
        <v>1</v>
      </c>
      <c r="BB1172" s="45">
        <f t="shared" si="170"/>
        <v>0</v>
      </c>
      <c r="BC1172" s="47">
        <v>0</v>
      </c>
      <c r="BD1172" s="47">
        <v>0</v>
      </c>
      <c r="BE1172" s="47">
        <v>0</v>
      </c>
      <c r="BF1172" s="47">
        <v>0</v>
      </c>
      <c r="BG1172" s="47">
        <v>0</v>
      </c>
      <c r="BH1172" s="61">
        <v>0</v>
      </c>
      <c r="BI1172" s="45">
        <v>0</v>
      </c>
      <c r="BJ1172" s="47">
        <v>0</v>
      </c>
      <c r="BK1172" s="47">
        <v>0</v>
      </c>
      <c r="BL1172" s="47">
        <v>0</v>
      </c>
      <c r="BM1172" s="47">
        <v>0</v>
      </c>
      <c r="BN1172" s="47">
        <v>0</v>
      </c>
      <c r="BO1172" s="61">
        <v>0</v>
      </c>
      <c r="BR1172" s="95"/>
      <c r="BT1172" s="95"/>
    </row>
    <row r="1173" spans="2:72" x14ac:dyDescent="0.25">
      <c r="B1173" s="4">
        <v>1169</v>
      </c>
      <c r="C1173" s="31">
        <v>0</v>
      </c>
      <c r="D1173" s="31">
        <v>0</v>
      </c>
      <c r="E1173" s="3">
        <v>0</v>
      </c>
      <c r="F1173" s="5">
        <v>0</v>
      </c>
      <c r="G1173" s="32">
        <v>0</v>
      </c>
      <c r="H1173" s="33">
        <v>0</v>
      </c>
      <c r="I1173" s="36">
        <f t="shared" si="164"/>
        <v>0</v>
      </c>
      <c r="J1173" s="5">
        <f t="shared" si="165"/>
        <v>0</v>
      </c>
      <c r="K1173" s="12">
        <v>0</v>
      </c>
      <c r="L1173" s="3">
        <v>0</v>
      </c>
      <c r="M1173" s="3">
        <f t="shared" si="162"/>
        <v>1</v>
      </c>
      <c r="N1173" s="5">
        <v>1</v>
      </c>
      <c r="O1173" s="12">
        <f t="shared" si="166"/>
        <v>0</v>
      </c>
      <c r="P1173" s="3">
        <v>0</v>
      </c>
      <c r="Q1173" s="3">
        <v>0</v>
      </c>
      <c r="R1173" s="5">
        <v>0</v>
      </c>
      <c r="S1173" s="45">
        <v>0</v>
      </c>
      <c r="T1173" s="46">
        <v>0</v>
      </c>
      <c r="U1173" s="47">
        <v>0</v>
      </c>
      <c r="V1173" s="47">
        <f t="shared" si="167"/>
        <v>0</v>
      </c>
      <c r="W1173" s="47">
        <v>0</v>
      </c>
      <c r="X1173" s="47">
        <v>0</v>
      </c>
      <c r="Y1173" s="47">
        <v>0</v>
      </c>
      <c r="Z1173" s="47">
        <v>0</v>
      </c>
      <c r="AA1173" s="47">
        <v>0</v>
      </c>
      <c r="AB1173" s="5">
        <v>0</v>
      </c>
      <c r="AC1173" s="45">
        <f t="shared" si="168"/>
        <v>0</v>
      </c>
      <c r="AD1173" s="47">
        <v>0</v>
      </c>
      <c r="AE1173" s="47">
        <v>0</v>
      </c>
      <c r="AF1173" s="47">
        <v>0</v>
      </c>
      <c r="AG1173" s="47">
        <v>0</v>
      </c>
      <c r="AH1173" s="47">
        <v>0</v>
      </c>
      <c r="AI1173" s="61">
        <v>0</v>
      </c>
      <c r="AJ1173" s="45">
        <v>0</v>
      </c>
      <c r="AK1173" s="47">
        <v>0</v>
      </c>
      <c r="AL1173" s="47">
        <v>0</v>
      </c>
      <c r="AM1173" s="47">
        <v>0</v>
      </c>
      <c r="AN1173" s="47">
        <v>0</v>
      </c>
      <c r="AO1173" s="47">
        <v>0</v>
      </c>
      <c r="AP1173" s="61">
        <v>0</v>
      </c>
      <c r="AQ1173" s="45">
        <v>0</v>
      </c>
      <c r="AR1173" s="47">
        <v>0</v>
      </c>
      <c r="AS1173" s="47">
        <f t="shared" si="169"/>
        <v>0</v>
      </c>
      <c r="AT1173" s="47">
        <v>0</v>
      </c>
      <c r="AU1173" s="47">
        <v>0</v>
      </c>
      <c r="AV1173" s="47">
        <v>0</v>
      </c>
      <c r="AW1173" s="47">
        <v>0</v>
      </c>
      <c r="AX1173" s="47">
        <v>0</v>
      </c>
      <c r="AY1173" s="47">
        <v>0</v>
      </c>
      <c r="AZ1173" s="61">
        <v>0</v>
      </c>
      <c r="BA1173" s="64" t="b">
        <f t="shared" si="163"/>
        <v>1</v>
      </c>
      <c r="BB1173" s="45">
        <f t="shared" si="170"/>
        <v>0</v>
      </c>
      <c r="BC1173" s="47">
        <v>0</v>
      </c>
      <c r="BD1173" s="47">
        <v>0</v>
      </c>
      <c r="BE1173" s="47">
        <v>0</v>
      </c>
      <c r="BF1173" s="47">
        <v>0</v>
      </c>
      <c r="BG1173" s="47">
        <v>0</v>
      </c>
      <c r="BH1173" s="61">
        <v>0</v>
      </c>
      <c r="BI1173" s="45">
        <v>0</v>
      </c>
      <c r="BJ1173" s="47">
        <v>0</v>
      </c>
      <c r="BK1173" s="47">
        <v>0</v>
      </c>
      <c r="BL1173" s="47">
        <v>0</v>
      </c>
      <c r="BM1173" s="47">
        <v>0</v>
      </c>
      <c r="BN1173" s="47">
        <v>0</v>
      </c>
      <c r="BO1173" s="61">
        <v>0</v>
      </c>
      <c r="BR1173" s="95"/>
      <c r="BT1173" s="95"/>
    </row>
    <row r="1174" spans="2:72" x14ac:dyDescent="0.25">
      <c r="B1174" s="4">
        <v>1170</v>
      </c>
      <c r="C1174" s="31">
        <v>0</v>
      </c>
      <c r="D1174" s="31">
        <v>0</v>
      </c>
      <c r="E1174" s="3">
        <v>0</v>
      </c>
      <c r="F1174" s="5">
        <v>0</v>
      </c>
      <c r="G1174" s="32">
        <v>0</v>
      </c>
      <c r="H1174" s="33">
        <v>0</v>
      </c>
      <c r="I1174" s="36">
        <f t="shared" si="164"/>
        <v>0</v>
      </c>
      <c r="J1174" s="5">
        <f t="shared" si="165"/>
        <v>0</v>
      </c>
      <c r="K1174" s="12">
        <v>0</v>
      </c>
      <c r="L1174" s="3">
        <v>0</v>
      </c>
      <c r="M1174" s="3">
        <f t="shared" si="162"/>
        <v>1</v>
      </c>
      <c r="N1174" s="5">
        <v>1</v>
      </c>
      <c r="O1174" s="12">
        <f t="shared" si="166"/>
        <v>0</v>
      </c>
      <c r="P1174" s="3">
        <v>0</v>
      </c>
      <c r="Q1174" s="3">
        <v>0</v>
      </c>
      <c r="R1174" s="5">
        <v>0</v>
      </c>
      <c r="S1174" s="45">
        <v>0</v>
      </c>
      <c r="T1174" s="46">
        <v>0</v>
      </c>
      <c r="U1174" s="47">
        <v>0</v>
      </c>
      <c r="V1174" s="47">
        <f t="shared" si="167"/>
        <v>0</v>
      </c>
      <c r="W1174" s="47">
        <v>0</v>
      </c>
      <c r="X1174" s="47">
        <v>0</v>
      </c>
      <c r="Y1174" s="47">
        <v>0</v>
      </c>
      <c r="Z1174" s="47">
        <v>0</v>
      </c>
      <c r="AA1174" s="47">
        <v>0</v>
      </c>
      <c r="AB1174" s="5">
        <v>0</v>
      </c>
      <c r="AC1174" s="45">
        <f t="shared" si="168"/>
        <v>0</v>
      </c>
      <c r="AD1174" s="47">
        <v>0</v>
      </c>
      <c r="AE1174" s="47">
        <v>0</v>
      </c>
      <c r="AF1174" s="47">
        <v>0</v>
      </c>
      <c r="AG1174" s="47">
        <v>0</v>
      </c>
      <c r="AH1174" s="47">
        <v>0</v>
      </c>
      <c r="AI1174" s="61">
        <v>0</v>
      </c>
      <c r="AJ1174" s="45">
        <v>0</v>
      </c>
      <c r="AK1174" s="47">
        <v>0</v>
      </c>
      <c r="AL1174" s="47">
        <v>0</v>
      </c>
      <c r="AM1174" s="47">
        <v>0</v>
      </c>
      <c r="AN1174" s="47">
        <v>0</v>
      </c>
      <c r="AO1174" s="47">
        <v>0</v>
      </c>
      <c r="AP1174" s="61">
        <v>0</v>
      </c>
      <c r="AQ1174" s="45">
        <v>0</v>
      </c>
      <c r="AR1174" s="47">
        <v>0</v>
      </c>
      <c r="AS1174" s="47">
        <f t="shared" si="169"/>
        <v>0</v>
      </c>
      <c r="AT1174" s="47">
        <v>0</v>
      </c>
      <c r="AU1174" s="47">
        <v>0</v>
      </c>
      <c r="AV1174" s="47">
        <v>0</v>
      </c>
      <c r="AW1174" s="47">
        <v>0</v>
      </c>
      <c r="AX1174" s="47">
        <v>0</v>
      </c>
      <c r="AY1174" s="47">
        <v>0</v>
      </c>
      <c r="AZ1174" s="61">
        <v>0</v>
      </c>
      <c r="BA1174" s="64" t="b">
        <f t="shared" si="163"/>
        <v>1</v>
      </c>
      <c r="BB1174" s="45">
        <f t="shared" si="170"/>
        <v>0</v>
      </c>
      <c r="BC1174" s="47">
        <v>0</v>
      </c>
      <c r="BD1174" s="47">
        <v>0</v>
      </c>
      <c r="BE1174" s="47">
        <v>0</v>
      </c>
      <c r="BF1174" s="47">
        <v>0</v>
      </c>
      <c r="BG1174" s="47">
        <v>0</v>
      </c>
      <c r="BH1174" s="61">
        <v>0</v>
      </c>
      <c r="BI1174" s="45">
        <v>0</v>
      </c>
      <c r="BJ1174" s="47">
        <v>0</v>
      </c>
      <c r="BK1174" s="47">
        <v>0</v>
      </c>
      <c r="BL1174" s="47">
        <v>0</v>
      </c>
      <c r="BM1174" s="47">
        <v>0</v>
      </c>
      <c r="BN1174" s="47">
        <v>0</v>
      </c>
      <c r="BO1174" s="61">
        <v>0</v>
      </c>
      <c r="BR1174" s="95"/>
      <c r="BT1174" s="95"/>
    </row>
    <row r="1175" spans="2:72" x14ac:dyDescent="0.25">
      <c r="B1175" s="4">
        <v>1171</v>
      </c>
      <c r="C1175" s="31">
        <v>0</v>
      </c>
      <c r="D1175" s="31">
        <v>0</v>
      </c>
      <c r="E1175" s="3">
        <v>0</v>
      </c>
      <c r="F1175" s="5">
        <v>0</v>
      </c>
      <c r="G1175" s="32">
        <v>0</v>
      </c>
      <c r="H1175" s="33">
        <v>0</v>
      </c>
      <c r="I1175" s="36">
        <f t="shared" si="164"/>
        <v>0</v>
      </c>
      <c r="J1175" s="5">
        <f t="shared" si="165"/>
        <v>0</v>
      </c>
      <c r="K1175" s="12">
        <v>0</v>
      </c>
      <c r="L1175" s="3">
        <v>0</v>
      </c>
      <c r="M1175" s="3">
        <f t="shared" si="162"/>
        <v>1</v>
      </c>
      <c r="N1175" s="5">
        <v>1</v>
      </c>
      <c r="O1175" s="12">
        <f t="shared" si="166"/>
        <v>0</v>
      </c>
      <c r="P1175" s="3">
        <v>0</v>
      </c>
      <c r="Q1175" s="3">
        <v>0</v>
      </c>
      <c r="R1175" s="5">
        <v>0</v>
      </c>
      <c r="S1175" s="45">
        <v>0</v>
      </c>
      <c r="T1175" s="46">
        <v>0</v>
      </c>
      <c r="U1175" s="47">
        <v>0</v>
      </c>
      <c r="V1175" s="47">
        <f t="shared" si="167"/>
        <v>0</v>
      </c>
      <c r="W1175" s="47">
        <v>0</v>
      </c>
      <c r="X1175" s="47">
        <v>0</v>
      </c>
      <c r="Y1175" s="47">
        <v>0</v>
      </c>
      <c r="Z1175" s="47">
        <v>0</v>
      </c>
      <c r="AA1175" s="47">
        <v>0</v>
      </c>
      <c r="AB1175" s="5">
        <v>0</v>
      </c>
      <c r="AC1175" s="45">
        <f t="shared" si="168"/>
        <v>0</v>
      </c>
      <c r="AD1175" s="47">
        <v>0</v>
      </c>
      <c r="AE1175" s="47">
        <v>0</v>
      </c>
      <c r="AF1175" s="47">
        <v>0</v>
      </c>
      <c r="AG1175" s="47">
        <v>0</v>
      </c>
      <c r="AH1175" s="47">
        <v>0</v>
      </c>
      <c r="AI1175" s="61">
        <v>0</v>
      </c>
      <c r="AJ1175" s="45">
        <v>0</v>
      </c>
      <c r="AK1175" s="47">
        <v>0</v>
      </c>
      <c r="AL1175" s="47">
        <v>0</v>
      </c>
      <c r="AM1175" s="47">
        <v>0</v>
      </c>
      <c r="AN1175" s="47">
        <v>0</v>
      </c>
      <c r="AO1175" s="47">
        <v>0</v>
      </c>
      <c r="AP1175" s="61">
        <v>0</v>
      </c>
      <c r="AQ1175" s="45">
        <v>0</v>
      </c>
      <c r="AR1175" s="47">
        <v>0</v>
      </c>
      <c r="AS1175" s="47">
        <f t="shared" si="169"/>
        <v>0</v>
      </c>
      <c r="AT1175" s="47">
        <v>0</v>
      </c>
      <c r="AU1175" s="47">
        <v>0</v>
      </c>
      <c r="AV1175" s="47">
        <v>0</v>
      </c>
      <c r="AW1175" s="47">
        <v>0</v>
      </c>
      <c r="AX1175" s="47">
        <v>0</v>
      </c>
      <c r="AY1175" s="47">
        <v>0</v>
      </c>
      <c r="AZ1175" s="61">
        <v>0</v>
      </c>
      <c r="BA1175" s="64" t="b">
        <f t="shared" si="163"/>
        <v>1</v>
      </c>
      <c r="BB1175" s="45">
        <f t="shared" si="170"/>
        <v>0</v>
      </c>
      <c r="BC1175" s="47">
        <v>0</v>
      </c>
      <c r="BD1175" s="47">
        <v>0</v>
      </c>
      <c r="BE1175" s="47">
        <v>0</v>
      </c>
      <c r="BF1175" s="47">
        <v>0</v>
      </c>
      <c r="BG1175" s="47">
        <v>0</v>
      </c>
      <c r="BH1175" s="61">
        <v>0</v>
      </c>
      <c r="BI1175" s="45">
        <v>0</v>
      </c>
      <c r="BJ1175" s="47">
        <v>0</v>
      </c>
      <c r="BK1175" s="47">
        <v>0</v>
      </c>
      <c r="BL1175" s="47">
        <v>0</v>
      </c>
      <c r="BM1175" s="47">
        <v>0</v>
      </c>
      <c r="BN1175" s="47">
        <v>0</v>
      </c>
      <c r="BO1175" s="61">
        <v>0</v>
      </c>
      <c r="BR1175" s="95"/>
      <c r="BT1175" s="95"/>
    </row>
    <row r="1176" spans="2:72" x14ac:dyDescent="0.25">
      <c r="B1176" s="4">
        <v>1172</v>
      </c>
      <c r="C1176" s="31">
        <v>0</v>
      </c>
      <c r="D1176" s="31">
        <v>0</v>
      </c>
      <c r="E1176" s="3">
        <v>0</v>
      </c>
      <c r="F1176" s="5">
        <v>0</v>
      </c>
      <c r="G1176" s="32">
        <v>0</v>
      </c>
      <c r="H1176" s="33">
        <v>0</v>
      </c>
      <c r="I1176" s="36">
        <f t="shared" si="164"/>
        <v>0</v>
      </c>
      <c r="J1176" s="5">
        <f t="shared" si="165"/>
        <v>0</v>
      </c>
      <c r="K1176" s="12">
        <v>0</v>
      </c>
      <c r="L1176" s="3">
        <v>0</v>
      </c>
      <c r="M1176" s="3">
        <f t="shared" si="162"/>
        <v>1</v>
      </c>
      <c r="N1176" s="5">
        <v>1</v>
      </c>
      <c r="O1176" s="12">
        <f t="shared" si="166"/>
        <v>0</v>
      </c>
      <c r="P1176" s="3">
        <v>0</v>
      </c>
      <c r="Q1176" s="3">
        <v>0</v>
      </c>
      <c r="R1176" s="5">
        <v>0</v>
      </c>
      <c r="S1176" s="45">
        <v>0</v>
      </c>
      <c r="T1176" s="46">
        <v>0</v>
      </c>
      <c r="U1176" s="47">
        <v>0</v>
      </c>
      <c r="V1176" s="47">
        <f t="shared" si="167"/>
        <v>0</v>
      </c>
      <c r="W1176" s="47">
        <v>0</v>
      </c>
      <c r="X1176" s="47">
        <v>0</v>
      </c>
      <c r="Y1176" s="47">
        <v>0</v>
      </c>
      <c r="Z1176" s="47">
        <v>0</v>
      </c>
      <c r="AA1176" s="47">
        <v>0</v>
      </c>
      <c r="AB1176" s="5">
        <v>0</v>
      </c>
      <c r="AC1176" s="45">
        <f t="shared" si="168"/>
        <v>0</v>
      </c>
      <c r="AD1176" s="47">
        <v>0</v>
      </c>
      <c r="AE1176" s="47">
        <v>0</v>
      </c>
      <c r="AF1176" s="47">
        <v>0</v>
      </c>
      <c r="AG1176" s="47">
        <v>0</v>
      </c>
      <c r="AH1176" s="47">
        <v>0</v>
      </c>
      <c r="AI1176" s="61">
        <v>0</v>
      </c>
      <c r="AJ1176" s="45">
        <v>0</v>
      </c>
      <c r="AK1176" s="47">
        <v>0</v>
      </c>
      <c r="AL1176" s="47">
        <v>0</v>
      </c>
      <c r="AM1176" s="47">
        <v>0</v>
      </c>
      <c r="AN1176" s="47">
        <v>0</v>
      </c>
      <c r="AO1176" s="47">
        <v>0</v>
      </c>
      <c r="AP1176" s="61">
        <v>0</v>
      </c>
      <c r="AQ1176" s="45">
        <v>0</v>
      </c>
      <c r="AR1176" s="47">
        <v>0</v>
      </c>
      <c r="AS1176" s="47">
        <f t="shared" si="169"/>
        <v>0</v>
      </c>
      <c r="AT1176" s="47">
        <v>0</v>
      </c>
      <c r="AU1176" s="47">
        <v>0</v>
      </c>
      <c r="AV1176" s="47">
        <v>0</v>
      </c>
      <c r="AW1176" s="47">
        <v>0</v>
      </c>
      <c r="AX1176" s="47">
        <v>0</v>
      </c>
      <c r="AY1176" s="47">
        <v>0</v>
      </c>
      <c r="AZ1176" s="61">
        <v>0</v>
      </c>
      <c r="BA1176" s="64" t="b">
        <f t="shared" si="163"/>
        <v>1</v>
      </c>
      <c r="BB1176" s="45">
        <f t="shared" si="170"/>
        <v>0</v>
      </c>
      <c r="BC1176" s="47">
        <v>0</v>
      </c>
      <c r="BD1176" s="47">
        <v>0</v>
      </c>
      <c r="BE1176" s="47">
        <v>0</v>
      </c>
      <c r="BF1176" s="47">
        <v>0</v>
      </c>
      <c r="BG1176" s="47">
        <v>0</v>
      </c>
      <c r="BH1176" s="61">
        <v>0</v>
      </c>
      <c r="BI1176" s="45">
        <v>0</v>
      </c>
      <c r="BJ1176" s="47">
        <v>0</v>
      </c>
      <c r="BK1176" s="47">
        <v>0</v>
      </c>
      <c r="BL1176" s="47">
        <v>0</v>
      </c>
      <c r="BM1176" s="47">
        <v>0</v>
      </c>
      <c r="BN1176" s="47">
        <v>0</v>
      </c>
      <c r="BO1176" s="61">
        <v>0</v>
      </c>
      <c r="BR1176" s="95"/>
      <c r="BT1176" s="95"/>
    </row>
    <row r="1177" spans="2:72" x14ac:dyDescent="0.25">
      <c r="B1177" s="4">
        <v>1173</v>
      </c>
      <c r="C1177" s="31">
        <v>0</v>
      </c>
      <c r="D1177" s="31">
        <v>0</v>
      </c>
      <c r="E1177" s="3">
        <v>0</v>
      </c>
      <c r="F1177" s="5">
        <v>0</v>
      </c>
      <c r="G1177" s="32">
        <v>0</v>
      </c>
      <c r="H1177" s="33">
        <v>0</v>
      </c>
      <c r="I1177" s="36">
        <f t="shared" si="164"/>
        <v>0</v>
      </c>
      <c r="J1177" s="5">
        <f t="shared" si="165"/>
        <v>0</v>
      </c>
      <c r="K1177" s="12">
        <v>0</v>
      </c>
      <c r="L1177" s="3">
        <v>0</v>
      </c>
      <c r="M1177" s="3">
        <f t="shared" si="162"/>
        <v>1</v>
      </c>
      <c r="N1177" s="5">
        <v>1</v>
      </c>
      <c r="O1177" s="12">
        <f t="shared" si="166"/>
        <v>0</v>
      </c>
      <c r="P1177" s="3">
        <v>0</v>
      </c>
      <c r="Q1177" s="3">
        <v>0</v>
      </c>
      <c r="R1177" s="5">
        <v>0</v>
      </c>
      <c r="S1177" s="45">
        <v>0</v>
      </c>
      <c r="T1177" s="46">
        <v>0</v>
      </c>
      <c r="U1177" s="47">
        <v>0</v>
      </c>
      <c r="V1177" s="47">
        <f t="shared" si="167"/>
        <v>0</v>
      </c>
      <c r="W1177" s="47">
        <v>0</v>
      </c>
      <c r="X1177" s="47">
        <v>0</v>
      </c>
      <c r="Y1177" s="47">
        <v>0</v>
      </c>
      <c r="Z1177" s="47">
        <v>0</v>
      </c>
      <c r="AA1177" s="47">
        <v>0</v>
      </c>
      <c r="AB1177" s="5">
        <v>0</v>
      </c>
      <c r="AC1177" s="45">
        <f t="shared" si="168"/>
        <v>0</v>
      </c>
      <c r="AD1177" s="47">
        <v>0</v>
      </c>
      <c r="AE1177" s="47">
        <v>0</v>
      </c>
      <c r="AF1177" s="47">
        <v>0</v>
      </c>
      <c r="AG1177" s="47">
        <v>0</v>
      </c>
      <c r="AH1177" s="47">
        <v>0</v>
      </c>
      <c r="AI1177" s="61">
        <v>0</v>
      </c>
      <c r="AJ1177" s="45">
        <v>0</v>
      </c>
      <c r="AK1177" s="47">
        <v>0</v>
      </c>
      <c r="AL1177" s="47">
        <v>0</v>
      </c>
      <c r="AM1177" s="47">
        <v>0</v>
      </c>
      <c r="AN1177" s="47">
        <v>0</v>
      </c>
      <c r="AO1177" s="47">
        <v>0</v>
      </c>
      <c r="AP1177" s="61">
        <v>0</v>
      </c>
      <c r="AQ1177" s="45">
        <v>0</v>
      </c>
      <c r="AR1177" s="47">
        <v>0</v>
      </c>
      <c r="AS1177" s="47">
        <f t="shared" si="169"/>
        <v>0</v>
      </c>
      <c r="AT1177" s="47">
        <v>0</v>
      </c>
      <c r="AU1177" s="47">
        <v>0</v>
      </c>
      <c r="AV1177" s="47">
        <v>0</v>
      </c>
      <c r="AW1177" s="47">
        <v>0</v>
      </c>
      <c r="AX1177" s="47">
        <v>0</v>
      </c>
      <c r="AY1177" s="47">
        <v>0</v>
      </c>
      <c r="AZ1177" s="61">
        <v>0</v>
      </c>
      <c r="BA1177" s="64" t="b">
        <f t="shared" si="163"/>
        <v>1</v>
      </c>
      <c r="BB1177" s="45">
        <f t="shared" si="170"/>
        <v>0</v>
      </c>
      <c r="BC1177" s="47">
        <v>0</v>
      </c>
      <c r="BD1177" s="47">
        <v>0</v>
      </c>
      <c r="BE1177" s="47">
        <v>0</v>
      </c>
      <c r="BF1177" s="47">
        <v>0</v>
      </c>
      <c r="BG1177" s="47">
        <v>0</v>
      </c>
      <c r="BH1177" s="61">
        <v>0</v>
      </c>
      <c r="BI1177" s="45">
        <v>0</v>
      </c>
      <c r="BJ1177" s="47">
        <v>0</v>
      </c>
      <c r="BK1177" s="47">
        <v>0</v>
      </c>
      <c r="BL1177" s="47">
        <v>0</v>
      </c>
      <c r="BM1177" s="47">
        <v>0</v>
      </c>
      <c r="BN1177" s="47">
        <v>0</v>
      </c>
      <c r="BO1177" s="61">
        <v>0</v>
      </c>
      <c r="BR1177" s="95"/>
      <c r="BT1177" s="95"/>
    </row>
    <row r="1178" spans="2:72" x14ac:dyDescent="0.25">
      <c r="B1178" s="4">
        <v>1174</v>
      </c>
      <c r="C1178" s="31">
        <v>0</v>
      </c>
      <c r="D1178" s="31">
        <v>0</v>
      </c>
      <c r="E1178" s="3">
        <v>0</v>
      </c>
      <c r="F1178" s="5">
        <v>0</v>
      </c>
      <c r="G1178" s="32">
        <v>0</v>
      </c>
      <c r="H1178" s="33">
        <v>0</v>
      </c>
      <c r="I1178" s="36">
        <f t="shared" si="164"/>
        <v>0</v>
      </c>
      <c r="J1178" s="5">
        <f t="shared" si="165"/>
        <v>0</v>
      </c>
      <c r="K1178" s="12">
        <v>0</v>
      </c>
      <c r="L1178" s="3">
        <v>0</v>
      </c>
      <c r="M1178" s="3">
        <f t="shared" si="162"/>
        <v>1</v>
      </c>
      <c r="N1178" s="5">
        <v>1</v>
      </c>
      <c r="O1178" s="12">
        <f t="shared" si="166"/>
        <v>0</v>
      </c>
      <c r="P1178" s="3">
        <v>0</v>
      </c>
      <c r="Q1178" s="3">
        <v>0</v>
      </c>
      <c r="R1178" s="5">
        <v>0</v>
      </c>
      <c r="S1178" s="45">
        <v>0</v>
      </c>
      <c r="T1178" s="46">
        <v>0</v>
      </c>
      <c r="U1178" s="47">
        <v>0</v>
      </c>
      <c r="V1178" s="47">
        <f t="shared" si="167"/>
        <v>0</v>
      </c>
      <c r="W1178" s="47">
        <v>0</v>
      </c>
      <c r="X1178" s="47">
        <v>0</v>
      </c>
      <c r="Y1178" s="47">
        <v>0</v>
      </c>
      <c r="Z1178" s="47">
        <v>0</v>
      </c>
      <c r="AA1178" s="47">
        <v>0</v>
      </c>
      <c r="AB1178" s="5">
        <v>0</v>
      </c>
      <c r="AC1178" s="45">
        <f t="shared" si="168"/>
        <v>0</v>
      </c>
      <c r="AD1178" s="47">
        <v>0</v>
      </c>
      <c r="AE1178" s="47">
        <v>0</v>
      </c>
      <c r="AF1178" s="47">
        <v>0</v>
      </c>
      <c r="AG1178" s="47">
        <v>0</v>
      </c>
      <c r="AH1178" s="47">
        <v>0</v>
      </c>
      <c r="AI1178" s="61">
        <v>0</v>
      </c>
      <c r="AJ1178" s="45">
        <v>0</v>
      </c>
      <c r="AK1178" s="47">
        <v>0</v>
      </c>
      <c r="AL1178" s="47">
        <v>0</v>
      </c>
      <c r="AM1178" s="47">
        <v>0</v>
      </c>
      <c r="AN1178" s="47">
        <v>0</v>
      </c>
      <c r="AO1178" s="47">
        <v>0</v>
      </c>
      <c r="AP1178" s="61">
        <v>0</v>
      </c>
      <c r="AQ1178" s="45">
        <v>0</v>
      </c>
      <c r="AR1178" s="47">
        <v>0</v>
      </c>
      <c r="AS1178" s="47">
        <f t="shared" si="169"/>
        <v>0</v>
      </c>
      <c r="AT1178" s="47">
        <v>0</v>
      </c>
      <c r="AU1178" s="47">
        <v>0</v>
      </c>
      <c r="AV1178" s="47">
        <v>0</v>
      </c>
      <c r="AW1178" s="47">
        <v>0</v>
      </c>
      <c r="AX1178" s="47">
        <v>0</v>
      </c>
      <c r="AY1178" s="47">
        <v>0</v>
      </c>
      <c r="AZ1178" s="61">
        <v>0</v>
      </c>
      <c r="BA1178" s="64" t="b">
        <f t="shared" si="163"/>
        <v>1</v>
      </c>
      <c r="BB1178" s="45">
        <f t="shared" si="170"/>
        <v>0</v>
      </c>
      <c r="BC1178" s="47">
        <v>0</v>
      </c>
      <c r="BD1178" s="47">
        <v>0</v>
      </c>
      <c r="BE1178" s="47">
        <v>0</v>
      </c>
      <c r="BF1178" s="47">
        <v>0</v>
      </c>
      <c r="BG1178" s="47">
        <v>0</v>
      </c>
      <c r="BH1178" s="61">
        <v>0</v>
      </c>
      <c r="BI1178" s="45">
        <v>0</v>
      </c>
      <c r="BJ1178" s="47">
        <v>0</v>
      </c>
      <c r="BK1178" s="47">
        <v>0</v>
      </c>
      <c r="BL1178" s="47">
        <v>0</v>
      </c>
      <c r="BM1178" s="47">
        <v>0</v>
      </c>
      <c r="BN1178" s="47">
        <v>0</v>
      </c>
      <c r="BO1178" s="61">
        <v>0</v>
      </c>
      <c r="BR1178" s="95"/>
      <c r="BT1178" s="95"/>
    </row>
    <row r="1179" spans="2:72" x14ac:dyDescent="0.25">
      <c r="B1179" s="4">
        <v>1175</v>
      </c>
      <c r="C1179" s="31">
        <v>0</v>
      </c>
      <c r="D1179" s="31">
        <v>0</v>
      </c>
      <c r="E1179" s="3">
        <v>0</v>
      </c>
      <c r="F1179" s="5">
        <v>0</v>
      </c>
      <c r="G1179" s="32">
        <v>0</v>
      </c>
      <c r="H1179" s="33">
        <v>0</v>
      </c>
      <c r="I1179" s="36">
        <f t="shared" si="164"/>
        <v>0</v>
      </c>
      <c r="J1179" s="5">
        <f t="shared" si="165"/>
        <v>0</v>
      </c>
      <c r="K1179" s="12">
        <v>0</v>
      </c>
      <c r="L1179" s="3">
        <v>0</v>
      </c>
      <c r="M1179" s="3">
        <f t="shared" si="162"/>
        <v>1</v>
      </c>
      <c r="N1179" s="5">
        <v>1</v>
      </c>
      <c r="O1179" s="12">
        <f t="shared" si="166"/>
        <v>0</v>
      </c>
      <c r="P1179" s="3">
        <v>0</v>
      </c>
      <c r="Q1179" s="3">
        <v>0</v>
      </c>
      <c r="R1179" s="5">
        <v>0</v>
      </c>
      <c r="S1179" s="45">
        <v>0</v>
      </c>
      <c r="T1179" s="46">
        <v>0</v>
      </c>
      <c r="U1179" s="47">
        <v>0</v>
      </c>
      <c r="V1179" s="47">
        <f t="shared" si="167"/>
        <v>0</v>
      </c>
      <c r="W1179" s="47">
        <v>0</v>
      </c>
      <c r="X1179" s="47">
        <v>0</v>
      </c>
      <c r="Y1179" s="47">
        <v>0</v>
      </c>
      <c r="Z1179" s="47">
        <v>0</v>
      </c>
      <c r="AA1179" s="47">
        <v>0</v>
      </c>
      <c r="AB1179" s="5">
        <v>0</v>
      </c>
      <c r="AC1179" s="45">
        <f t="shared" si="168"/>
        <v>0</v>
      </c>
      <c r="AD1179" s="47">
        <v>0</v>
      </c>
      <c r="AE1179" s="47">
        <v>0</v>
      </c>
      <c r="AF1179" s="47">
        <v>0</v>
      </c>
      <c r="AG1179" s="47">
        <v>0</v>
      </c>
      <c r="AH1179" s="47">
        <v>0</v>
      </c>
      <c r="AI1179" s="61">
        <v>0</v>
      </c>
      <c r="AJ1179" s="45">
        <v>0</v>
      </c>
      <c r="AK1179" s="47">
        <v>0</v>
      </c>
      <c r="AL1179" s="47">
        <v>0</v>
      </c>
      <c r="AM1179" s="47">
        <v>0</v>
      </c>
      <c r="AN1179" s="47">
        <v>0</v>
      </c>
      <c r="AO1179" s="47">
        <v>0</v>
      </c>
      <c r="AP1179" s="61">
        <v>0</v>
      </c>
      <c r="AQ1179" s="45">
        <v>0</v>
      </c>
      <c r="AR1179" s="47">
        <v>0</v>
      </c>
      <c r="AS1179" s="47">
        <f t="shared" si="169"/>
        <v>0</v>
      </c>
      <c r="AT1179" s="47">
        <v>0</v>
      </c>
      <c r="AU1179" s="47">
        <v>0</v>
      </c>
      <c r="AV1179" s="47">
        <v>0</v>
      </c>
      <c r="AW1179" s="47">
        <v>0</v>
      </c>
      <c r="AX1179" s="47">
        <v>0</v>
      </c>
      <c r="AY1179" s="47">
        <v>0</v>
      </c>
      <c r="AZ1179" s="61">
        <v>0</v>
      </c>
      <c r="BA1179" s="64" t="b">
        <f t="shared" si="163"/>
        <v>1</v>
      </c>
      <c r="BB1179" s="45">
        <f t="shared" si="170"/>
        <v>0</v>
      </c>
      <c r="BC1179" s="47">
        <v>0</v>
      </c>
      <c r="BD1179" s="47">
        <v>0</v>
      </c>
      <c r="BE1179" s="47">
        <v>0</v>
      </c>
      <c r="BF1179" s="47">
        <v>0</v>
      </c>
      <c r="BG1179" s="47">
        <v>0</v>
      </c>
      <c r="BH1179" s="61">
        <v>0</v>
      </c>
      <c r="BI1179" s="45">
        <v>0</v>
      </c>
      <c r="BJ1179" s="47">
        <v>0</v>
      </c>
      <c r="BK1179" s="47">
        <v>0</v>
      </c>
      <c r="BL1179" s="47">
        <v>0</v>
      </c>
      <c r="BM1179" s="47">
        <v>0</v>
      </c>
      <c r="BN1179" s="47">
        <v>0</v>
      </c>
      <c r="BO1179" s="61">
        <v>0</v>
      </c>
      <c r="BR1179" s="95"/>
      <c r="BT1179" s="95"/>
    </row>
    <row r="1180" spans="2:72" x14ac:dyDescent="0.25">
      <c r="B1180" s="4">
        <v>1176</v>
      </c>
      <c r="C1180" s="31">
        <v>0</v>
      </c>
      <c r="D1180" s="31">
        <v>0</v>
      </c>
      <c r="E1180" s="3">
        <v>0</v>
      </c>
      <c r="F1180" s="5">
        <v>0</v>
      </c>
      <c r="G1180" s="32">
        <v>0</v>
      </c>
      <c r="H1180" s="33">
        <v>0</v>
      </c>
      <c r="I1180" s="36">
        <f t="shared" si="164"/>
        <v>0</v>
      </c>
      <c r="J1180" s="5">
        <f t="shared" si="165"/>
        <v>0</v>
      </c>
      <c r="K1180" s="12">
        <v>0</v>
      </c>
      <c r="L1180" s="3">
        <v>0</v>
      </c>
      <c r="M1180" s="3">
        <f t="shared" si="162"/>
        <v>1</v>
      </c>
      <c r="N1180" s="5">
        <v>1</v>
      </c>
      <c r="O1180" s="12">
        <f t="shared" si="166"/>
        <v>0</v>
      </c>
      <c r="P1180" s="3">
        <v>0</v>
      </c>
      <c r="Q1180" s="3">
        <v>0</v>
      </c>
      <c r="R1180" s="5">
        <v>0</v>
      </c>
      <c r="S1180" s="45">
        <v>0</v>
      </c>
      <c r="T1180" s="46">
        <v>0</v>
      </c>
      <c r="U1180" s="47">
        <v>0</v>
      </c>
      <c r="V1180" s="47">
        <f t="shared" si="167"/>
        <v>0</v>
      </c>
      <c r="W1180" s="47">
        <v>0</v>
      </c>
      <c r="X1180" s="47">
        <v>0</v>
      </c>
      <c r="Y1180" s="47">
        <v>0</v>
      </c>
      <c r="Z1180" s="47">
        <v>0</v>
      </c>
      <c r="AA1180" s="47">
        <v>0</v>
      </c>
      <c r="AB1180" s="5">
        <v>0</v>
      </c>
      <c r="AC1180" s="45">
        <f t="shared" si="168"/>
        <v>0</v>
      </c>
      <c r="AD1180" s="47">
        <v>0</v>
      </c>
      <c r="AE1180" s="47">
        <v>0</v>
      </c>
      <c r="AF1180" s="47">
        <v>0</v>
      </c>
      <c r="AG1180" s="47">
        <v>0</v>
      </c>
      <c r="AH1180" s="47">
        <v>0</v>
      </c>
      <c r="AI1180" s="61">
        <v>0</v>
      </c>
      <c r="AJ1180" s="45">
        <v>0</v>
      </c>
      <c r="AK1180" s="47">
        <v>0</v>
      </c>
      <c r="AL1180" s="47">
        <v>0</v>
      </c>
      <c r="AM1180" s="47">
        <v>0</v>
      </c>
      <c r="AN1180" s="47">
        <v>0</v>
      </c>
      <c r="AO1180" s="47">
        <v>0</v>
      </c>
      <c r="AP1180" s="61">
        <v>0</v>
      </c>
      <c r="AQ1180" s="45">
        <v>0</v>
      </c>
      <c r="AR1180" s="47">
        <v>0</v>
      </c>
      <c r="AS1180" s="47">
        <f t="shared" si="169"/>
        <v>0</v>
      </c>
      <c r="AT1180" s="47">
        <v>0</v>
      </c>
      <c r="AU1180" s="47">
        <v>0</v>
      </c>
      <c r="AV1180" s="47">
        <v>0</v>
      </c>
      <c r="AW1180" s="47">
        <v>0</v>
      </c>
      <c r="AX1180" s="47">
        <v>0</v>
      </c>
      <c r="AY1180" s="47">
        <v>0</v>
      </c>
      <c r="AZ1180" s="61">
        <v>0</v>
      </c>
      <c r="BA1180" s="64" t="b">
        <f t="shared" si="163"/>
        <v>1</v>
      </c>
      <c r="BB1180" s="45">
        <f t="shared" si="170"/>
        <v>0</v>
      </c>
      <c r="BC1180" s="47">
        <v>0</v>
      </c>
      <c r="BD1180" s="47">
        <v>0</v>
      </c>
      <c r="BE1180" s="47">
        <v>0</v>
      </c>
      <c r="BF1180" s="47">
        <v>0</v>
      </c>
      <c r="BG1180" s="47">
        <v>0</v>
      </c>
      <c r="BH1180" s="61">
        <v>0</v>
      </c>
      <c r="BI1180" s="45">
        <v>0</v>
      </c>
      <c r="BJ1180" s="47">
        <v>0</v>
      </c>
      <c r="BK1180" s="47">
        <v>0</v>
      </c>
      <c r="BL1180" s="47">
        <v>0</v>
      </c>
      <c r="BM1180" s="47">
        <v>0</v>
      </c>
      <c r="BN1180" s="47">
        <v>0</v>
      </c>
      <c r="BO1180" s="61">
        <v>0</v>
      </c>
      <c r="BR1180" s="95"/>
      <c r="BT1180" s="95"/>
    </row>
    <row r="1181" spans="2:72" x14ac:dyDescent="0.25">
      <c r="B1181" s="4">
        <v>1177</v>
      </c>
      <c r="C1181" s="31">
        <v>0</v>
      </c>
      <c r="D1181" s="31">
        <v>0</v>
      </c>
      <c r="E1181" s="3">
        <v>0</v>
      </c>
      <c r="F1181" s="5">
        <v>0</v>
      </c>
      <c r="G1181" s="32">
        <v>0</v>
      </c>
      <c r="H1181" s="33">
        <v>0</v>
      </c>
      <c r="I1181" s="36">
        <f t="shared" si="164"/>
        <v>0</v>
      </c>
      <c r="J1181" s="5">
        <f t="shared" si="165"/>
        <v>0</v>
      </c>
      <c r="K1181" s="12">
        <v>0</v>
      </c>
      <c r="L1181" s="3">
        <v>0</v>
      </c>
      <c r="M1181" s="3">
        <f t="shared" si="162"/>
        <v>1</v>
      </c>
      <c r="N1181" s="5">
        <v>1</v>
      </c>
      <c r="O1181" s="12">
        <f t="shared" si="166"/>
        <v>0</v>
      </c>
      <c r="P1181" s="3">
        <v>0</v>
      </c>
      <c r="Q1181" s="3">
        <v>0</v>
      </c>
      <c r="R1181" s="5">
        <v>0</v>
      </c>
      <c r="S1181" s="45">
        <v>0</v>
      </c>
      <c r="T1181" s="46">
        <v>0</v>
      </c>
      <c r="U1181" s="47">
        <v>0</v>
      </c>
      <c r="V1181" s="47">
        <f t="shared" si="167"/>
        <v>0</v>
      </c>
      <c r="W1181" s="47">
        <v>0</v>
      </c>
      <c r="X1181" s="47">
        <v>0</v>
      </c>
      <c r="Y1181" s="47">
        <v>0</v>
      </c>
      <c r="Z1181" s="47">
        <v>0</v>
      </c>
      <c r="AA1181" s="47">
        <v>0</v>
      </c>
      <c r="AB1181" s="5">
        <v>0</v>
      </c>
      <c r="AC1181" s="45">
        <f t="shared" si="168"/>
        <v>0</v>
      </c>
      <c r="AD1181" s="47">
        <v>0</v>
      </c>
      <c r="AE1181" s="47">
        <v>0</v>
      </c>
      <c r="AF1181" s="47">
        <v>0</v>
      </c>
      <c r="AG1181" s="47">
        <v>0</v>
      </c>
      <c r="AH1181" s="47">
        <v>0</v>
      </c>
      <c r="AI1181" s="61">
        <v>0</v>
      </c>
      <c r="AJ1181" s="45">
        <v>0</v>
      </c>
      <c r="AK1181" s="47">
        <v>0</v>
      </c>
      <c r="AL1181" s="47">
        <v>0</v>
      </c>
      <c r="AM1181" s="47">
        <v>0</v>
      </c>
      <c r="AN1181" s="47">
        <v>0</v>
      </c>
      <c r="AO1181" s="47">
        <v>0</v>
      </c>
      <c r="AP1181" s="61">
        <v>0</v>
      </c>
      <c r="AQ1181" s="45">
        <v>0</v>
      </c>
      <c r="AR1181" s="47">
        <v>0</v>
      </c>
      <c r="AS1181" s="47">
        <f t="shared" si="169"/>
        <v>0</v>
      </c>
      <c r="AT1181" s="47">
        <v>0</v>
      </c>
      <c r="AU1181" s="47">
        <v>0</v>
      </c>
      <c r="AV1181" s="47">
        <v>0</v>
      </c>
      <c r="AW1181" s="47">
        <v>0</v>
      </c>
      <c r="AX1181" s="47">
        <v>0</v>
      </c>
      <c r="AY1181" s="47">
        <v>0</v>
      </c>
      <c r="AZ1181" s="61">
        <v>0</v>
      </c>
      <c r="BA1181" s="64" t="b">
        <f t="shared" si="163"/>
        <v>1</v>
      </c>
      <c r="BB1181" s="45">
        <f t="shared" si="170"/>
        <v>0</v>
      </c>
      <c r="BC1181" s="47">
        <v>0</v>
      </c>
      <c r="BD1181" s="47">
        <v>0</v>
      </c>
      <c r="BE1181" s="47">
        <v>0</v>
      </c>
      <c r="BF1181" s="47">
        <v>0</v>
      </c>
      <c r="BG1181" s="47">
        <v>0</v>
      </c>
      <c r="BH1181" s="61">
        <v>0</v>
      </c>
      <c r="BI1181" s="45">
        <v>0</v>
      </c>
      <c r="BJ1181" s="47">
        <v>0</v>
      </c>
      <c r="BK1181" s="47">
        <v>0</v>
      </c>
      <c r="BL1181" s="47">
        <v>0</v>
      </c>
      <c r="BM1181" s="47">
        <v>0</v>
      </c>
      <c r="BN1181" s="47">
        <v>0</v>
      </c>
      <c r="BO1181" s="61">
        <v>0</v>
      </c>
      <c r="BR1181" s="95"/>
      <c r="BT1181" s="95"/>
    </row>
    <row r="1182" spans="2:72" x14ac:dyDescent="0.25">
      <c r="B1182" s="4">
        <v>1178</v>
      </c>
      <c r="C1182" s="31">
        <v>0</v>
      </c>
      <c r="D1182" s="31">
        <v>0</v>
      </c>
      <c r="E1182" s="3">
        <v>0</v>
      </c>
      <c r="F1182" s="5">
        <v>0</v>
      </c>
      <c r="G1182" s="32">
        <v>0</v>
      </c>
      <c r="H1182" s="33">
        <v>0</v>
      </c>
      <c r="I1182" s="36">
        <f t="shared" si="164"/>
        <v>0</v>
      </c>
      <c r="J1182" s="5">
        <f t="shared" si="165"/>
        <v>0</v>
      </c>
      <c r="K1182" s="12">
        <v>0</v>
      </c>
      <c r="L1182" s="3">
        <v>0</v>
      </c>
      <c r="M1182" s="3">
        <f t="shared" si="162"/>
        <v>1</v>
      </c>
      <c r="N1182" s="5">
        <v>1</v>
      </c>
      <c r="O1182" s="12">
        <f t="shared" si="166"/>
        <v>0</v>
      </c>
      <c r="P1182" s="3">
        <v>0</v>
      </c>
      <c r="Q1182" s="3">
        <v>0</v>
      </c>
      <c r="R1182" s="5">
        <v>0</v>
      </c>
      <c r="S1182" s="45">
        <v>0</v>
      </c>
      <c r="T1182" s="46">
        <v>0</v>
      </c>
      <c r="U1182" s="47">
        <v>0</v>
      </c>
      <c r="V1182" s="47">
        <f t="shared" si="167"/>
        <v>0</v>
      </c>
      <c r="W1182" s="47">
        <v>0</v>
      </c>
      <c r="X1182" s="47">
        <v>0</v>
      </c>
      <c r="Y1182" s="47">
        <v>0</v>
      </c>
      <c r="Z1182" s="47">
        <v>0</v>
      </c>
      <c r="AA1182" s="47">
        <v>0</v>
      </c>
      <c r="AB1182" s="5">
        <v>0</v>
      </c>
      <c r="AC1182" s="45">
        <f t="shared" si="168"/>
        <v>0</v>
      </c>
      <c r="AD1182" s="47">
        <v>0</v>
      </c>
      <c r="AE1182" s="47">
        <v>0</v>
      </c>
      <c r="AF1182" s="47">
        <v>0</v>
      </c>
      <c r="AG1182" s="47">
        <v>0</v>
      </c>
      <c r="AH1182" s="47">
        <v>0</v>
      </c>
      <c r="AI1182" s="61">
        <v>0</v>
      </c>
      <c r="AJ1182" s="45">
        <v>0</v>
      </c>
      <c r="AK1182" s="47">
        <v>0</v>
      </c>
      <c r="AL1182" s="47">
        <v>0</v>
      </c>
      <c r="AM1182" s="47">
        <v>0</v>
      </c>
      <c r="AN1182" s="47">
        <v>0</v>
      </c>
      <c r="AO1182" s="47">
        <v>0</v>
      </c>
      <c r="AP1182" s="61">
        <v>0</v>
      </c>
      <c r="AQ1182" s="45">
        <v>0</v>
      </c>
      <c r="AR1182" s="47">
        <v>0</v>
      </c>
      <c r="AS1182" s="47">
        <f t="shared" si="169"/>
        <v>0</v>
      </c>
      <c r="AT1182" s="47">
        <v>0</v>
      </c>
      <c r="AU1182" s="47">
        <v>0</v>
      </c>
      <c r="AV1182" s="47">
        <v>0</v>
      </c>
      <c r="AW1182" s="47">
        <v>0</v>
      </c>
      <c r="AX1182" s="47">
        <v>0</v>
      </c>
      <c r="AY1182" s="47">
        <v>0</v>
      </c>
      <c r="AZ1182" s="61">
        <v>0</v>
      </c>
      <c r="BA1182" s="64" t="b">
        <f t="shared" si="163"/>
        <v>1</v>
      </c>
      <c r="BB1182" s="45">
        <f t="shared" si="170"/>
        <v>0</v>
      </c>
      <c r="BC1182" s="47">
        <v>0</v>
      </c>
      <c r="BD1182" s="47">
        <v>0</v>
      </c>
      <c r="BE1182" s="47">
        <v>0</v>
      </c>
      <c r="BF1182" s="47">
        <v>0</v>
      </c>
      <c r="BG1182" s="47">
        <v>0</v>
      </c>
      <c r="BH1182" s="61">
        <v>0</v>
      </c>
      <c r="BI1182" s="45">
        <v>0</v>
      </c>
      <c r="BJ1182" s="47">
        <v>0</v>
      </c>
      <c r="BK1182" s="47">
        <v>0</v>
      </c>
      <c r="BL1182" s="47">
        <v>0</v>
      </c>
      <c r="BM1182" s="47">
        <v>0</v>
      </c>
      <c r="BN1182" s="47">
        <v>0</v>
      </c>
      <c r="BO1182" s="61">
        <v>0</v>
      </c>
      <c r="BR1182" s="95"/>
      <c r="BT1182" s="95"/>
    </row>
    <row r="1183" spans="2:72" x14ac:dyDescent="0.25">
      <c r="B1183" s="4">
        <v>1179</v>
      </c>
      <c r="C1183" s="31">
        <v>0</v>
      </c>
      <c r="D1183" s="31">
        <v>0</v>
      </c>
      <c r="E1183" s="3">
        <v>0</v>
      </c>
      <c r="F1183" s="5">
        <v>0</v>
      </c>
      <c r="G1183" s="32">
        <v>0</v>
      </c>
      <c r="H1183" s="33">
        <v>0</v>
      </c>
      <c r="I1183" s="36">
        <f t="shared" si="164"/>
        <v>0</v>
      </c>
      <c r="J1183" s="5">
        <f t="shared" si="165"/>
        <v>0</v>
      </c>
      <c r="K1183" s="12">
        <v>0</v>
      </c>
      <c r="L1183" s="3">
        <v>0</v>
      </c>
      <c r="M1183" s="3">
        <f t="shared" si="162"/>
        <v>1</v>
      </c>
      <c r="N1183" s="5">
        <v>1</v>
      </c>
      <c r="O1183" s="12">
        <f t="shared" si="166"/>
        <v>0</v>
      </c>
      <c r="P1183" s="3">
        <v>0</v>
      </c>
      <c r="Q1183" s="3">
        <v>0</v>
      </c>
      <c r="R1183" s="5">
        <v>0</v>
      </c>
      <c r="S1183" s="45">
        <v>0</v>
      </c>
      <c r="T1183" s="46">
        <v>0</v>
      </c>
      <c r="U1183" s="47">
        <v>0</v>
      </c>
      <c r="V1183" s="47">
        <f t="shared" si="167"/>
        <v>0</v>
      </c>
      <c r="W1183" s="47">
        <v>0</v>
      </c>
      <c r="X1183" s="47">
        <v>0</v>
      </c>
      <c r="Y1183" s="47">
        <v>0</v>
      </c>
      <c r="Z1183" s="47">
        <v>0</v>
      </c>
      <c r="AA1183" s="47">
        <v>0</v>
      </c>
      <c r="AB1183" s="5">
        <v>0</v>
      </c>
      <c r="AC1183" s="45">
        <f t="shared" si="168"/>
        <v>0</v>
      </c>
      <c r="AD1183" s="47">
        <v>0</v>
      </c>
      <c r="AE1183" s="47">
        <v>0</v>
      </c>
      <c r="AF1183" s="47">
        <v>0</v>
      </c>
      <c r="AG1183" s="47">
        <v>0</v>
      </c>
      <c r="AH1183" s="47">
        <v>0</v>
      </c>
      <c r="AI1183" s="61">
        <v>0</v>
      </c>
      <c r="AJ1183" s="45">
        <v>0</v>
      </c>
      <c r="AK1183" s="47">
        <v>0</v>
      </c>
      <c r="AL1183" s="47">
        <v>0</v>
      </c>
      <c r="AM1183" s="47">
        <v>0</v>
      </c>
      <c r="AN1183" s="47">
        <v>0</v>
      </c>
      <c r="AO1183" s="47">
        <v>0</v>
      </c>
      <c r="AP1183" s="61">
        <v>0</v>
      </c>
      <c r="AQ1183" s="45">
        <v>0</v>
      </c>
      <c r="AR1183" s="47">
        <v>0</v>
      </c>
      <c r="AS1183" s="47">
        <f t="shared" si="169"/>
        <v>0</v>
      </c>
      <c r="AT1183" s="47">
        <v>0</v>
      </c>
      <c r="AU1183" s="47">
        <v>0</v>
      </c>
      <c r="AV1183" s="47">
        <v>0</v>
      </c>
      <c r="AW1183" s="47">
        <v>0</v>
      </c>
      <c r="AX1183" s="47">
        <v>0</v>
      </c>
      <c r="AY1183" s="47">
        <v>0</v>
      </c>
      <c r="AZ1183" s="61">
        <v>0</v>
      </c>
      <c r="BA1183" s="64" t="b">
        <f t="shared" si="163"/>
        <v>1</v>
      </c>
      <c r="BB1183" s="45">
        <f t="shared" si="170"/>
        <v>0</v>
      </c>
      <c r="BC1183" s="47">
        <v>0</v>
      </c>
      <c r="BD1183" s="47">
        <v>0</v>
      </c>
      <c r="BE1183" s="47">
        <v>0</v>
      </c>
      <c r="BF1183" s="47">
        <v>0</v>
      </c>
      <c r="BG1183" s="47">
        <v>0</v>
      </c>
      <c r="BH1183" s="61">
        <v>0</v>
      </c>
      <c r="BI1183" s="45">
        <v>0</v>
      </c>
      <c r="BJ1183" s="47">
        <v>0</v>
      </c>
      <c r="BK1183" s="47">
        <v>0</v>
      </c>
      <c r="BL1183" s="47">
        <v>0</v>
      </c>
      <c r="BM1183" s="47">
        <v>0</v>
      </c>
      <c r="BN1183" s="47">
        <v>0</v>
      </c>
      <c r="BO1183" s="61">
        <v>0</v>
      </c>
      <c r="BR1183" s="95"/>
      <c r="BT1183" s="95"/>
    </row>
    <row r="1184" spans="2:72" x14ac:dyDescent="0.25">
      <c r="B1184" s="4">
        <v>1180</v>
      </c>
      <c r="C1184" s="31">
        <v>0</v>
      </c>
      <c r="D1184" s="31">
        <v>0</v>
      </c>
      <c r="E1184" s="3">
        <v>0</v>
      </c>
      <c r="F1184" s="5">
        <v>0</v>
      </c>
      <c r="G1184" s="32">
        <v>0</v>
      </c>
      <c r="H1184" s="33">
        <v>0</v>
      </c>
      <c r="I1184" s="36">
        <f t="shared" si="164"/>
        <v>0</v>
      </c>
      <c r="J1184" s="5">
        <f t="shared" si="165"/>
        <v>0</v>
      </c>
      <c r="K1184" s="12">
        <v>0</v>
      </c>
      <c r="L1184" s="3">
        <v>0</v>
      </c>
      <c r="M1184" s="3">
        <f t="shared" si="162"/>
        <v>1</v>
      </c>
      <c r="N1184" s="5">
        <v>1</v>
      </c>
      <c r="O1184" s="12">
        <f t="shared" si="166"/>
        <v>0</v>
      </c>
      <c r="P1184" s="3">
        <v>0</v>
      </c>
      <c r="Q1184" s="3">
        <v>0</v>
      </c>
      <c r="R1184" s="5">
        <v>0</v>
      </c>
      <c r="S1184" s="45">
        <v>0</v>
      </c>
      <c r="T1184" s="46">
        <v>0</v>
      </c>
      <c r="U1184" s="47">
        <v>0</v>
      </c>
      <c r="V1184" s="47">
        <f t="shared" si="167"/>
        <v>0</v>
      </c>
      <c r="W1184" s="47">
        <v>0</v>
      </c>
      <c r="X1184" s="47">
        <v>0</v>
      </c>
      <c r="Y1184" s="47">
        <v>0</v>
      </c>
      <c r="Z1184" s="47">
        <v>0</v>
      </c>
      <c r="AA1184" s="47">
        <v>0</v>
      </c>
      <c r="AB1184" s="5">
        <v>0</v>
      </c>
      <c r="AC1184" s="45">
        <f t="shared" si="168"/>
        <v>0</v>
      </c>
      <c r="AD1184" s="47">
        <v>0</v>
      </c>
      <c r="AE1184" s="47">
        <v>0</v>
      </c>
      <c r="AF1184" s="47">
        <v>0</v>
      </c>
      <c r="AG1184" s="47">
        <v>0</v>
      </c>
      <c r="AH1184" s="47">
        <v>0</v>
      </c>
      <c r="AI1184" s="61">
        <v>0</v>
      </c>
      <c r="AJ1184" s="45">
        <v>0</v>
      </c>
      <c r="AK1184" s="47">
        <v>0</v>
      </c>
      <c r="AL1184" s="47">
        <v>0</v>
      </c>
      <c r="AM1184" s="47">
        <v>0</v>
      </c>
      <c r="AN1184" s="47">
        <v>0</v>
      </c>
      <c r="AO1184" s="47">
        <v>0</v>
      </c>
      <c r="AP1184" s="61">
        <v>0</v>
      </c>
      <c r="AQ1184" s="45">
        <v>0</v>
      </c>
      <c r="AR1184" s="47">
        <v>0</v>
      </c>
      <c r="AS1184" s="47">
        <f t="shared" si="169"/>
        <v>0</v>
      </c>
      <c r="AT1184" s="47">
        <v>0</v>
      </c>
      <c r="AU1184" s="47">
        <v>0</v>
      </c>
      <c r="AV1184" s="47">
        <v>0</v>
      </c>
      <c r="AW1184" s="47">
        <v>0</v>
      </c>
      <c r="AX1184" s="47">
        <v>0</v>
      </c>
      <c r="AY1184" s="47">
        <v>0</v>
      </c>
      <c r="AZ1184" s="61">
        <v>0</v>
      </c>
      <c r="BA1184" s="64" t="b">
        <f t="shared" si="163"/>
        <v>1</v>
      </c>
      <c r="BB1184" s="45">
        <f t="shared" si="170"/>
        <v>0</v>
      </c>
      <c r="BC1184" s="47">
        <v>0</v>
      </c>
      <c r="BD1184" s="47">
        <v>0</v>
      </c>
      <c r="BE1184" s="47">
        <v>0</v>
      </c>
      <c r="BF1184" s="47">
        <v>0</v>
      </c>
      <c r="BG1184" s="47">
        <v>0</v>
      </c>
      <c r="BH1184" s="61">
        <v>0</v>
      </c>
      <c r="BI1184" s="45">
        <v>0</v>
      </c>
      <c r="BJ1184" s="47">
        <v>0</v>
      </c>
      <c r="BK1184" s="47">
        <v>0</v>
      </c>
      <c r="BL1184" s="47">
        <v>0</v>
      </c>
      <c r="BM1184" s="47">
        <v>0</v>
      </c>
      <c r="BN1184" s="47">
        <v>0</v>
      </c>
      <c r="BO1184" s="61">
        <v>0</v>
      </c>
      <c r="BR1184" s="95"/>
      <c r="BT1184" s="95"/>
    </row>
    <row r="1185" spans="2:72" x14ac:dyDescent="0.25">
      <c r="B1185" s="4">
        <v>1181</v>
      </c>
      <c r="C1185" s="31">
        <v>0</v>
      </c>
      <c r="D1185" s="31">
        <v>0</v>
      </c>
      <c r="E1185" s="3">
        <v>0</v>
      </c>
      <c r="F1185" s="5">
        <v>0</v>
      </c>
      <c r="G1185" s="32">
        <v>0</v>
      </c>
      <c r="H1185" s="33">
        <v>0</v>
      </c>
      <c r="I1185" s="36">
        <f t="shared" si="164"/>
        <v>0</v>
      </c>
      <c r="J1185" s="5">
        <f t="shared" si="165"/>
        <v>0</v>
      </c>
      <c r="K1185" s="12">
        <v>0</v>
      </c>
      <c r="L1185" s="3">
        <v>0</v>
      </c>
      <c r="M1185" s="3">
        <f t="shared" si="162"/>
        <v>1</v>
      </c>
      <c r="N1185" s="5">
        <v>1</v>
      </c>
      <c r="O1185" s="12">
        <f t="shared" si="166"/>
        <v>0</v>
      </c>
      <c r="P1185" s="3">
        <v>0</v>
      </c>
      <c r="Q1185" s="3">
        <v>0</v>
      </c>
      <c r="R1185" s="5">
        <v>0</v>
      </c>
      <c r="S1185" s="45">
        <v>0</v>
      </c>
      <c r="T1185" s="46">
        <v>0</v>
      </c>
      <c r="U1185" s="47">
        <v>0</v>
      </c>
      <c r="V1185" s="47">
        <f t="shared" si="167"/>
        <v>0</v>
      </c>
      <c r="W1185" s="47">
        <v>0</v>
      </c>
      <c r="X1185" s="47">
        <v>0</v>
      </c>
      <c r="Y1185" s="47">
        <v>0</v>
      </c>
      <c r="Z1185" s="47">
        <v>0</v>
      </c>
      <c r="AA1185" s="47">
        <v>0</v>
      </c>
      <c r="AB1185" s="5">
        <v>0</v>
      </c>
      <c r="AC1185" s="45">
        <f t="shared" si="168"/>
        <v>0</v>
      </c>
      <c r="AD1185" s="47">
        <v>0</v>
      </c>
      <c r="AE1185" s="47">
        <v>0</v>
      </c>
      <c r="AF1185" s="47">
        <v>0</v>
      </c>
      <c r="AG1185" s="47">
        <v>0</v>
      </c>
      <c r="AH1185" s="47">
        <v>0</v>
      </c>
      <c r="AI1185" s="61">
        <v>0</v>
      </c>
      <c r="AJ1185" s="45">
        <v>0</v>
      </c>
      <c r="AK1185" s="47">
        <v>0</v>
      </c>
      <c r="AL1185" s="47">
        <v>0</v>
      </c>
      <c r="AM1185" s="47">
        <v>0</v>
      </c>
      <c r="AN1185" s="47">
        <v>0</v>
      </c>
      <c r="AO1185" s="47">
        <v>0</v>
      </c>
      <c r="AP1185" s="61">
        <v>0</v>
      </c>
      <c r="AQ1185" s="45">
        <v>0</v>
      </c>
      <c r="AR1185" s="47">
        <v>0</v>
      </c>
      <c r="AS1185" s="47">
        <f t="shared" si="169"/>
        <v>0</v>
      </c>
      <c r="AT1185" s="47">
        <v>0</v>
      </c>
      <c r="AU1185" s="47">
        <v>0</v>
      </c>
      <c r="AV1185" s="47">
        <v>0</v>
      </c>
      <c r="AW1185" s="47">
        <v>0</v>
      </c>
      <c r="AX1185" s="47">
        <v>0</v>
      </c>
      <c r="AY1185" s="47">
        <v>0</v>
      </c>
      <c r="AZ1185" s="61">
        <v>0</v>
      </c>
      <c r="BA1185" s="64" t="b">
        <f t="shared" si="163"/>
        <v>1</v>
      </c>
      <c r="BB1185" s="45">
        <f t="shared" si="170"/>
        <v>0</v>
      </c>
      <c r="BC1185" s="47">
        <v>0</v>
      </c>
      <c r="BD1185" s="47">
        <v>0</v>
      </c>
      <c r="BE1185" s="47">
        <v>0</v>
      </c>
      <c r="BF1185" s="47">
        <v>0</v>
      </c>
      <c r="BG1185" s="47">
        <v>0</v>
      </c>
      <c r="BH1185" s="61">
        <v>0</v>
      </c>
      <c r="BI1185" s="45">
        <v>0</v>
      </c>
      <c r="BJ1185" s="47">
        <v>0</v>
      </c>
      <c r="BK1185" s="47">
        <v>0</v>
      </c>
      <c r="BL1185" s="47">
        <v>0</v>
      </c>
      <c r="BM1185" s="47">
        <v>0</v>
      </c>
      <c r="BN1185" s="47">
        <v>0</v>
      </c>
      <c r="BO1185" s="61">
        <v>0</v>
      </c>
      <c r="BR1185" s="95"/>
      <c r="BT1185" s="95"/>
    </row>
    <row r="1186" spans="2:72" x14ac:dyDescent="0.25">
      <c r="B1186" s="4">
        <v>1182</v>
      </c>
      <c r="C1186" s="31">
        <v>0</v>
      </c>
      <c r="D1186" s="31">
        <v>0</v>
      </c>
      <c r="E1186" s="3">
        <v>0</v>
      </c>
      <c r="F1186" s="5">
        <v>0</v>
      </c>
      <c r="G1186" s="32">
        <v>0</v>
      </c>
      <c r="H1186" s="33">
        <v>0</v>
      </c>
      <c r="I1186" s="36">
        <f t="shared" si="164"/>
        <v>0</v>
      </c>
      <c r="J1186" s="5">
        <f t="shared" si="165"/>
        <v>0</v>
      </c>
      <c r="K1186" s="12">
        <v>0</v>
      </c>
      <c r="L1186" s="3">
        <v>0</v>
      </c>
      <c r="M1186" s="3">
        <f t="shared" si="162"/>
        <v>1</v>
      </c>
      <c r="N1186" s="5">
        <v>1</v>
      </c>
      <c r="O1186" s="12">
        <f t="shared" si="166"/>
        <v>0</v>
      </c>
      <c r="P1186" s="3">
        <v>0</v>
      </c>
      <c r="Q1186" s="3">
        <v>0</v>
      </c>
      <c r="R1186" s="5">
        <v>0</v>
      </c>
      <c r="S1186" s="45">
        <v>0</v>
      </c>
      <c r="T1186" s="46">
        <v>0</v>
      </c>
      <c r="U1186" s="47">
        <v>0</v>
      </c>
      <c r="V1186" s="47">
        <f t="shared" si="167"/>
        <v>0</v>
      </c>
      <c r="W1186" s="47">
        <v>0</v>
      </c>
      <c r="X1186" s="47">
        <v>0</v>
      </c>
      <c r="Y1186" s="47">
        <v>0</v>
      </c>
      <c r="Z1186" s="47">
        <v>0</v>
      </c>
      <c r="AA1186" s="47">
        <v>0</v>
      </c>
      <c r="AB1186" s="5">
        <v>0</v>
      </c>
      <c r="AC1186" s="45">
        <f t="shared" si="168"/>
        <v>0</v>
      </c>
      <c r="AD1186" s="47">
        <v>0</v>
      </c>
      <c r="AE1186" s="47">
        <v>0</v>
      </c>
      <c r="AF1186" s="47">
        <v>0</v>
      </c>
      <c r="AG1186" s="47">
        <v>0</v>
      </c>
      <c r="AH1186" s="47">
        <v>0</v>
      </c>
      <c r="AI1186" s="61">
        <v>0</v>
      </c>
      <c r="AJ1186" s="45">
        <v>0</v>
      </c>
      <c r="AK1186" s="47">
        <v>0</v>
      </c>
      <c r="AL1186" s="47">
        <v>0</v>
      </c>
      <c r="AM1186" s="47">
        <v>0</v>
      </c>
      <c r="AN1186" s="47">
        <v>0</v>
      </c>
      <c r="AO1186" s="47">
        <v>0</v>
      </c>
      <c r="AP1186" s="61">
        <v>0</v>
      </c>
      <c r="AQ1186" s="45">
        <v>0</v>
      </c>
      <c r="AR1186" s="47">
        <v>0</v>
      </c>
      <c r="AS1186" s="47">
        <f t="shared" si="169"/>
        <v>0</v>
      </c>
      <c r="AT1186" s="47">
        <v>0</v>
      </c>
      <c r="AU1186" s="47">
        <v>0</v>
      </c>
      <c r="AV1186" s="47">
        <v>0</v>
      </c>
      <c r="AW1186" s="47">
        <v>0</v>
      </c>
      <c r="AX1186" s="47">
        <v>0</v>
      </c>
      <c r="AY1186" s="47">
        <v>0</v>
      </c>
      <c r="AZ1186" s="61">
        <v>0</v>
      </c>
      <c r="BA1186" s="64" t="b">
        <f t="shared" si="163"/>
        <v>1</v>
      </c>
      <c r="BB1186" s="45">
        <f t="shared" si="170"/>
        <v>0</v>
      </c>
      <c r="BC1186" s="47">
        <v>0</v>
      </c>
      <c r="BD1186" s="47">
        <v>0</v>
      </c>
      <c r="BE1186" s="47">
        <v>0</v>
      </c>
      <c r="BF1186" s="47">
        <v>0</v>
      </c>
      <c r="BG1186" s="47">
        <v>0</v>
      </c>
      <c r="BH1186" s="61">
        <v>0</v>
      </c>
      <c r="BI1186" s="45">
        <v>0</v>
      </c>
      <c r="BJ1186" s="47">
        <v>0</v>
      </c>
      <c r="BK1186" s="47">
        <v>0</v>
      </c>
      <c r="BL1186" s="47">
        <v>0</v>
      </c>
      <c r="BM1186" s="47">
        <v>0</v>
      </c>
      <c r="BN1186" s="47">
        <v>0</v>
      </c>
      <c r="BO1186" s="61">
        <v>0</v>
      </c>
      <c r="BR1186" s="95"/>
      <c r="BT1186" s="95"/>
    </row>
    <row r="1187" spans="2:72" x14ac:dyDescent="0.25">
      <c r="B1187" s="4">
        <v>1183</v>
      </c>
      <c r="C1187" s="31">
        <v>0</v>
      </c>
      <c r="D1187" s="31">
        <v>0</v>
      </c>
      <c r="E1187" s="3">
        <v>0</v>
      </c>
      <c r="F1187" s="5">
        <v>0</v>
      </c>
      <c r="G1187" s="32">
        <v>0</v>
      </c>
      <c r="H1187" s="33">
        <v>0</v>
      </c>
      <c r="I1187" s="36">
        <f t="shared" si="164"/>
        <v>0</v>
      </c>
      <c r="J1187" s="5">
        <f t="shared" si="165"/>
        <v>0</v>
      </c>
      <c r="K1187" s="12">
        <v>0</v>
      </c>
      <c r="L1187" s="3">
        <v>0</v>
      </c>
      <c r="M1187" s="3">
        <f t="shared" si="162"/>
        <v>1</v>
      </c>
      <c r="N1187" s="5">
        <v>1</v>
      </c>
      <c r="O1187" s="12">
        <f t="shared" si="166"/>
        <v>0</v>
      </c>
      <c r="P1187" s="3">
        <v>0</v>
      </c>
      <c r="Q1187" s="3">
        <v>0</v>
      </c>
      <c r="R1187" s="5">
        <v>0</v>
      </c>
      <c r="S1187" s="45">
        <v>0</v>
      </c>
      <c r="T1187" s="46">
        <v>0</v>
      </c>
      <c r="U1187" s="47">
        <v>0</v>
      </c>
      <c r="V1187" s="47">
        <f t="shared" si="167"/>
        <v>0</v>
      </c>
      <c r="W1187" s="47">
        <v>0</v>
      </c>
      <c r="X1187" s="47">
        <v>0</v>
      </c>
      <c r="Y1187" s="47">
        <v>0</v>
      </c>
      <c r="Z1187" s="47">
        <v>0</v>
      </c>
      <c r="AA1187" s="47">
        <v>0</v>
      </c>
      <c r="AB1187" s="5">
        <v>0</v>
      </c>
      <c r="AC1187" s="45">
        <f t="shared" si="168"/>
        <v>0</v>
      </c>
      <c r="AD1187" s="47">
        <v>0</v>
      </c>
      <c r="AE1187" s="47">
        <v>0</v>
      </c>
      <c r="AF1187" s="47">
        <v>0</v>
      </c>
      <c r="AG1187" s="47">
        <v>0</v>
      </c>
      <c r="AH1187" s="47">
        <v>0</v>
      </c>
      <c r="AI1187" s="61">
        <v>0</v>
      </c>
      <c r="AJ1187" s="45">
        <v>0</v>
      </c>
      <c r="AK1187" s="47">
        <v>0</v>
      </c>
      <c r="AL1187" s="47">
        <v>0</v>
      </c>
      <c r="AM1187" s="47">
        <v>0</v>
      </c>
      <c r="AN1187" s="47">
        <v>0</v>
      </c>
      <c r="AO1187" s="47">
        <v>0</v>
      </c>
      <c r="AP1187" s="61">
        <v>0</v>
      </c>
      <c r="AQ1187" s="45">
        <v>0</v>
      </c>
      <c r="AR1187" s="47">
        <v>0</v>
      </c>
      <c r="AS1187" s="47">
        <f t="shared" si="169"/>
        <v>0</v>
      </c>
      <c r="AT1187" s="47">
        <v>0</v>
      </c>
      <c r="AU1187" s="47">
        <v>0</v>
      </c>
      <c r="AV1187" s="47">
        <v>0</v>
      </c>
      <c r="AW1187" s="47">
        <v>0</v>
      </c>
      <c r="AX1187" s="47">
        <v>0</v>
      </c>
      <c r="AY1187" s="47">
        <v>0</v>
      </c>
      <c r="AZ1187" s="61">
        <v>0</v>
      </c>
      <c r="BA1187" s="64" t="b">
        <f t="shared" si="163"/>
        <v>1</v>
      </c>
      <c r="BB1187" s="45">
        <f t="shared" si="170"/>
        <v>0</v>
      </c>
      <c r="BC1187" s="47">
        <v>0</v>
      </c>
      <c r="BD1187" s="47">
        <v>0</v>
      </c>
      <c r="BE1187" s="47">
        <v>0</v>
      </c>
      <c r="BF1187" s="47">
        <v>0</v>
      </c>
      <c r="BG1187" s="47">
        <v>0</v>
      </c>
      <c r="BH1187" s="61">
        <v>0</v>
      </c>
      <c r="BI1187" s="45">
        <v>0</v>
      </c>
      <c r="BJ1187" s="47">
        <v>0</v>
      </c>
      <c r="BK1187" s="47">
        <v>0</v>
      </c>
      <c r="BL1187" s="47">
        <v>0</v>
      </c>
      <c r="BM1187" s="47">
        <v>0</v>
      </c>
      <c r="BN1187" s="47">
        <v>0</v>
      </c>
      <c r="BO1187" s="61">
        <v>0</v>
      </c>
      <c r="BR1187" s="95"/>
      <c r="BT1187" s="95"/>
    </row>
    <row r="1188" spans="2:72" x14ac:dyDescent="0.25">
      <c r="B1188" s="4">
        <v>1184</v>
      </c>
      <c r="C1188" s="31">
        <v>0</v>
      </c>
      <c r="D1188" s="31">
        <v>0</v>
      </c>
      <c r="E1188" s="3">
        <v>0</v>
      </c>
      <c r="F1188" s="5">
        <v>0</v>
      </c>
      <c r="G1188" s="32">
        <v>0</v>
      </c>
      <c r="H1188" s="33">
        <v>0</v>
      </c>
      <c r="I1188" s="36">
        <f t="shared" si="164"/>
        <v>0</v>
      </c>
      <c r="J1188" s="5">
        <f t="shared" si="165"/>
        <v>0</v>
      </c>
      <c r="K1188" s="12">
        <v>0</v>
      </c>
      <c r="L1188" s="3">
        <v>0</v>
      </c>
      <c r="M1188" s="3">
        <f t="shared" si="162"/>
        <v>1</v>
      </c>
      <c r="N1188" s="5">
        <v>1</v>
      </c>
      <c r="O1188" s="12">
        <f t="shared" si="166"/>
        <v>0</v>
      </c>
      <c r="P1188" s="3">
        <v>0</v>
      </c>
      <c r="Q1188" s="3">
        <v>0</v>
      </c>
      <c r="R1188" s="5">
        <v>0</v>
      </c>
      <c r="S1188" s="45">
        <v>0</v>
      </c>
      <c r="T1188" s="46">
        <v>0</v>
      </c>
      <c r="U1188" s="47">
        <v>0</v>
      </c>
      <c r="V1188" s="47">
        <f t="shared" si="167"/>
        <v>0</v>
      </c>
      <c r="W1188" s="47">
        <v>0</v>
      </c>
      <c r="X1188" s="47">
        <v>0</v>
      </c>
      <c r="Y1188" s="47">
        <v>0</v>
      </c>
      <c r="Z1188" s="47">
        <v>0</v>
      </c>
      <c r="AA1188" s="47">
        <v>0</v>
      </c>
      <c r="AB1188" s="5">
        <v>0</v>
      </c>
      <c r="AC1188" s="45">
        <f t="shared" si="168"/>
        <v>0</v>
      </c>
      <c r="AD1188" s="47">
        <v>0</v>
      </c>
      <c r="AE1188" s="47">
        <v>0</v>
      </c>
      <c r="AF1188" s="47">
        <v>0</v>
      </c>
      <c r="AG1188" s="47">
        <v>0</v>
      </c>
      <c r="AH1188" s="47">
        <v>0</v>
      </c>
      <c r="AI1188" s="61">
        <v>0</v>
      </c>
      <c r="AJ1188" s="45">
        <v>0</v>
      </c>
      <c r="AK1188" s="47">
        <v>0</v>
      </c>
      <c r="AL1188" s="47">
        <v>0</v>
      </c>
      <c r="AM1188" s="47">
        <v>0</v>
      </c>
      <c r="AN1188" s="47">
        <v>0</v>
      </c>
      <c r="AO1188" s="47">
        <v>0</v>
      </c>
      <c r="AP1188" s="61">
        <v>0</v>
      </c>
      <c r="AQ1188" s="45">
        <v>0</v>
      </c>
      <c r="AR1188" s="47">
        <v>0</v>
      </c>
      <c r="AS1188" s="47">
        <f t="shared" si="169"/>
        <v>0</v>
      </c>
      <c r="AT1188" s="47">
        <v>0</v>
      </c>
      <c r="AU1188" s="47">
        <v>0</v>
      </c>
      <c r="AV1188" s="47">
        <v>0</v>
      </c>
      <c r="AW1188" s="47">
        <v>0</v>
      </c>
      <c r="AX1188" s="47">
        <v>0</v>
      </c>
      <c r="AY1188" s="47">
        <v>0</v>
      </c>
      <c r="AZ1188" s="61">
        <v>0</v>
      </c>
      <c r="BA1188" s="64" t="b">
        <f t="shared" si="163"/>
        <v>1</v>
      </c>
      <c r="BB1188" s="45">
        <f t="shared" si="170"/>
        <v>0</v>
      </c>
      <c r="BC1188" s="47">
        <v>0</v>
      </c>
      <c r="BD1188" s="47">
        <v>0</v>
      </c>
      <c r="BE1188" s="47">
        <v>0</v>
      </c>
      <c r="BF1188" s="47">
        <v>0</v>
      </c>
      <c r="BG1188" s="47">
        <v>0</v>
      </c>
      <c r="BH1188" s="61">
        <v>0</v>
      </c>
      <c r="BI1188" s="45">
        <v>0</v>
      </c>
      <c r="BJ1188" s="47">
        <v>0</v>
      </c>
      <c r="BK1188" s="47">
        <v>0</v>
      </c>
      <c r="BL1188" s="47">
        <v>0</v>
      </c>
      <c r="BM1188" s="47">
        <v>0</v>
      </c>
      <c r="BN1188" s="47">
        <v>0</v>
      </c>
      <c r="BO1188" s="61">
        <v>0</v>
      </c>
      <c r="BR1188" s="95"/>
      <c r="BT1188" s="95"/>
    </row>
    <row r="1189" spans="2:72" x14ac:dyDescent="0.25">
      <c r="B1189" s="4">
        <v>1185</v>
      </c>
      <c r="C1189" s="31">
        <v>0</v>
      </c>
      <c r="D1189" s="31">
        <v>0</v>
      </c>
      <c r="E1189" s="3">
        <v>0</v>
      </c>
      <c r="F1189" s="5">
        <v>0</v>
      </c>
      <c r="G1189" s="32">
        <v>0</v>
      </c>
      <c r="H1189" s="33">
        <v>0</v>
      </c>
      <c r="I1189" s="36">
        <f t="shared" si="164"/>
        <v>0</v>
      </c>
      <c r="J1189" s="5">
        <f t="shared" si="165"/>
        <v>0</v>
      </c>
      <c r="K1189" s="12">
        <v>0</v>
      </c>
      <c r="L1189" s="3">
        <v>0</v>
      </c>
      <c r="M1189" s="3">
        <f t="shared" si="162"/>
        <v>1</v>
      </c>
      <c r="N1189" s="5">
        <v>1</v>
      </c>
      <c r="O1189" s="12">
        <f t="shared" si="166"/>
        <v>0</v>
      </c>
      <c r="P1189" s="3">
        <v>0</v>
      </c>
      <c r="Q1189" s="3">
        <v>0</v>
      </c>
      <c r="R1189" s="5">
        <v>0</v>
      </c>
      <c r="S1189" s="45">
        <v>0</v>
      </c>
      <c r="T1189" s="46">
        <v>0</v>
      </c>
      <c r="U1189" s="47">
        <v>0</v>
      </c>
      <c r="V1189" s="47">
        <f t="shared" si="167"/>
        <v>0</v>
      </c>
      <c r="W1189" s="47">
        <v>0</v>
      </c>
      <c r="X1189" s="47">
        <v>0</v>
      </c>
      <c r="Y1189" s="47">
        <v>0</v>
      </c>
      <c r="Z1189" s="47">
        <v>0</v>
      </c>
      <c r="AA1189" s="47">
        <v>0</v>
      </c>
      <c r="AB1189" s="5">
        <v>0</v>
      </c>
      <c r="AC1189" s="45">
        <f t="shared" si="168"/>
        <v>0</v>
      </c>
      <c r="AD1189" s="47">
        <v>0</v>
      </c>
      <c r="AE1189" s="47">
        <v>0</v>
      </c>
      <c r="AF1189" s="47">
        <v>0</v>
      </c>
      <c r="AG1189" s="47">
        <v>0</v>
      </c>
      <c r="AH1189" s="47">
        <v>0</v>
      </c>
      <c r="AI1189" s="61">
        <v>0</v>
      </c>
      <c r="AJ1189" s="45">
        <v>0</v>
      </c>
      <c r="AK1189" s="47">
        <v>0</v>
      </c>
      <c r="AL1189" s="47">
        <v>0</v>
      </c>
      <c r="AM1189" s="47">
        <v>0</v>
      </c>
      <c r="AN1189" s="47">
        <v>0</v>
      </c>
      <c r="AO1189" s="47">
        <v>0</v>
      </c>
      <c r="AP1189" s="61">
        <v>0</v>
      </c>
      <c r="AQ1189" s="45">
        <v>0</v>
      </c>
      <c r="AR1189" s="47">
        <v>0</v>
      </c>
      <c r="AS1189" s="47">
        <f t="shared" si="169"/>
        <v>0</v>
      </c>
      <c r="AT1189" s="47">
        <v>0</v>
      </c>
      <c r="AU1189" s="47">
        <v>0</v>
      </c>
      <c r="AV1189" s="47">
        <v>0</v>
      </c>
      <c r="AW1189" s="47">
        <v>0</v>
      </c>
      <c r="AX1189" s="47">
        <v>0</v>
      </c>
      <c r="AY1189" s="47">
        <v>0</v>
      </c>
      <c r="AZ1189" s="61">
        <v>0</v>
      </c>
      <c r="BA1189" s="64" t="b">
        <f t="shared" si="163"/>
        <v>1</v>
      </c>
      <c r="BB1189" s="45">
        <f t="shared" si="170"/>
        <v>0</v>
      </c>
      <c r="BC1189" s="47">
        <v>0</v>
      </c>
      <c r="BD1189" s="47">
        <v>0</v>
      </c>
      <c r="BE1189" s="47">
        <v>0</v>
      </c>
      <c r="BF1189" s="47">
        <v>0</v>
      </c>
      <c r="BG1189" s="47">
        <v>0</v>
      </c>
      <c r="BH1189" s="61">
        <v>0</v>
      </c>
      <c r="BI1189" s="45">
        <v>0</v>
      </c>
      <c r="BJ1189" s="47">
        <v>0</v>
      </c>
      <c r="BK1189" s="47">
        <v>0</v>
      </c>
      <c r="BL1189" s="47">
        <v>0</v>
      </c>
      <c r="BM1189" s="47">
        <v>0</v>
      </c>
      <c r="BN1189" s="47">
        <v>0</v>
      </c>
      <c r="BO1189" s="61">
        <v>0</v>
      </c>
      <c r="BR1189" s="95"/>
      <c r="BT1189" s="95"/>
    </row>
    <row r="1190" spans="2:72" x14ac:dyDescent="0.25">
      <c r="B1190" s="4">
        <v>1186</v>
      </c>
      <c r="C1190" s="31">
        <v>0</v>
      </c>
      <c r="D1190" s="31">
        <v>0</v>
      </c>
      <c r="E1190" s="3">
        <v>0</v>
      </c>
      <c r="F1190" s="5">
        <v>0</v>
      </c>
      <c r="G1190" s="32">
        <v>0</v>
      </c>
      <c r="H1190" s="33">
        <v>0</v>
      </c>
      <c r="I1190" s="36">
        <f t="shared" si="164"/>
        <v>0</v>
      </c>
      <c r="J1190" s="5">
        <f t="shared" si="165"/>
        <v>0</v>
      </c>
      <c r="K1190" s="12">
        <v>0</v>
      </c>
      <c r="L1190" s="3">
        <v>0</v>
      </c>
      <c r="M1190" s="3">
        <f t="shared" si="162"/>
        <v>1</v>
      </c>
      <c r="N1190" s="5">
        <v>1</v>
      </c>
      <c r="O1190" s="12">
        <f t="shared" si="166"/>
        <v>0</v>
      </c>
      <c r="P1190" s="3">
        <v>0</v>
      </c>
      <c r="Q1190" s="3">
        <v>0</v>
      </c>
      <c r="R1190" s="5">
        <v>0</v>
      </c>
      <c r="S1190" s="45">
        <v>0</v>
      </c>
      <c r="T1190" s="46">
        <v>0</v>
      </c>
      <c r="U1190" s="47">
        <v>0</v>
      </c>
      <c r="V1190" s="47">
        <f t="shared" si="167"/>
        <v>0</v>
      </c>
      <c r="W1190" s="47">
        <v>0</v>
      </c>
      <c r="X1190" s="47">
        <v>0</v>
      </c>
      <c r="Y1190" s="47">
        <v>0</v>
      </c>
      <c r="Z1190" s="47">
        <v>0</v>
      </c>
      <c r="AA1190" s="47">
        <v>0</v>
      </c>
      <c r="AB1190" s="5">
        <v>0</v>
      </c>
      <c r="AC1190" s="45">
        <f t="shared" si="168"/>
        <v>0</v>
      </c>
      <c r="AD1190" s="47">
        <v>0</v>
      </c>
      <c r="AE1190" s="47">
        <v>0</v>
      </c>
      <c r="AF1190" s="47">
        <v>0</v>
      </c>
      <c r="AG1190" s="47">
        <v>0</v>
      </c>
      <c r="AH1190" s="47">
        <v>0</v>
      </c>
      <c r="AI1190" s="61">
        <v>0</v>
      </c>
      <c r="AJ1190" s="45">
        <v>0</v>
      </c>
      <c r="AK1190" s="47">
        <v>0</v>
      </c>
      <c r="AL1190" s="47">
        <v>0</v>
      </c>
      <c r="AM1190" s="47">
        <v>0</v>
      </c>
      <c r="AN1190" s="47">
        <v>0</v>
      </c>
      <c r="AO1190" s="47">
        <v>0</v>
      </c>
      <c r="AP1190" s="61">
        <v>0</v>
      </c>
      <c r="AQ1190" s="45">
        <v>0</v>
      </c>
      <c r="AR1190" s="47">
        <v>0</v>
      </c>
      <c r="AS1190" s="47">
        <f t="shared" si="169"/>
        <v>0</v>
      </c>
      <c r="AT1190" s="47">
        <v>0</v>
      </c>
      <c r="AU1190" s="47">
        <v>0</v>
      </c>
      <c r="AV1190" s="47">
        <v>0</v>
      </c>
      <c r="AW1190" s="47">
        <v>0</v>
      </c>
      <c r="AX1190" s="47">
        <v>0</v>
      </c>
      <c r="AY1190" s="47">
        <v>0</v>
      </c>
      <c r="AZ1190" s="61">
        <v>0</v>
      </c>
      <c r="BA1190" s="64" t="b">
        <f t="shared" si="163"/>
        <v>1</v>
      </c>
      <c r="BB1190" s="45">
        <f t="shared" si="170"/>
        <v>0</v>
      </c>
      <c r="BC1190" s="47">
        <v>0</v>
      </c>
      <c r="BD1190" s="47">
        <v>0</v>
      </c>
      <c r="BE1190" s="47">
        <v>0</v>
      </c>
      <c r="BF1190" s="47">
        <v>0</v>
      </c>
      <c r="BG1190" s="47">
        <v>0</v>
      </c>
      <c r="BH1190" s="61">
        <v>0</v>
      </c>
      <c r="BI1190" s="45">
        <v>0</v>
      </c>
      <c r="BJ1190" s="47">
        <v>0</v>
      </c>
      <c r="BK1190" s="47">
        <v>0</v>
      </c>
      <c r="BL1190" s="47">
        <v>0</v>
      </c>
      <c r="BM1190" s="47">
        <v>0</v>
      </c>
      <c r="BN1190" s="47">
        <v>0</v>
      </c>
      <c r="BO1190" s="61">
        <v>0</v>
      </c>
      <c r="BR1190" s="95"/>
      <c r="BT1190" s="95"/>
    </row>
    <row r="1191" spans="2:72" x14ac:dyDescent="0.25">
      <c r="B1191" s="4">
        <v>1187</v>
      </c>
      <c r="C1191" s="31">
        <v>0</v>
      </c>
      <c r="D1191" s="31">
        <v>0</v>
      </c>
      <c r="E1191" s="3">
        <v>0</v>
      </c>
      <c r="F1191" s="5">
        <v>0</v>
      </c>
      <c r="G1191" s="32">
        <v>0</v>
      </c>
      <c r="H1191" s="33">
        <v>0</v>
      </c>
      <c r="I1191" s="36">
        <f t="shared" si="164"/>
        <v>0</v>
      </c>
      <c r="J1191" s="5">
        <f t="shared" si="165"/>
        <v>0</v>
      </c>
      <c r="K1191" s="12">
        <v>0</v>
      </c>
      <c r="L1191" s="3">
        <v>0</v>
      </c>
      <c r="M1191" s="3">
        <f t="shared" si="162"/>
        <v>1</v>
      </c>
      <c r="N1191" s="5">
        <v>1</v>
      </c>
      <c r="O1191" s="12">
        <f t="shared" si="166"/>
        <v>0</v>
      </c>
      <c r="P1191" s="3">
        <v>0</v>
      </c>
      <c r="Q1191" s="3">
        <v>0</v>
      </c>
      <c r="R1191" s="5">
        <v>0</v>
      </c>
      <c r="S1191" s="45">
        <v>0</v>
      </c>
      <c r="T1191" s="46">
        <v>0</v>
      </c>
      <c r="U1191" s="47">
        <v>0</v>
      </c>
      <c r="V1191" s="47">
        <f t="shared" si="167"/>
        <v>0</v>
      </c>
      <c r="W1191" s="47">
        <v>0</v>
      </c>
      <c r="X1191" s="47">
        <v>0</v>
      </c>
      <c r="Y1191" s="47">
        <v>0</v>
      </c>
      <c r="Z1191" s="47">
        <v>0</v>
      </c>
      <c r="AA1191" s="47">
        <v>0</v>
      </c>
      <c r="AB1191" s="5">
        <v>0</v>
      </c>
      <c r="AC1191" s="45">
        <f t="shared" si="168"/>
        <v>0</v>
      </c>
      <c r="AD1191" s="47">
        <v>0</v>
      </c>
      <c r="AE1191" s="47">
        <v>0</v>
      </c>
      <c r="AF1191" s="47">
        <v>0</v>
      </c>
      <c r="AG1191" s="47">
        <v>0</v>
      </c>
      <c r="AH1191" s="47">
        <v>0</v>
      </c>
      <c r="AI1191" s="61">
        <v>0</v>
      </c>
      <c r="AJ1191" s="45">
        <v>0</v>
      </c>
      <c r="AK1191" s="47">
        <v>0</v>
      </c>
      <c r="AL1191" s="47">
        <v>0</v>
      </c>
      <c r="AM1191" s="47">
        <v>0</v>
      </c>
      <c r="AN1191" s="47">
        <v>0</v>
      </c>
      <c r="AO1191" s="47">
        <v>0</v>
      </c>
      <c r="AP1191" s="61">
        <v>0</v>
      </c>
      <c r="AQ1191" s="45">
        <v>0</v>
      </c>
      <c r="AR1191" s="47">
        <v>0</v>
      </c>
      <c r="AS1191" s="47">
        <f t="shared" si="169"/>
        <v>0</v>
      </c>
      <c r="AT1191" s="47">
        <v>0</v>
      </c>
      <c r="AU1191" s="47">
        <v>0</v>
      </c>
      <c r="AV1191" s="47">
        <v>0</v>
      </c>
      <c r="AW1191" s="47">
        <v>0</v>
      </c>
      <c r="AX1191" s="47">
        <v>0</v>
      </c>
      <c r="AY1191" s="47">
        <v>0</v>
      </c>
      <c r="AZ1191" s="61">
        <v>0</v>
      </c>
      <c r="BA1191" s="64" t="b">
        <f t="shared" si="163"/>
        <v>1</v>
      </c>
      <c r="BB1191" s="45">
        <f t="shared" si="170"/>
        <v>0</v>
      </c>
      <c r="BC1191" s="47">
        <v>0</v>
      </c>
      <c r="BD1191" s="47">
        <v>0</v>
      </c>
      <c r="BE1191" s="47">
        <v>0</v>
      </c>
      <c r="BF1191" s="47">
        <v>0</v>
      </c>
      <c r="BG1191" s="47">
        <v>0</v>
      </c>
      <c r="BH1191" s="61">
        <v>0</v>
      </c>
      <c r="BI1191" s="45">
        <v>0</v>
      </c>
      <c r="BJ1191" s="47">
        <v>0</v>
      </c>
      <c r="BK1191" s="47">
        <v>0</v>
      </c>
      <c r="BL1191" s="47">
        <v>0</v>
      </c>
      <c r="BM1191" s="47">
        <v>0</v>
      </c>
      <c r="BN1191" s="47">
        <v>0</v>
      </c>
      <c r="BO1191" s="61">
        <v>0</v>
      </c>
      <c r="BR1191" s="95"/>
      <c r="BT1191" s="95"/>
    </row>
    <row r="1192" spans="2:72" x14ac:dyDescent="0.25">
      <c r="B1192" s="4">
        <v>1188</v>
      </c>
      <c r="C1192" s="31">
        <v>0</v>
      </c>
      <c r="D1192" s="31">
        <v>0</v>
      </c>
      <c r="E1192" s="3">
        <v>0</v>
      </c>
      <c r="F1192" s="5">
        <v>0</v>
      </c>
      <c r="G1192" s="32">
        <v>0</v>
      </c>
      <c r="H1192" s="33">
        <v>0</v>
      </c>
      <c r="I1192" s="36">
        <f t="shared" si="164"/>
        <v>0</v>
      </c>
      <c r="J1192" s="5">
        <f t="shared" si="165"/>
        <v>0</v>
      </c>
      <c r="K1192" s="12">
        <v>0</v>
      </c>
      <c r="L1192" s="3">
        <v>0</v>
      </c>
      <c r="M1192" s="3">
        <f t="shared" si="162"/>
        <v>1</v>
      </c>
      <c r="N1192" s="5">
        <v>1</v>
      </c>
      <c r="O1192" s="12">
        <f t="shared" si="166"/>
        <v>0</v>
      </c>
      <c r="P1192" s="3">
        <v>0</v>
      </c>
      <c r="Q1192" s="3">
        <v>0</v>
      </c>
      <c r="R1192" s="5">
        <v>0</v>
      </c>
      <c r="S1192" s="45">
        <v>0</v>
      </c>
      <c r="T1192" s="46">
        <v>0</v>
      </c>
      <c r="U1192" s="47">
        <v>0</v>
      </c>
      <c r="V1192" s="47">
        <f t="shared" si="167"/>
        <v>0</v>
      </c>
      <c r="W1192" s="47">
        <v>0</v>
      </c>
      <c r="X1192" s="47">
        <v>0</v>
      </c>
      <c r="Y1192" s="47">
        <v>0</v>
      </c>
      <c r="Z1192" s="47">
        <v>0</v>
      </c>
      <c r="AA1192" s="47">
        <v>0</v>
      </c>
      <c r="AB1192" s="5">
        <v>0</v>
      </c>
      <c r="AC1192" s="45">
        <f t="shared" si="168"/>
        <v>0</v>
      </c>
      <c r="AD1192" s="47">
        <v>0</v>
      </c>
      <c r="AE1192" s="47">
        <v>0</v>
      </c>
      <c r="AF1192" s="47">
        <v>0</v>
      </c>
      <c r="AG1192" s="47">
        <v>0</v>
      </c>
      <c r="AH1192" s="47">
        <v>0</v>
      </c>
      <c r="AI1192" s="61">
        <v>0</v>
      </c>
      <c r="AJ1192" s="45">
        <v>0</v>
      </c>
      <c r="AK1192" s="47">
        <v>0</v>
      </c>
      <c r="AL1192" s="47">
        <v>0</v>
      </c>
      <c r="AM1192" s="47">
        <v>0</v>
      </c>
      <c r="AN1192" s="47">
        <v>0</v>
      </c>
      <c r="AO1192" s="47">
        <v>0</v>
      </c>
      <c r="AP1192" s="61">
        <v>0</v>
      </c>
      <c r="AQ1192" s="45">
        <v>0</v>
      </c>
      <c r="AR1192" s="47">
        <v>0</v>
      </c>
      <c r="AS1192" s="47">
        <f t="shared" si="169"/>
        <v>0</v>
      </c>
      <c r="AT1192" s="47">
        <v>0</v>
      </c>
      <c r="AU1192" s="47">
        <v>0</v>
      </c>
      <c r="AV1192" s="47">
        <v>0</v>
      </c>
      <c r="AW1192" s="47">
        <v>0</v>
      </c>
      <c r="AX1192" s="47">
        <v>0</v>
      </c>
      <c r="AY1192" s="47">
        <v>0</v>
      </c>
      <c r="AZ1192" s="61">
        <v>0</v>
      </c>
      <c r="BA1192" s="64" t="b">
        <f t="shared" si="163"/>
        <v>1</v>
      </c>
      <c r="BB1192" s="45">
        <f t="shared" si="170"/>
        <v>0</v>
      </c>
      <c r="BC1192" s="47">
        <v>0</v>
      </c>
      <c r="BD1192" s="47">
        <v>0</v>
      </c>
      <c r="BE1192" s="47">
        <v>0</v>
      </c>
      <c r="BF1192" s="47">
        <v>0</v>
      </c>
      <c r="BG1192" s="47">
        <v>0</v>
      </c>
      <c r="BH1192" s="61">
        <v>0</v>
      </c>
      <c r="BI1192" s="45">
        <v>0</v>
      </c>
      <c r="BJ1192" s="47">
        <v>0</v>
      </c>
      <c r="BK1192" s="47">
        <v>0</v>
      </c>
      <c r="BL1192" s="47">
        <v>0</v>
      </c>
      <c r="BM1192" s="47">
        <v>0</v>
      </c>
      <c r="BN1192" s="47">
        <v>0</v>
      </c>
      <c r="BO1192" s="61">
        <v>0</v>
      </c>
      <c r="BR1192" s="95"/>
      <c r="BT1192" s="95"/>
    </row>
    <row r="1193" spans="2:72" x14ac:dyDescent="0.25">
      <c r="B1193" s="4">
        <v>1189</v>
      </c>
      <c r="C1193" s="31">
        <v>0</v>
      </c>
      <c r="D1193" s="31">
        <v>0</v>
      </c>
      <c r="E1193" s="3">
        <v>0</v>
      </c>
      <c r="F1193" s="5">
        <v>0</v>
      </c>
      <c r="G1193" s="32">
        <v>0</v>
      </c>
      <c r="H1193" s="33">
        <v>0</v>
      </c>
      <c r="I1193" s="36">
        <f t="shared" si="164"/>
        <v>0</v>
      </c>
      <c r="J1193" s="5">
        <f t="shared" si="165"/>
        <v>0</v>
      </c>
      <c r="K1193" s="12">
        <v>0</v>
      </c>
      <c r="L1193" s="3">
        <v>0</v>
      </c>
      <c r="M1193" s="3">
        <f t="shared" si="162"/>
        <v>1</v>
      </c>
      <c r="N1193" s="5">
        <v>1</v>
      </c>
      <c r="O1193" s="12">
        <f t="shared" si="166"/>
        <v>0</v>
      </c>
      <c r="P1193" s="3">
        <v>0</v>
      </c>
      <c r="Q1193" s="3">
        <v>0</v>
      </c>
      <c r="R1193" s="5">
        <v>0</v>
      </c>
      <c r="S1193" s="45">
        <v>0</v>
      </c>
      <c r="T1193" s="46">
        <v>0</v>
      </c>
      <c r="U1193" s="47">
        <v>0</v>
      </c>
      <c r="V1193" s="47">
        <f t="shared" si="167"/>
        <v>0</v>
      </c>
      <c r="W1193" s="47">
        <v>0</v>
      </c>
      <c r="X1193" s="47">
        <v>0</v>
      </c>
      <c r="Y1193" s="47">
        <v>0</v>
      </c>
      <c r="Z1193" s="47">
        <v>0</v>
      </c>
      <c r="AA1193" s="47">
        <v>0</v>
      </c>
      <c r="AB1193" s="5">
        <v>0</v>
      </c>
      <c r="AC1193" s="45">
        <f t="shared" si="168"/>
        <v>0</v>
      </c>
      <c r="AD1193" s="47">
        <v>0</v>
      </c>
      <c r="AE1193" s="47">
        <v>0</v>
      </c>
      <c r="AF1193" s="47">
        <v>0</v>
      </c>
      <c r="AG1193" s="47">
        <v>0</v>
      </c>
      <c r="AH1193" s="47">
        <v>0</v>
      </c>
      <c r="AI1193" s="61">
        <v>0</v>
      </c>
      <c r="AJ1193" s="45">
        <v>0</v>
      </c>
      <c r="AK1193" s="47">
        <v>0</v>
      </c>
      <c r="AL1193" s="47">
        <v>0</v>
      </c>
      <c r="AM1193" s="47">
        <v>0</v>
      </c>
      <c r="AN1193" s="47">
        <v>0</v>
      </c>
      <c r="AO1193" s="47">
        <v>0</v>
      </c>
      <c r="AP1193" s="61">
        <v>0</v>
      </c>
      <c r="AQ1193" s="45">
        <v>0</v>
      </c>
      <c r="AR1193" s="47">
        <v>0</v>
      </c>
      <c r="AS1193" s="47">
        <f t="shared" si="169"/>
        <v>0</v>
      </c>
      <c r="AT1193" s="47">
        <v>0</v>
      </c>
      <c r="AU1193" s="47">
        <v>0</v>
      </c>
      <c r="AV1193" s="47">
        <v>0</v>
      </c>
      <c r="AW1193" s="47">
        <v>0</v>
      </c>
      <c r="AX1193" s="47">
        <v>0</v>
      </c>
      <c r="AY1193" s="47">
        <v>0</v>
      </c>
      <c r="AZ1193" s="61">
        <v>0</v>
      </c>
      <c r="BA1193" s="64" t="b">
        <f t="shared" si="163"/>
        <v>1</v>
      </c>
      <c r="BB1193" s="45">
        <f t="shared" si="170"/>
        <v>0</v>
      </c>
      <c r="BC1193" s="47">
        <v>0</v>
      </c>
      <c r="BD1193" s="47">
        <v>0</v>
      </c>
      <c r="BE1193" s="47">
        <v>0</v>
      </c>
      <c r="BF1193" s="47">
        <v>0</v>
      </c>
      <c r="BG1193" s="47">
        <v>0</v>
      </c>
      <c r="BH1193" s="61">
        <v>0</v>
      </c>
      <c r="BI1193" s="45">
        <v>0</v>
      </c>
      <c r="BJ1193" s="47">
        <v>0</v>
      </c>
      <c r="BK1193" s="47">
        <v>0</v>
      </c>
      <c r="BL1193" s="47">
        <v>0</v>
      </c>
      <c r="BM1193" s="47">
        <v>0</v>
      </c>
      <c r="BN1193" s="47">
        <v>0</v>
      </c>
      <c r="BO1193" s="61">
        <v>0</v>
      </c>
      <c r="BR1193" s="95"/>
      <c r="BT1193" s="95"/>
    </row>
    <row r="1194" spans="2:72" x14ac:dyDescent="0.25">
      <c r="B1194" s="4">
        <v>1190</v>
      </c>
      <c r="C1194" s="31">
        <v>0</v>
      </c>
      <c r="D1194" s="31">
        <v>0</v>
      </c>
      <c r="E1194" s="3">
        <v>0</v>
      </c>
      <c r="F1194" s="5">
        <v>0</v>
      </c>
      <c r="G1194" s="32">
        <v>0</v>
      </c>
      <c r="H1194" s="33">
        <v>0</v>
      </c>
      <c r="I1194" s="36">
        <f t="shared" si="164"/>
        <v>0</v>
      </c>
      <c r="J1194" s="5">
        <f t="shared" si="165"/>
        <v>0</v>
      </c>
      <c r="K1194" s="12">
        <v>0</v>
      </c>
      <c r="L1194" s="3">
        <v>0</v>
      </c>
      <c r="M1194" s="3">
        <f t="shared" si="162"/>
        <v>1</v>
      </c>
      <c r="N1194" s="5">
        <v>1</v>
      </c>
      <c r="O1194" s="12">
        <f t="shared" si="166"/>
        <v>0</v>
      </c>
      <c r="P1194" s="3">
        <v>0</v>
      </c>
      <c r="Q1194" s="3">
        <v>0</v>
      </c>
      <c r="R1194" s="5">
        <v>0</v>
      </c>
      <c r="S1194" s="45">
        <v>0</v>
      </c>
      <c r="T1194" s="46">
        <v>0</v>
      </c>
      <c r="U1194" s="47">
        <v>0</v>
      </c>
      <c r="V1194" s="47">
        <f t="shared" si="167"/>
        <v>0</v>
      </c>
      <c r="W1194" s="47">
        <v>0</v>
      </c>
      <c r="X1194" s="47">
        <v>0</v>
      </c>
      <c r="Y1194" s="47">
        <v>0</v>
      </c>
      <c r="Z1194" s="47">
        <v>0</v>
      </c>
      <c r="AA1194" s="47">
        <v>0</v>
      </c>
      <c r="AB1194" s="5">
        <v>0</v>
      </c>
      <c r="AC1194" s="45">
        <f t="shared" si="168"/>
        <v>0</v>
      </c>
      <c r="AD1194" s="47">
        <v>0</v>
      </c>
      <c r="AE1194" s="47">
        <v>0</v>
      </c>
      <c r="AF1194" s="47">
        <v>0</v>
      </c>
      <c r="AG1194" s="47">
        <v>0</v>
      </c>
      <c r="AH1194" s="47">
        <v>0</v>
      </c>
      <c r="AI1194" s="61">
        <v>0</v>
      </c>
      <c r="AJ1194" s="45">
        <v>0</v>
      </c>
      <c r="AK1194" s="47">
        <v>0</v>
      </c>
      <c r="AL1194" s="47">
        <v>0</v>
      </c>
      <c r="AM1194" s="47">
        <v>0</v>
      </c>
      <c r="AN1194" s="47">
        <v>0</v>
      </c>
      <c r="AO1194" s="47">
        <v>0</v>
      </c>
      <c r="AP1194" s="61">
        <v>0</v>
      </c>
      <c r="AQ1194" s="45">
        <v>0</v>
      </c>
      <c r="AR1194" s="47">
        <v>0</v>
      </c>
      <c r="AS1194" s="47">
        <f t="shared" si="169"/>
        <v>0</v>
      </c>
      <c r="AT1194" s="47">
        <v>0</v>
      </c>
      <c r="AU1194" s="47">
        <v>0</v>
      </c>
      <c r="AV1194" s="47">
        <v>0</v>
      </c>
      <c r="AW1194" s="47">
        <v>0</v>
      </c>
      <c r="AX1194" s="47">
        <v>0</v>
      </c>
      <c r="AY1194" s="47">
        <v>0</v>
      </c>
      <c r="AZ1194" s="61">
        <v>0</v>
      </c>
      <c r="BA1194" s="64" t="b">
        <f t="shared" si="163"/>
        <v>1</v>
      </c>
      <c r="BB1194" s="45">
        <f t="shared" si="170"/>
        <v>0</v>
      </c>
      <c r="BC1194" s="47">
        <v>0</v>
      </c>
      <c r="BD1194" s="47">
        <v>0</v>
      </c>
      <c r="BE1194" s="47">
        <v>0</v>
      </c>
      <c r="BF1194" s="47">
        <v>0</v>
      </c>
      <c r="BG1194" s="47">
        <v>0</v>
      </c>
      <c r="BH1194" s="61">
        <v>0</v>
      </c>
      <c r="BI1194" s="45">
        <v>0</v>
      </c>
      <c r="BJ1194" s="47">
        <v>0</v>
      </c>
      <c r="BK1194" s="47">
        <v>0</v>
      </c>
      <c r="BL1194" s="47">
        <v>0</v>
      </c>
      <c r="BM1194" s="47">
        <v>0</v>
      </c>
      <c r="BN1194" s="47">
        <v>0</v>
      </c>
      <c r="BO1194" s="61">
        <v>0</v>
      </c>
      <c r="BR1194" s="95"/>
      <c r="BT1194" s="95"/>
    </row>
    <row r="1195" spans="2:72" x14ac:dyDescent="0.25">
      <c r="B1195" s="4">
        <v>1191</v>
      </c>
      <c r="C1195" s="31">
        <v>0</v>
      </c>
      <c r="D1195" s="31">
        <v>0</v>
      </c>
      <c r="E1195" s="3">
        <v>0</v>
      </c>
      <c r="F1195" s="5">
        <v>0</v>
      </c>
      <c r="G1195" s="32">
        <v>0</v>
      </c>
      <c r="H1195" s="33">
        <v>0</v>
      </c>
      <c r="I1195" s="36">
        <f t="shared" si="164"/>
        <v>0</v>
      </c>
      <c r="J1195" s="5">
        <f t="shared" si="165"/>
        <v>0</v>
      </c>
      <c r="K1195" s="12">
        <v>0</v>
      </c>
      <c r="L1195" s="3">
        <v>0</v>
      </c>
      <c r="M1195" s="3">
        <f t="shared" si="162"/>
        <v>1</v>
      </c>
      <c r="N1195" s="5">
        <v>1</v>
      </c>
      <c r="O1195" s="12">
        <f t="shared" si="166"/>
        <v>0</v>
      </c>
      <c r="P1195" s="3">
        <v>0</v>
      </c>
      <c r="Q1195" s="3">
        <v>0</v>
      </c>
      <c r="R1195" s="5">
        <v>0</v>
      </c>
      <c r="S1195" s="45">
        <v>0</v>
      </c>
      <c r="T1195" s="46">
        <v>0</v>
      </c>
      <c r="U1195" s="47">
        <v>0</v>
      </c>
      <c r="V1195" s="47">
        <f t="shared" si="167"/>
        <v>0</v>
      </c>
      <c r="W1195" s="47">
        <v>0</v>
      </c>
      <c r="X1195" s="47">
        <v>0</v>
      </c>
      <c r="Y1195" s="47">
        <v>0</v>
      </c>
      <c r="Z1195" s="47">
        <v>0</v>
      </c>
      <c r="AA1195" s="47">
        <v>0</v>
      </c>
      <c r="AB1195" s="5">
        <v>0</v>
      </c>
      <c r="AC1195" s="45">
        <f t="shared" si="168"/>
        <v>0</v>
      </c>
      <c r="AD1195" s="47">
        <v>0</v>
      </c>
      <c r="AE1195" s="47">
        <v>0</v>
      </c>
      <c r="AF1195" s="47">
        <v>0</v>
      </c>
      <c r="AG1195" s="47">
        <v>0</v>
      </c>
      <c r="AH1195" s="47">
        <v>0</v>
      </c>
      <c r="AI1195" s="61">
        <v>0</v>
      </c>
      <c r="AJ1195" s="45">
        <v>0</v>
      </c>
      <c r="AK1195" s="47">
        <v>0</v>
      </c>
      <c r="AL1195" s="47">
        <v>0</v>
      </c>
      <c r="AM1195" s="47">
        <v>0</v>
      </c>
      <c r="AN1195" s="47">
        <v>0</v>
      </c>
      <c r="AO1195" s="47">
        <v>0</v>
      </c>
      <c r="AP1195" s="61">
        <v>0</v>
      </c>
      <c r="AQ1195" s="45">
        <v>0</v>
      </c>
      <c r="AR1195" s="47">
        <v>0</v>
      </c>
      <c r="AS1195" s="47">
        <f t="shared" si="169"/>
        <v>0</v>
      </c>
      <c r="AT1195" s="47">
        <v>0</v>
      </c>
      <c r="AU1195" s="47">
        <v>0</v>
      </c>
      <c r="AV1195" s="47">
        <v>0</v>
      </c>
      <c r="AW1195" s="47">
        <v>0</v>
      </c>
      <c r="AX1195" s="47">
        <v>0</v>
      </c>
      <c r="AY1195" s="47">
        <v>0</v>
      </c>
      <c r="AZ1195" s="61">
        <v>0</v>
      </c>
      <c r="BA1195" s="64" t="b">
        <f t="shared" si="163"/>
        <v>1</v>
      </c>
      <c r="BB1195" s="45">
        <f t="shared" si="170"/>
        <v>0</v>
      </c>
      <c r="BC1195" s="47">
        <v>0</v>
      </c>
      <c r="BD1195" s="47">
        <v>0</v>
      </c>
      <c r="BE1195" s="47">
        <v>0</v>
      </c>
      <c r="BF1195" s="47">
        <v>0</v>
      </c>
      <c r="BG1195" s="47">
        <v>0</v>
      </c>
      <c r="BH1195" s="61">
        <v>0</v>
      </c>
      <c r="BI1195" s="45">
        <v>0</v>
      </c>
      <c r="BJ1195" s="47">
        <v>0</v>
      </c>
      <c r="BK1195" s="47">
        <v>0</v>
      </c>
      <c r="BL1195" s="47">
        <v>0</v>
      </c>
      <c r="BM1195" s="47">
        <v>0</v>
      </c>
      <c r="BN1195" s="47">
        <v>0</v>
      </c>
      <c r="BO1195" s="61">
        <v>0</v>
      </c>
      <c r="BR1195" s="95"/>
      <c r="BT1195" s="95"/>
    </row>
    <row r="1196" spans="2:72" x14ac:dyDescent="0.25">
      <c r="B1196" s="4">
        <v>1192</v>
      </c>
      <c r="C1196" s="31">
        <v>0</v>
      </c>
      <c r="D1196" s="31">
        <v>0</v>
      </c>
      <c r="E1196" s="3">
        <v>0</v>
      </c>
      <c r="F1196" s="5">
        <v>0</v>
      </c>
      <c r="G1196" s="32">
        <v>0</v>
      </c>
      <c r="H1196" s="33">
        <v>0</v>
      </c>
      <c r="I1196" s="36">
        <f t="shared" si="164"/>
        <v>0</v>
      </c>
      <c r="J1196" s="5">
        <f t="shared" si="165"/>
        <v>0</v>
      </c>
      <c r="K1196" s="12">
        <v>0</v>
      </c>
      <c r="L1196" s="3">
        <v>0</v>
      </c>
      <c r="M1196" s="3">
        <f t="shared" si="162"/>
        <v>1</v>
      </c>
      <c r="N1196" s="5">
        <v>1</v>
      </c>
      <c r="O1196" s="12">
        <f t="shared" si="166"/>
        <v>0</v>
      </c>
      <c r="P1196" s="3">
        <v>0</v>
      </c>
      <c r="Q1196" s="3">
        <v>0</v>
      </c>
      <c r="R1196" s="5">
        <v>0</v>
      </c>
      <c r="S1196" s="45">
        <v>0</v>
      </c>
      <c r="T1196" s="46">
        <v>0</v>
      </c>
      <c r="U1196" s="47">
        <v>0</v>
      </c>
      <c r="V1196" s="47">
        <f t="shared" si="167"/>
        <v>0</v>
      </c>
      <c r="W1196" s="47">
        <v>0</v>
      </c>
      <c r="X1196" s="47">
        <v>0</v>
      </c>
      <c r="Y1196" s="47">
        <v>0</v>
      </c>
      <c r="Z1196" s="47">
        <v>0</v>
      </c>
      <c r="AA1196" s="47">
        <v>0</v>
      </c>
      <c r="AB1196" s="5">
        <v>0</v>
      </c>
      <c r="AC1196" s="45">
        <f t="shared" si="168"/>
        <v>0</v>
      </c>
      <c r="AD1196" s="47">
        <v>0</v>
      </c>
      <c r="AE1196" s="47">
        <v>0</v>
      </c>
      <c r="AF1196" s="47">
        <v>0</v>
      </c>
      <c r="AG1196" s="47">
        <v>0</v>
      </c>
      <c r="AH1196" s="47">
        <v>0</v>
      </c>
      <c r="AI1196" s="61">
        <v>0</v>
      </c>
      <c r="AJ1196" s="45">
        <v>0</v>
      </c>
      <c r="AK1196" s="47">
        <v>0</v>
      </c>
      <c r="AL1196" s="47">
        <v>0</v>
      </c>
      <c r="AM1196" s="47">
        <v>0</v>
      </c>
      <c r="AN1196" s="47">
        <v>0</v>
      </c>
      <c r="AO1196" s="47">
        <v>0</v>
      </c>
      <c r="AP1196" s="61">
        <v>0</v>
      </c>
      <c r="AQ1196" s="45">
        <v>0</v>
      </c>
      <c r="AR1196" s="47">
        <v>0</v>
      </c>
      <c r="AS1196" s="47">
        <f t="shared" si="169"/>
        <v>0</v>
      </c>
      <c r="AT1196" s="47">
        <v>0</v>
      </c>
      <c r="AU1196" s="47">
        <v>0</v>
      </c>
      <c r="AV1196" s="47">
        <v>0</v>
      </c>
      <c r="AW1196" s="47">
        <v>0</v>
      </c>
      <c r="AX1196" s="47">
        <v>0</v>
      </c>
      <c r="AY1196" s="47">
        <v>0</v>
      </c>
      <c r="AZ1196" s="61">
        <v>0</v>
      </c>
      <c r="BA1196" s="64" t="b">
        <f t="shared" si="163"/>
        <v>1</v>
      </c>
      <c r="BB1196" s="45">
        <f t="shared" si="170"/>
        <v>0</v>
      </c>
      <c r="BC1196" s="47">
        <v>0</v>
      </c>
      <c r="BD1196" s="47">
        <v>0</v>
      </c>
      <c r="BE1196" s="47">
        <v>0</v>
      </c>
      <c r="BF1196" s="47">
        <v>0</v>
      </c>
      <c r="BG1196" s="47">
        <v>0</v>
      </c>
      <c r="BH1196" s="61">
        <v>0</v>
      </c>
      <c r="BI1196" s="45">
        <v>0</v>
      </c>
      <c r="BJ1196" s="47">
        <v>0</v>
      </c>
      <c r="BK1196" s="47">
        <v>0</v>
      </c>
      <c r="BL1196" s="47">
        <v>0</v>
      </c>
      <c r="BM1196" s="47">
        <v>0</v>
      </c>
      <c r="BN1196" s="47">
        <v>0</v>
      </c>
      <c r="BO1196" s="61">
        <v>0</v>
      </c>
      <c r="BR1196" s="95"/>
      <c r="BT1196" s="95"/>
    </row>
    <row r="1197" spans="2:72" x14ac:dyDescent="0.25">
      <c r="B1197" s="4">
        <v>1193</v>
      </c>
      <c r="C1197" s="31">
        <v>0</v>
      </c>
      <c r="D1197" s="31">
        <v>0</v>
      </c>
      <c r="E1197" s="3">
        <v>0</v>
      </c>
      <c r="F1197" s="5">
        <v>0</v>
      </c>
      <c r="G1197" s="32">
        <v>0</v>
      </c>
      <c r="H1197" s="33">
        <v>0</v>
      </c>
      <c r="I1197" s="36">
        <f t="shared" si="164"/>
        <v>0</v>
      </c>
      <c r="J1197" s="5">
        <f t="shared" si="165"/>
        <v>0</v>
      </c>
      <c r="K1197" s="12">
        <v>0</v>
      </c>
      <c r="L1197" s="3">
        <v>0</v>
      </c>
      <c r="M1197" s="3">
        <f t="shared" si="162"/>
        <v>1</v>
      </c>
      <c r="N1197" s="5">
        <v>1</v>
      </c>
      <c r="O1197" s="12">
        <f t="shared" si="166"/>
        <v>0</v>
      </c>
      <c r="P1197" s="3">
        <v>0</v>
      </c>
      <c r="Q1197" s="3">
        <v>0</v>
      </c>
      <c r="R1197" s="5">
        <v>0</v>
      </c>
      <c r="S1197" s="45">
        <v>0</v>
      </c>
      <c r="T1197" s="46">
        <v>0</v>
      </c>
      <c r="U1197" s="47">
        <v>0</v>
      </c>
      <c r="V1197" s="47">
        <f t="shared" si="167"/>
        <v>0</v>
      </c>
      <c r="W1197" s="47">
        <v>0</v>
      </c>
      <c r="X1197" s="47">
        <v>0</v>
      </c>
      <c r="Y1197" s="47">
        <v>0</v>
      </c>
      <c r="Z1197" s="47">
        <v>0</v>
      </c>
      <c r="AA1197" s="47">
        <v>0</v>
      </c>
      <c r="AB1197" s="5">
        <v>0</v>
      </c>
      <c r="AC1197" s="45">
        <f t="shared" si="168"/>
        <v>0</v>
      </c>
      <c r="AD1197" s="47">
        <v>0</v>
      </c>
      <c r="AE1197" s="47">
        <v>0</v>
      </c>
      <c r="AF1197" s="47">
        <v>0</v>
      </c>
      <c r="AG1197" s="47">
        <v>0</v>
      </c>
      <c r="AH1197" s="47">
        <v>0</v>
      </c>
      <c r="AI1197" s="61">
        <v>0</v>
      </c>
      <c r="AJ1197" s="45">
        <v>0</v>
      </c>
      <c r="AK1197" s="47">
        <v>0</v>
      </c>
      <c r="AL1197" s="47">
        <v>0</v>
      </c>
      <c r="AM1197" s="47">
        <v>0</v>
      </c>
      <c r="AN1197" s="47">
        <v>0</v>
      </c>
      <c r="AO1197" s="47">
        <v>0</v>
      </c>
      <c r="AP1197" s="61">
        <v>0</v>
      </c>
      <c r="AQ1197" s="45">
        <v>0</v>
      </c>
      <c r="AR1197" s="47">
        <v>0</v>
      </c>
      <c r="AS1197" s="47">
        <f t="shared" si="169"/>
        <v>0</v>
      </c>
      <c r="AT1197" s="47">
        <v>0</v>
      </c>
      <c r="AU1197" s="47">
        <v>0</v>
      </c>
      <c r="AV1197" s="47">
        <v>0</v>
      </c>
      <c r="AW1197" s="47">
        <v>0</v>
      </c>
      <c r="AX1197" s="47">
        <v>0</v>
      </c>
      <c r="AY1197" s="47">
        <v>0</v>
      </c>
      <c r="AZ1197" s="61">
        <v>0</v>
      </c>
      <c r="BA1197" s="64" t="b">
        <f t="shared" si="163"/>
        <v>1</v>
      </c>
      <c r="BB1197" s="45">
        <f t="shared" si="170"/>
        <v>0</v>
      </c>
      <c r="BC1197" s="47">
        <v>0</v>
      </c>
      <c r="BD1197" s="47">
        <v>0</v>
      </c>
      <c r="BE1197" s="47">
        <v>0</v>
      </c>
      <c r="BF1197" s="47">
        <v>0</v>
      </c>
      <c r="BG1197" s="47">
        <v>0</v>
      </c>
      <c r="BH1197" s="61">
        <v>0</v>
      </c>
      <c r="BI1197" s="45">
        <v>0</v>
      </c>
      <c r="BJ1197" s="47">
        <v>0</v>
      </c>
      <c r="BK1197" s="47">
        <v>0</v>
      </c>
      <c r="BL1197" s="47">
        <v>0</v>
      </c>
      <c r="BM1197" s="47">
        <v>0</v>
      </c>
      <c r="BN1197" s="47">
        <v>0</v>
      </c>
      <c r="BO1197" s="61">
        <v>0</v>
      </c>
      <c r="BR1197" s="95"/>
      <c r="BT1197" s="95"/>
    </row>
    <row r="1198" spans="2:72" x14ac:dyDescent="0.25">
      <c r="B1198" s="4">
        <v>1194</v>
      </c>
      <c r="C1198" s="31">
        <v>0</v>
      </c>
      <c r="D1198" s="31">
        <v>0</v>
      </c>
      <c r="E1198" s="3">
        <v>0</v>
      </c>
      <c r="F1198" s="5">
        <v>0</v>
      </c>
      <c r="G1198" s="32">
        <v>0</v>
      </c>
      <c r="H1198" s="33">
        <v>0</v>
      </c>
      <c r="I1198" s="36">
        <f t="shared" si="164"/>
        <v>0</v>
      </c>
      <c r="J1198" s="5">
        <f t="shared" si="165"/>
        <v>0</v>
      </c>
      <c r="K1198" s="12">
        <v>0</v>
      </c>
      <c r="L1198" s="3">
        <v>0</v>
      </c>
      <c r="M1198" s="3">
        <f t="shared" si="162"/>
        <v>1</v>
      </c>
      <c r="N1198" s="5">
        <v>1</v>
      </c>
      <c r="O1198" s="12">
        <f t="shared" si="166"/>
        <v>0</v>
      </c>
      <c r="P1198" s="3">
        <v>0</v>
      </c>
      <c r="Q1198" s="3">
        <v>0</v>
      </c>
      <c r="R1198" s="5">
        <v>0</v>
      </c>
      <c r="S1198" s="45">
        <v>0</v>
      </c>
      <c r="T1198" s="46">
        <v>0</v>
      </c>
      <c r="U1198" s="47">
        <v>0</v>
      </c>
      <c r="V1198" s="47">
        <f t="shared" si="167"/>
        <v>0</v>
      </c>
      <c r="W1198" s="47">
        <v>0</v>
      </c>
      <c r="X1198" s="47">
        <v>0</v>
      </c>
      <c r="Y1198" s="47">
        <v>0</v>
      </c>
      <c r="Z1198" s="47">
        <v>0</v>
      </c>
      <c r="AA1198" s="47">
        <v>0</v>
      </c>
      <c r="AB1198" s="5">
        <v>0</v>
      </c>
      <c r="AC1198" s="45">
        <f t="shared" si="168"/>
        <v>0</v>
      </c>
      <c r="AD1198" s="47">
        <v>0</v>
      </c>
      <c r="AE1198" s="47">
        <v>0</v>
      </c>
      <c r="AF1198" s="47">
        <v>0</v>
      </c>
      <c r="AG1198" s="47">
        <v>0</v>
      </c>
      <c r="AH1198" s="47">
        <v>0</v>
      </c>
      <c r="AI1198" s="61">
        <v>0</v>
      </c>
      <c r="AJ1198" s="45">
        <v>0</v>
      </c>
      <c r="AK1198" s="47">
        <v>0</v>
      </c>
      <c r="AL1198" s="47">
        <v>0</v>
      </c>
      <c r="AM1198" s="47">
        <v>0</v>
      </c>
      <c r="AN1198" s="47">
        <v>0</v>
      </c>
      <c r="AO1198" s="47">
        <v>0</v>
      </c>
      <c r="AP1198" s="61">
        <v>0</v>
      </c>
      <c r="AQ1198" s="45">
        <v>0</v>
      </c>
      <c r="AR1198" s="47">
        <v>0</v>
      </c>
      <c r="AS1198" s="47">
        <f t="shared" si="169"/>
        <v>0</v>
      </c>
      <c r="AT1198" s="47">
        <v>0</v>
      </c>
      <c r="AU1198" s="47">
        <v>0</v>
      </c>
      <c r="AV1198" s="47">
        <v>0</v>
      </c>
      <c r="AW1198" s="47">
        <v>0</v>
      </c>
      <c r="AX1198" s="47">
        <v>0</v>
      </c>
      <c r="AY1198" s="47">
        <v>0</v>
      </c>
      <c r="AZ1198" s="61">
        <v>0</v>
      </c>
      <c r="BA1198" s="64" t="b">
        <f t="shared" si="163"/>
        <v>1</v>
      </c>
      <c r="BB1198" s="45">
        <f t="shared" si="170"/>
        <v>0</v>
      </c>
      <c r="BC1198" s="47">
        <v>0</v>
      </c>
      <c r="BD1198" s="47">
        <v>0</v>
      </c>
      <c r="BE1198" s="47">
        <v>0</v>
      </c>
      <c r="BF1198" s="47">
        <v>0</v>
      </c>
      <c r="BG1198" s="47">
        <v>0</v>
      </c>
      <c r="BH1198" s="61">
        <v>0</v>
      </c>
      <c r="BI1198" s="45">
        <v>0</v>
      </c>
      <c r="BJ1198" s="47">
        <v>0</v>
      </c>
      <c r="BK1198" s="47">
        <v>0</v>
      </c>
      <c r="BL1198" s="47">
        <v>0</v>
      </c>
      <c r="BM1198" s="47">
        <v>0</v>
      </c>
      <c r="BN1198" s="47">
        <v>0</v>
      </c>
      <c r="BO1198" s="61">
        <v>0</v>
      </c>
      <c r="BR1198" s="95"/>
      <c r="BT1198" s="95"/>
    </row>
    <row r="1199" spans="2:72" x14ac:dyDescent="0.25">
      <c r="B1199" s="4">
        <v>1195</v>
      </c>
      <c r="C1199" s="31">
        <v>0</v>
      </c>
      <c r="D1199" s="31">
        <v>0</v>
      </c>
      <c r="E1199" s="3">
        <v>0</v>
      </c>
      <c r="F1199" s="5">
        <v>0</v>
      </c>
      <c r="G1199" s="32">
        <v>0</v>
      </c>
      <c r="H1199" s="33">
        <v>0</v>
      </c>
      <c r="I1199" s="36">
        <f t="shared" si="164"/>
        <v>0</v>
      </c>
      <c r="J1199" s="5">
        <f t="shared" si="165"/>
        <v>0</v>
      </c>
      <c r="K1199" s="12">
        <v>0</v>
      </c>
      <c r="L1199" s="3">
        <v>0</v>
      </c>
      <c r="M1199" s="3">
        <f t="shared" si="162"/>
        <v>1</v>
      </c>
      <c r="N1199" s="5">
        <v>1</v>
      </c>
      <c r="O1199" s="12">
        <f t="shared" si="166"/>
        <v>0</v>
      </c>
      <c r="P1199" s="3">
        <v>0</v>
      </c>
      <c r="Q1199" s="3">
        <v>0</v>
      </c>
      <c r="R1199" s="5">
        <v>0</v>
      </c>
      <c r="S1199" s="45">
        <v>0</v>
      </c>
      <c r="T1199" s="46">
        <v>0</v>
      </c>
      <c r="U1199" s="47">
        <v>0</v>
      </c>
      <c r="V1199" s="47">
        <f t="shared" si="167"/>
        <v>0</v>
      </c>
      <c r="W1199" s="47">
        <v>0</v>
      </c>
      <c r="X1199" s="47">
        <v>0</v>
      </c>
      <c r="Y1199" s="47">
        <v>0</v>
      </c>
      <c r="Z1199" s="47">
        <v>0</v>
      </c>
      <c r="AA1199" s="47">
        <v>0</v>
      </c>
      <c r="AB1199" s="5">
        <v>0</v>
      </c>
      <c r="AC1199" s="45">
        <f t="shared" si="168"/>
        <v>0</v>
      </c>
      <c r="AD1199" s="47">
        <v>0</v>
      </c>
      <c r="AE1199" s="47">
        <v>0</v>
      </c>
      <c r="AF1199" s="47">
        <v>0</v>
      </c>
      <c r="AG1199" s="47">
        <v>0</v>
      </c>
      <c r="AH1199" s="47">
        <v>0</v>
      </c>
      <c r="AI1199" s="61">
        <v>0</v>
      </c>
      <c r="AJ1199" s="45">
        <v>0</v>
      </c>
      <c r="AK1199" s="47">
        <v>0</v>
      </c>
      <c r="AL1199" s="47">
        <v>0</v>
      </c>
      <c r="AM1199" s="47">
        <v>0</v>
      </c>
      <c r="AN1199" s="47">
        <v>0</v>
      </c>
      <c r="AO1199" s="47">
        <v>0</v>
      </c>
      <c r="AP1199" s="61">
        <v>0</v>
      </c>
      <c r="AQ1199" s="45">
        <v>0</v>
      </c>
      <c r="AR1199" s="47">
        <v>0</v>
      </c>
      <c r="AS1199" s="47">
        <f t="shared" si="169"/>
        <v>0</v>
      </c>
      <c r="AT1199" s="47">
        <v>0</v>
      </c>
      <c r="AU1199" s="47">
        <v>0</v>
      </c>
      <c r="AV1199" s="47">
        <v>0</v>
      </c>
      <c r="AW1199" s="47">
        <v>0</v>
      </c>
      <c r="AX1199" s="47">
        <v>0</v>
      </c>
      <c r="AY1199" s="47">
        <v>0</v>
      </c>
      <c r="AZ1199" s="61">
        <v>0</v>
      </c>
      <c r="BA1199" s="64" t="b">
        <f t="shared" si="163"/>
        <v>1</v>
      </c>
      <c r="BB1199" s="45">
        <f t="shared" si="170"/>
        <v>0</v>
      </c>
      <c r="BC1199" s="47">
        <v>0</v>
      </c>
      <c r="BD1199" s="47">
        <v>0</v>
      </c>
      <c r="BE1199" s="47">
        <v>0</v>
      </c>
      <c r="BF1199" s="47">
        <v>0</v>
      </c>
      <c r="BG1199" s="47">
        <v>0</v>
      </c>
      <c r="BH1199" s="61">
        <v>0</v>
      </c>
      <c r="BI1199" s="45">
        <v>0</v>
      </c>
      <c r="BJ1199" s="47">
        <v>0</v>
      </c>
      <c r="BK1199" s="47">
        <v>0</v>
      </c>
      <c r="BL1199" s="47">
        <v>0</v>
      </c>
      <c r="BM1199" s="47">
        <v>0</v>
      </c>
      <c r="BN1199" s="47">
        <v>0</v>
      </c>
      <c r="BO1199" s="61">
        <v>0</v>
      </c>
      <c r="BR1199" s="95"/>
      <c r="BT1199" s="95"/>
    </row>
    <row r="1200" spans="2:72" x14ac:dyDescent="0.25">
      <c r="B1200" s="4">
        <v>1196</v>
      </c>
      <c r="C1200" s="31">
        <v>0</v>
      </c>
      <c r="D1200" s="31">
        <v>0</v>
      </c>
      <c r="E1200" s="3">
        <v>0</v>
      </c>
      <c r="F1200" s="5">
        <v>0</v>
      </c>
      <c r="G1200" s="32">
        <v>0</v>
      </c>
      <c r="H1200" s="33">
        <v>0</v>
      </c>
      <c r="I1200" s="36">
        <f t="shared" si="164"/>
        <v>0</v>
      </c>
      <c r="J1200" s="5">
        <f t="shared" si="165"/>
        <v>0</v>
      </c>
      <c r="K1200" s="12">
        <v>0</v>
      </c>
      <c r="L1200" s="3">
        <v>0</v>
      </c>
      <c r="M1200" s="3">
        <f t="shared" si="162"/>
        <v>1</v>
      </c>
      <c r="N1200" s="5">
        <v>1</v>
      </c>
      <c r="O1200" s="12">
        <f t="shared" si="166"/>
        <v>0</v>
      </c>
      <c r="P1200" s="3">
        <v>0</v>
      </c>
      <c r="Q1200" s="3">
        <v>0</v>
      </c>
      <c r="R1200" s="5">
        <v>0</v>
      </c>
      <c r="S1200" s="45">
        <v>0</v>
      </c>
      <c r="T1200" s="46">
        <v>0</v>
      </c>
      <c r="U1200" s="47">
        <v>0</v>
      </c>
      <c r="V1200" s="47">
        <f t="shared" si="167"/>
        <v>0</v>
      </c>
      <c r="W1200" s="47">
        <v>0</v>
      </c>
      <c r="X1200" s="47">
        <v>0</v>
      </c>
      <c r="Y1200" s="47">
        <v>0</v>
      </c>
      <c r="Z1200" s="47">
        <v>0</v>
      </c>
      <c r="AA1200" s="47">
        <v>0</v>
      </c>
      <c r="AB1200" s="5">
        <v>0</v>
      </c>
      <c r="AC1200" s="45">
        <f t="shared" si="168"/>
        <v>0</v>
      </c>
      <c r="AD1200" s="47">
        <v>0</v>
      </c>
      <c r="AE1200" s="47">
        <v>0</v>
      </c>
      <c r="AF1200" s="47">
        <v>0</v>
      </c>
      <c r="AG1200" s="47">
        <v>0</v>
      </c>
      <c r="AH1200" s="47">
        <v>0</v>
      </c>
      <c r="AI1200" s="61">
        <v>0</v>
      </c>
      <c r="AJ1200" s="45">
        <v>0</v>
      </c>
      <c r="AK1200" s="47">
        <v>0</v>
      </c>
      <c r="AL1200" s="47">
        <v>0</v>
      </c>
      <c r="AM1200" s="47">
        <v>0</v>
      </c>
      <c r="AN1200" s="47">
        <v>0</v>
      </c>
      <c r="AO1200" s="47">
        <v>0</v>
      </c>
      <c r="AP1200" s="61">
        <v>0</v>
      </c>
      <c r="AQ1200" s="45">
        <v>0</v>
      </c>
      <c r="AR1200" s="47">
        <v>0</v>
      </c>
      <c r="AS1200" s="47">
        <f t="shared" si="169"/>
        <v>0</v>
      </c>
      <c r="AT1200" s="47">
        <v>0</v>
      </c>
      <c r="AU1200" s="47">
        <v>0</v>
      </c>
      <c r="AV1200" s="47">
        <v>0</v>
      </c>
      <c r="AW1200" s="47">
        <v>0</v>
      </c>
      <c r="AX1200" s="47">
        <v>0</v>
      </c>
      <c r="AY1200" s="47">
        <v>0</v>
      </c>
      <c r="AZ1200" s="61">
        <v>0</v>
      </c>
      <c r="BA1200" s="64" t="b">
        <f t="shared" si="163"/>
        <v>1</v>
      </c>
      <c r="BB1200" s="45">
        <f t="shared" si="170"/>
        <v>0</v>
      </c>
      <c r="BC1200" s="47">
        <v>0</v>
      </c>
      <c r="BD1200" s="47">
        <v>0</v>
      </c>
      <c r="BE1200" s="47">
        <v>0</v>
      </c>
      <c r="BF1200" s="47">
        <v>0</v>
      </c>
      <c r="BG1200" s="47">
        <v>0</v>
      </c>
      <c r="BH1200" s="61">
        <v>0</v>
      </c>
      <c r="BI1200" s="45">
        <v>0</v>
      </c>
      <c r="BJ1200" s="47">
        <v>0</v>
      </c>
      <c r="BK1200" s="47">
        <v>0</v>
      </c>
      <c r="BL1200" s="47">
        <v>0</v>
      </c>
      <c r="BM1200" s="47">
        <v>0</v>
      </c>
      <c r="BN1200" s="47">
        <v>0</v>
      </c>
      <c r="BO1200" s="61">
        <v>0</v>
      </c>
      <c r="BR1200" s="95"/>
      <c r="BT1200" s="95"/>
    </row>
    <row r="1201" spans="2:72" x14ac:dyDescent="0.25">
      <c r="B1201" s="4">
        <v>1197</v>
      </c>
      <c r="C1201" s="31">
        <v>0</v>
      </c>
      <c r="D1201" s="31">
        <v>0</v>
      </c>
      <c r="E1201" s="3">
        <v>0</v>
      </c>
      <c r="F1201" s="5">
        <v>0</v>
      </c>
      <c r="G1201" s="32">
        <v>0</v>
      </c>
      <c r="H1201" s="33">
        <v>0</v>
      </c>
      <c r="I1201" s="36">
        <f t="shared" si="164"/>
        <v>0</v>
      </c>
      <c r="J1201" s="5">
        <f t="shared" si="165"/>
        <v>0</v>
      </c>
      <c r="K1201" s="12">
        <v>0</v>
      </c>
      <c r="L1201" s="3">
        <v>0</v>
      </c>
      <c r="M1201" s="3">
        <f t="shared" si="162"/>
        <v>1</v>
      </c>
      <c r="N1201" s="5">
        <v>1</v>
      </c>
      <c r="O1201" s="12">
        <f t="shared" si="166"/>
        <v>0</v>
      </c>
      <c r="P1201" s="3">
        <v>0</v>
      </c>
      <c r="Q1201" s="3">
        <v>0</v>
      </c>
      <c r="R1201" s="5">
        <v>0</v>
      </c>
      <c r="S1201" s="45">
        <v>0</v>
      </c>
      <c r="T1201" s="46">
        <v>0</v>
      </c>
      <c r="U1201" s="47">
        <v>0</v>
      </c>
      <c r="V1201" s="47">
        <f t="shared" si="167"/>
        <v>0</v>
      </c>
      <c r="W1201" s="47">
        <v>0</v>
      </c>
      <c r="X1201" s="47">
        <v>0</v>
      </c>
      <c r="Y1201" s="47">
        <v>0</v>
      </c>
      <c r="Z1201" s="47">
        <v>0</v>
      </c>
      <c r="AA1201" s="47">
        <v>0</v>
      </c>
      <c r="AB1201" s="5">
        <v>0</v>
      </c>
      <c r="AC1201" s="45">
        <f t="shared" si="168"/>
        <v>0</v>
      </c>
      <c r="AD1201" s="47">
        <v>0</v>
      </c>
      <c r="AE1201" s="47">
        <v>0</v>
      </c>
      <c r="AF1201" s="47">
        <v>0</v>
      </c>
      <c r="AG1201" s="47">
        <v>0</v>
      </c>
      <c r="AH1201" s="47">
        <v>0</v>
      </c>
      <c r="AI1201" s="61">
        <v>0</v>
      </c>
      <c r="AJ1201" s="45">
        <v>0</v>
      </c>
      <c r="AK1201" s="47">
        <v>0</v>
      </c>
      <c r="AL1201" s="47">
        <v>0</v>
      </c>
      <c r="AM1201" s="47">
        <v>0</v>
      </c>
      <c r="AN1201" s="47">
        <v>0</v>
      </c>
      <c r="AO1201" s="47">
        <v>0</v>
      </c>
      <c r="AP1201" s="61">
        <v>0</v>
      </c>
      <c r="AQ1201" s="45">
        <v>0</v>
      </c>
      <c r="AR1201" s="47">
        <v>0</v>
      </c>
      <c r="AS1201" s="47">
        <f t="shared" si="169"/>
        <v>0</v>
      </c>
      <c r="AT1201" s="47">
        <v>0</v>
      </c>
      <c r="AU1201" s="47">
        <v>0</v>
      </c>
      <c r="AV1201" s="47">
        <v>0</v>
      </c>
      <c r="AW1201" s="47">
        <v>0</v>
      </c>
      <c r="AX1201" s="47">
        <v>0</v>
      </c>
      <c r="AY1201" s="47">
        <v>0</v>
      </c>
      <c r="AZ1201" s="61">
        <v>0</v>
      </c>
      <c r="BA1201" s="64" t="b">
        <f t="shared" si="163"/>
        <v>1</v>
      </c>
      <c r="BB1201" s="45">
        <f t="shared" si="170"/>
        <v>0</v>
      </c>
      <c r="BC1201" s="47">
        <v>0</v>
      </c>
      <c r="BD1201" s="47">
        <v>0</v>
      </c>
      <c r="BE1201" s="47">
        <v>0</v>
      </c>
      <c r="BF1201" s="47">
        <v>0</v>
      </c>
      <c r="BG1201" s="47">
        <v>0</v>
      </c>
      <c r="BH1201" s="61">
        <v>0</v>
      </c>
      <c r="BI1201" s="45">
        <v>0</v>
      </c>
      <c r="BJ1201" s="47">
        <v>0</v>
      </c>
      <c r="BK1201" s="47">
        <v>0</v>
      </c>
      <c r="BL1201" s="47">
        <v>0</v>
      </c>
      <c r="BM1201" s="47">
        <v>0</v>
      </c>
      <c r="BN1201" s="47">
        <v>0</v>
      </c>
      <c r="BO1201" s="61">
        <v>0</v>
      </c>
      <c r="BR1201" s="95"/>
      <c r="BT1201" s="95"/>
    </row>
    <row r="1202" spans="2:72" x14ac:dyDescent="0.25">
      <c r="B1202" s="4">
        <v>1198</v>
      </c>
      <c r="C1202" s="31">
        <v>0</v>
      </c>
      <c r="D1202" s="31">
        <v>0</v>
      </c>
      <c r="E1202" s="3">
        <v>0</v>
      </c>
      <c r="F1202" s="5">
        <v>0</v>
      </c>
      <c r="G1202" s="32">
        <v>0</v>
      </c>
      <c r="H1202" s="33">
        <v>0</v>
      </c>
      <c r="I1202" s="36">
        <f t="shared" si="164"/>
        <v>0</v>
      </c>
      <c r="J1202" s="5">
        <f t="shared" si="165"/>
        <v>0</v>
      </c>
      <c r="K1202" s="12">
        <v>0</v>
      </c>
      <c r="L1202" s="3">
        <v>0</v>
      </c>
      <c r="M1202" s="3">
        <f t="shared" si="162"/>
        <v>1</v>
      </c>
      <c r="N1202" s="5">
        <v>1</v>
      </c>
      <c r="O1202" s="12">
        <f t="shared" si="166"/>
        <v>0</v>
      </c>
      <c r="P1202" s="3">
        <v>0</v>
      </c>
      <c r="Q1202" s="3">
        <v>0</v>
      </c>
      <c r="R1202" s="5">
        <v>0</v>
      </c>
      <c r="S1202" s="45">
        <v>0</v>
      </c>
      <c r="T1202" s="46">
        <v>0</v>
      </c>
      <c r="U1202" s="47">
        <v>0</v>
      </c>
      <c r="V1202" s="47">
        <f t="shared" si="167"/>
        <v>0</v>
      </c>
      <c r="W1202" s="47">
        <v>0</v>
      </c>
      <c r="X1202" s="47">
        <v>0</v>
      </c>
      <c r="Y1202" s="47">
        <v>0</v>
      </c>
      <c r="Z1202" s="47">
        <v>0</v>
      </c>
      <c r="AA1202" s="47">
        <v>0</v>
      </c>
      <c r="AB1202" s="5">
        <v>0</v>
      </c>
      <c r="AC1202" s="45">
        <f t="shared" si="168"/>
        <v>0</v>
      </c>
      <c r="AD1202" s="47">
        <v>0</v>
      </c>
      <c r="AE1202" s="47">
        <v>0</v>
      </c>
      <c r="AF1202" s="47">
        <v>0</v>
      </c>
      <c r="AG1202" s="47">
        <v>0</v>
      </c>
      <c r="AH1202" s="47">
        <v>0</v>
      </c>
      <c r="AI1202" s="61">
        <v>0</v>
      </c>
      <c r="AJ1202" s="45">
        <v>0</v>
      </c>
      <c r="AK1202" s="47">
        <v>0</v>
      </c>
      <c r="AL1202" s="47">
        <v>0</v>
      </c>
      <c r="AM1202" s="47">
        <v>0</v>
      </c>
      <c r="AN1202" s="47">
        <v>0</v>
      </c>
      <c r="AO1202" s="47">
        <v>0</v>
      </c>
      <c r="AP1202" s="61">
        <v>0</v>
      </c>
      <c r="AQ1202" s="45">
        <v>0</v>
      </c>
      <c r="AR1202" s="47">
        <v>0</v>
      </c>
      <c r="AS1202" s="47">
        <f t="shared" si="169"/>
        <v>0</v>
      </c>
      <c r="AT1202" s="47">
        <v>0</v>
      </c>
      <c r="AU1202" s="47">
        <v>0</v>
      </c>
      <c r="AV1202" s="47">
        <v>0</v>
      </c>
      <c r="AW1202" s="47">
        <v>0</v>
      </c>
      <c r="AX1202" s="47">
        <v>0</v>
      </c>
      <c r="AY1202" s="47">
        <v>0</v>
      </c>
      <c r="AZ1202" s="61">
        <v>0</v>
      </c>
      <c r="BA1202" s="64" t="b">
        <f t="shared" si="163"/>
        <v>1</v>
      </c>
      <c r="BB1202" s="45">
        <f t="shared" si="170"/>
        <v>0</v>
      </c>
      <c r="BC1202" s="47">
        <v>0</v>
      </c>
      <c r="BD1202" s="47">
        <v>0</v>
      </c>
      <c r="BE1202" s="47">
        <v>0</v>
      </c>
      <c r="BF1202" s="47">
        <v>0</v>
      </c>
      <c r="BG1202" s="47">
        <v>0</v>
      </c>
      <c r="BH1202" s="61">
        <v>0</v>
      </c>
      <c r="BI1202" s="45">
        <v>0</v>
      </c>
      <c r="BJ1202" s="47">
        <v>0</v>
      </c>
      <c r="BK1202" s="47">
        <v>0</v>
      </c>
      <c r="BL1202" s="47">
        <v>0</v>
      </c>
      <c r="BM1202" s="47">
        <v>0</v>
      </c>
      <c r="BN1202" s="47">
        <v>0</v>
      </c>
      <c r="BO1202" s="61">
        <v>0</v>
      </c>
      <c r="BR1202" s="95"/>
      <c r="BT1202" s="95"/>
    </row>
    <row r="1203" spans="2:72" x14ac:dyDescent="0.25">
      <c r="B1203" s="4">
        <v>1199</v>
      </c>
      <c r="C1203" s="31">
        <v>0</v>
      </c>
      <c r="D1203" s="31">
        <v>0</v>
      </c>
      <c r="E1203" s="3">
        <v>0</v>
      </c>
      <c r="F1203" s="5">
        <v>0</v>
      </c>
      <c r="G1203" s="32">
        <v>0</v>
      </c>
      <c r="H1203" s="33">
        <v>0</v>
      </c>
      <c r="I1203" s="36">
        <f t="shared" si="164"/>
        <v>0</v>
      </c>
      <c r="J1203" s="5">
        <f t="shared" si="165"/>
        <v>0</v>
      </c>
      <c r="K1203" s="12">
        <v>0</v>
      </c>
      <c r="L1203" s="3">
        <v>0</v>
      </c>
      <c r="M1203" s="3">
        <f t="shared" si="162"/>
        <v>1</v>
      </c>
      <c r="N1203" s="5">
        <v>1</v>
      </c>
      <c r="O1203" s="12">
        <f t="shared" si="166"/>
        <v>0</v>
      </c>
      <c r="P1203" s="3">
        <v>0</v>
      </c>
      <c r="Q1203" s="3">
        <v>0</v>
      </c>
      <c r="R1203" s="5">
        <v>0</v>
      </c>
      <c r="S1203" s="45">
        <v>0</v>
      </c>
      <c r="T1203" s="46">
        <v>0</v>
      </c>
      <c r="U1203" s="47">
        <v>0</v>
      </c>
      <c r="V1203" s="47">
        <f t="shared" si="167"/>
        <v>0</v>
      </c>
      <c r="W1203" s="47">
        <v>0</v>
      </c>
      <c r="X1203" s="47">
        <v>0</v>
      </c>
      <c r="Y1203" s="47">
        <v>0</v>
      </c>
      <c r="Z1203" s="47">
        <v>0</v>
      </c>
      <c r="AA1203" s="47">
        <v>0</v>
      </c>
      <c r="AB1203" s="5">
        <v>0</v>
      </c>
      <c r="AC1203" s="45">
        <f t="shared" si="168"/>
        <v>0</v>
      </c>
      <c r="AD1203" s="47">
        <v>0</v>
      </c>
      <c r="AE1203" s="47">
        <v>0</v>
      </c>
      <c r="AF1203" s="47">
        <v>0</v>
      </c>
      <c r="AG1203" s="47">
        <v>0</v>
      </c>
      <c r="AH1203" s="47">
        <v>0</v>
      </c>
      <c r="AI1203" s="61">
        <v>0</v>
      </c>
      <c r="AJ1203" s="45">
        <v>0</v>
      </c>
      <c r="AK1203" s="47">
        <v>0</v>
      </c>
      <c r="AL1203" s="47">
        <v>0</v>
      </c>
      <c r="AM1203" s="47">
        <v>0</v>
      </c>
      <c r="AN1203" s="47">
        <v>0</v>
      </c>
      <c r="AO1203" s="47">
        <v>0</v>
      </c>
      <c r="AP1203" s="61">
        <v>0</v>
      </c>
      <c r="AQ1203" s="45">
        <v>0</v>
      </c>
      <c r="AR1203" s="47">
        <v>0</v>
      </c>
      <c r="AS1203" s="47">
        <f t="shared" si="169"/>
        <v>0</v>
      </c>
      <c r="AT1203" s="47">
        <v>0</v>
      </c>
      <c r="AU1203" s="47">
        <v>0</v>
      </c>
      <c r="AV1203" s="47">
        <v>0</v>
      </c>
      <c r="AW1203" s="47">
        <v>0</v>
      </c>
      <c r="AX1203" s="47">
        <v>0</v>
      </c>
      <c r="AY1203" s="47">
        <v>0</v>
      </c>
      <c r="AZ1203" s="61">
        <v>0</v>
      </c>
      <c r="BA1203" s="64" t="b">
        <f t="shared" si="163"/>
        <v>1</v>
      </c>
      <c r="BB1203" s="45">
        <f t="shared" si="170"/>
        <v>0</v>
      </c>
      <c r="BC1203" s="47">
        <v>0</v>
      </c>
      <c r="BD1203" s="47">
        <v>0</v>
      </c>
      <c r="BE1203" s="47">
        <v>0</v>
      </c>
      <c r="BF1203" s="47">
        <v>0</v>
      </c>
      <c r="BG1203" s="47">
        <v>0</v>
      </c>
      <c r="BH1203" s="61">
        <v>0</v>
      </c>
      <c r="BI1203" s="45">
        <v>0</v>
      </c>
      <c r="BJ1203" s="47">
        <v>0</v>
      </c>
      <c r="BK1203" s="47">
        <v>0</v>
      </c>
      <c r="BL1203" s="47">
        <v>0</v>
      </c>
      <c r="BM1203" s="47">
        <v>0</v>
      </c>
      <c r="BN1203" s="47">
        <v>0</v>
      </c>
      <c r="BO1203" s="61">
        <v>0</v>
      </c>
      <c r="BR1203" s="95"/>
      <c r="BT1203" s="95"/>
    </row>
    <row r="1204" spans="2:72" x14ac:dyDescent="0.25">
      <c r="B1204" s="6">
        <v>1200</v>
      </c>
      <c r="C1204" s="30">
        <v>0</v>
      </c>
      <c r="D1204" s="30">
        <v>0</v>
      </c>
      <c r="E1204" s="37">
        <v>0</v>
      </c>
      <c r="F1204" s="7">
        <v>0</v>
      </c>
      <c r="G1204" s="38">
        <v>0</v>
      </c>
      <c r="H1204" s="39">
        <v>0</v>
      </c>
      <c r="I1204" s="40">
        <f t="shared" si="164"/>
        <v>0</v>
      </c>
      <c r="J1204" s="7">
        <f t="shared" si="165"/>
        <v>0</v>
      </c>
      <c r="K1204" s="13">
        <v>0</v>
      </c>
      <c r="L1204" s="37">
        <v>0</v>
      </c>
      <c r="M1204" s="3">
        <f t="shared" si="162"/>
        <v>1</v>
      </c>
      <c r="N1204" s="7">
        <v>1</v>
      </c>
      <c r="O1204" s="13">
        <f t="shared" si="166"/>
        <v>0</v>
      </c>
      <c r="P1204" s="37">
        <v>0</v>
      </c>
      <c r="Q1204" s="37">
        <v>0</v>
      </c>
      <c r="R1204" s="7">
        <v>0</v>
      </c>
      <c r="S1204" s="49">
        <v>0</v>
      </c>
      <c r="T1204" s="50">
        <v>0</v>
      </c>
      <c r="U1204" s="51">
        <v>0</v>
      </c>
      <c r="V1204" s="51">
        <f t="shared" si="167"/>
        <v>0</v>
      </c>
      <c r="W1204" s="51">
        <v>0</v>
      </c>
      <c r="X1204" s="51">
        <v>0</v>
      </c>
      <c r="Y1204" s="51">
        <v>0</v>
      </c>
      <c r="Z1204" s="51">
        <v>0</v>
      </c>
      <c r="AA1204" s="51">
        <v>0</v>
      </c>
      <c r="AB1204" s="7">
        <v>0</v>
      </c>
      <c r="AC1204" s="49">
        <f t="shared" si="168"/>
        <v>0</v>
      </c>
      <c r="AD1204" s="51">
        <v>0</v>
      </c>
      <c r="AE1204" s="51">
        <v>0</v>
      </c>
      <c r="AF1204" s="51">
        <v>0</v>
      </c>
      <c r="AG1204" s="51">
        <v>0</v>
      </c>
      <c r="AH1204" s="51">
        <v>0</v>
      </c>
      <c r="AI1204" s="62">
        <v>0</v>
      </c>
      <c r="AJ1204" s="49">
        <v>0</v>
      </c>
      <c r="AK1204" s="51">
        <v>0</v>
      </c>
      <c r="AL1204" s="51">
        <v>0</v>
      </c>
      <c r="AM1204" s="51">
        <v>0</v>
      </c>
      <c r="AN1204" s="51">
        <v>0</v>
      </c>
      <c r="AO1204" s="51">
        <v>0</v>
      </c>
      <c r="AP1204" s="62">
        <v>0</v>
      </c>
      <c r="AQ1204" s="49">
        <v>0</v>
      </c>
      <c r="AR1204" s="51">
        <v>0</v>
      </c>
      <c r="AS1204" s="51">
        <f t="shared" si="169"/>
        <v>0</v>
      </c>
      <c r="AT1204" s="51">
        <v>0</v>
      </c>
      <c r="AU1204" s="51">
        <v>0</v>
      </c>
      <c r="AV1204" s="51">
        <v>0</v>
      </c>
      <c r="AW1204" s="51">
        <v>0</v>
      </c>
      <c r="AX1204" s="51">
        <v>0</v>
      </c>
      <c r="AY1204" s="51">
        <v>0</v>
      </c>
      <c r="AZ1204" s="62">
        <v>0</v>
      </c>
      <c r="BA1204" s="65" t="b">
        <f t="shared" si="163"/>
        <v>1</v>
      </c>
      <c r="BB1204" s="49">
        <f t="shared" si="170"/>
        <v>0</v>
      </c>
      <c r="BC1204" s="51">
        <v>0</v>
      </c>
      <c r="BD1204" s="51">
        <v>0</v>
      </c>
      <c r="BE1204" s="51">
        <v>0</v>
      </c>
      <c r="BF1204" s="51">
        <v>0</v>
      </c>
      <c r="BG1204" s="51">
        <v>0</v>
      </c>
      <c r="BH1204" s="62">
        <v>0</v>
      </c>
      <c r="BI1204" s="49">
        <v>0</v>
      </c>
      <c r="BJ1204" s="51">
        <v>0</v>
      </c>
      <c r="BK1204" s="51">
        <v>0</v>
      </c>
      <c r="BL1204" s="51">
        <v>0</v>
      </c>
      <c r="BM1204" s="51">
        <v>0</v>
      </c>
      <c r="BN1204" s="51">
        <v>0</v>
      </c>
      <c r="BO1204" s="62">
        <v>0</v>
      </c>
      <c r="BR1204" s="95"/>
      <c r="BT1204" s="95"/>
    </row>
    <row r="1205" spans="2:72" x14ac:dyDescent="0.25">
      <c r="I1205" s="41"/>
    </row>
    <row r="1206" spans="2:72" x14ac:dyDescent="0.25">
      <c r="I1206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02B1-F1A1-42C0-801D-9090310CCFAC}">
  <dimension ref="C3:N37"/>
  <sheetViews>
    <sheetView showGridLines="0" topLeftCell="B1" workbookViewId="0">
      <selection activeCell="K29" sqref="K29"/>
    </sheetView>
  </sheetViews>
  <sheetFormatPr defaultColWidth="9.140625" defaultRowHeight="15" x14ac:dyDescent="0.25"/>
  <cols>
    <col min="1" max="2" width="9.140625" style="3"/>
    <col min="3" max="3" width="21.140625" style="3" customWidth="1"/>
    <col min="4" max="4" width="7" style="3" bestFit="1" customWidth="1"/>
    <col min="5" max="5" width="10.5703125" style="3" bestFit="1" customWidth="1"/>
    <col min="6" max="6" width="20.5703125" style="3" customWidth="1"/>
    <col min="7" max="7" width="7" style="3" bestFit="1" customWidth="1"/>
    <col min="8" max="8" width="16.28515625" style="3" customWidth="1"/>
    <col min="9" max="10" width="9.140625" style="3"/>
    <col min="11" max="11" width="21.140625" style="3" customWidth="1"/>
    <col min="12" max="12" width="9.140625" style="3"/>
    <col min="13" max="13" width="21.140625" style="3" customWidth="1"/>
    <col min="14" max="16384" width="9.140625" style="3"/>
  </cols>
  <sheetData>
    <row r="3" spans="3:14" x14ac:dyDescent="0.25">
      <c r="C3" s="68" t="s">
        <v>83</v>
      </c>
      <c r="K3" s="68" t="s">
        <v>94</v>
      </c>
    </row>
    <row r="4" spans="3:14" x14ac:dyDescent="0.25">
      <c r="C4" s="69" t="s">
        <v>77</v>
      </c>
      <c r="D4" s="70" t="s">
        <v>82</v>
      </c>
      <c r="E4" s="71" t="s">
        <v>76</v>
      </c>
      <c r="F4" s="69" t="s">
        <v>78</v>
      </c>
      <c r="G4" s="70" t="s">
        <v>82</v>
      </c>
      <c r="H4" s="71" t="s">
        <v>76</v>
      </c>
      <c r="K4" s="69" t="s">
        <v>77</v>
      </c>
      <c r="L4" s="71" t="s">
        <v>76</v>
      </c>
      <c r="M4" s="69" t="s">
        <v>78</v>
      </c>
      <c r="N4" s="71" t="s">
        <v>76</v>
      </c>
    </row>
    <row r="5" spans="3:14" x14ac:dyDescent="0.25">
      <c r="C5" s="12" t="s">
        <v>36</v>
      </c>
      <c r="D5" s="3" t="s">
        <v>25</v>
      </c>
      <c r="E5" s="72">
        <f>SUMPRODUCT(Arr.Contribution_IF,Arr.Disc_Factor_BOP)</f>
        <v>41672.613341947108</v>
      </c>
      <c r="F5" s="12" t="s">
        <v>0</v>
      </c>
      <c r="G5" s="3" t="s">
        <v>25</v>
      </c>
      <c r="H5" s="72">
        <f>SUMPRODUCT(Arr.WakalahFee_IF,Arr.Disc_Factor_BOP)</f>
        <v>7530.2380938208926</v>
      </c>
      <c r="K5" s="12" t="s">
        <v>36</v>
      </c>
      <c r="L5" s="89">
        <f>E5</f>
        <v>41672.613341947108</v>
      </c>
      <c r="M5" s="12" t="s">
        <v>85</v>
      </c>
      <c r="N5" s="89">
        <f>H17+H8+H9</f>
        <v>29018.054497896959</v>
      </c>
    </row>
    <row r="6" spans="3:14" x14ac:dyDescent="0.25">
      <c r="C6" s="12"/>
      <c r="E6" s="72"/>
      <c r="F6" s="12" t="s">
        <v>43</v>
      </c>
      <c r="G6" s="3" t="s">
        <v>25</v>
      </c>
      <c r="H6" s="72">
        <f>SUMPRODUCT(Arr.InsuranceCharge_IF,Arr.Disc_Factor_BOP)</f>
        <v>3360.1650006866867</v>
      </c>
      <c r="K6" s="12"/>
      <c r="L6" s="89"/>
      <c r="M6" s="12" t="s">
        <v>54</v>
      </c>
      <c r="N6" s="89">
        <f>H19</f>
        <v>223.69403890106364</v>
      </c>
    </row>
    <row r="7" spans="3:14" x14ac:dyDescent="0.25">
      <c r="C7" s="12"/>
      <c r="E7" s="72"/>
      <c r="F7" s="12" t="s">
        <v>79</v>
      </c>
      <c r="G7" s="3" t="s">
        <v>26</v>
      </c>
      <c r="H7" s="72">
        <f>SUMPRODUCT(Arr.FundCharge_IF,Arr.Disc_Factor_EOP)</f>
        <v>4676.9326724271059</v>
      </c>
      <c r="K7" s="12"/>
      <c r="L7" s="5"/>
      <c r="M7" s="12" t="s">
        <v>64</v>
      </c>
      <c r="N7" s="89">
        <f>H28</f>
        <v>173.63588892477983</v>
      </c>
    </row>
    <row r="8" spans="3:14" x14ac:dyDescent="0.25">
      <c r="C8" s="12"/>
      <c r="E8" s="72"/>
      <c r="F8" s="12" t="s">
        <v>80</v>
      </c>
      <c r="G8" s="3" t="s">
        <v>26</v>
      </c>
      <c r="H8" s="72">
        <f>SUMPRODUCT(Arr.FundRelease_Dth,Arr.Disc_Factor_EOP)</f>
        <v>4159.4607785144999</v>
      </c>
      <c r="K8" s="12"/>
      <c r="L8" s="5"/>
      <c r="M8" s="12" t="s">
        <v>89</v>
      </c>
      <c r="N8" s="89">
        <f>H29</f>
        <v>5607.6422742401019</v>
      </c>
    </row>
    <row r="9" spans="3:14" x14ac:dyDescent="0.25">
      <c r="C9" s="12"/>
      <c r="E9" s="72"/>
      <c r="F9" s="12" t="s">
        <v>81</v>
      </c>
      <c r="G9" s="3" t="s">
        <v>26</v>
      </c>
      <c r="H9" s="72">
        <f>SUMPRODUCT(Arr.FundRelease_Surr,Arr.Disc_Factor_EOP)</f>
        <v>21945.8167964979</v>
      </c>
      <c r="K9" s="13"/>
      <c r="L9" s="7"/>
      <c r="M9" s="13" t="s">
        <v>63</v>
      </c>
      <c r="N9" s="90">
        <f>H30</f>
        <v>6649.5866419841805</v>
      </c>
    </row>
    <row r="10" spans="3:14" ht="15.75" thickBot="1" x14ac:dyDescent="0.3">
      <c r="C10" s="13"/>
      <c r="D10" s="37"/>
      <c r="E10" s="73"/>
      <c r="F10" s="13" t="s">
        <v>63</v>
      </c>
      <c r="G10" s="37" t="s">
        <v>26</v>
      </c>
      <c r="H10" s="73">
        <f>E11-SUM(H5:H9)</f>
        <v>0</v>
      </c>
      <c r="K10" s="74"/>
      <c r="L10" s="75">
        <f>SUM(L5:L9)</f>
        <v>41672.613341947108</v>
      </c>
      <c r="M10" s="91"/>
      <c r="N10" s="75">
        <f>SUM(N5:N9)</f>
        <v>41672.613341947086</v>
      </c>
    </row>
    <row r="11" spans="3:14" ht="16.5" thickTop="1" thickBot="1" x14ac:dyDescent="0.3">
      <c r="C11" s="74"/>
      <c r="D11" s="74"/>
      <c r="E11" s="75">
        <f>SUM(E5:E9)</f>
        <v>41672.613341947108</v>
      </c>
      <c r="F11" s="76"/>
      <c r="G11" s="74"/>
      <c r="H11" s="75">
        <f>SUM(H5:H9)</f>
        <v>41672.613341947086</v>
      </c>
    </row>
    <row r="12" spans="3:14" ht="15.75" thickTop="1" x14ac:dyDescent="0.25"/>
    <row r="13" spans="3:14" x14ac:dyDescent="0.25">
      <c r="K13" s="88" t="s">
        <v>95</v>
      </c>
    </row>
    <row r="14" spans="3:14" x14ac:dyDescent="0.25">
      <c r="K14" s="3" t="s">
        <v>36</v>
      </c>
      <c r="L14" s="93">
        <f>L5/L5</f>
        <v>1</v>
      </c>
    </row>
    <row r="15" spans="3:14" x14ac:dyDescent="0.25">
      <c r="C15" s="68" t="s">
        <v>84</v>
      </c>
      <c r="K15" s="3" t="s">
        <v>85</v>
      </c>
      <c r="L15" s="93">
        <f>-N5/$L$5</f>
        <v>-0.69633392702750818</v>
      </c>
    </row>
    <row r="16" spans="3:14" x14ac:dyDescent="0.25">
      <c r="C16" s="69" t="s">
        <v>77</v>
      </c>
      <c r="D16" s="70" t="s">
        <v>82</v>
      </c>
      <c r="E16" s="71" t="s">
        <v>76</v>
      </c>
      <c r="F16" s="69" t="s">
        <v>78</v>
      </c>
      <c r="G16" s="70" t="s">
        <v>82</v>
      </c>
      <c r="H16" s="71" t="s">
        <v>76</v>
      </c>
      <c r="K16" s="3" t="s">
        <v>54</v>
      </c>
      <c r="L16" s="93">
        <f t="shared" ref="L16:L18" si="0">-N6/$L$5</f>
        <v>-5.3678908271369711E-3</v>
      </c>
    </row>
    <row r="17" spans="3:12" x14ac:dyDescent="0.25">
      <c r="C17" s="12" t="s">
        <v>43</v>
      </c>
      <c r="D17" s="3" t="s">
        <v>25</v>
      </c>
      <c r="E17" s="72">
        <f>H6</f>
        <v>3360.1650006866867</v>
      </c>
      <c r="F17" s="12" t="s">
        <v>85</v>
      </c>
      <c r="G17" s="3" t="s">
        <v>26</v>
      </c>
      <c r="H17" s="72">
        <f>SUMPRODUCT(Arr.Claim_IF,Arr.Disc_Factor_EOP)</f>
        <v>2912.7769228845586</v>
      </c>
      <c r="K17" s="3" t="s">
        <v>64</v>
      </c>
      <c r="L17" s="93">
        <f t="shared" si="0"/>
        <v>-4.1666666666666718E-3</v>
      </c>
    </row>
    <row r="18" spans="3:12" x14ac:dyDescent="0.25">
      <c r="C18" s="12"/>
      <c r="E18" s="72"/>
      <c r="F18" s="12" t="s">
        <v>86</v>
      </c>
      <c r="G18" s="3" t="s">
        <v>26</v>
      </c>
      <c r="H18" s="72">
        <f>SUMPRODUCT(Arr.Surplus_toSHF_IF,Arr.Disc_Factor_EOP)</f>
        <v>223.69403890106364</v>
      </c>
      <c r="K18" s="3" t="s">
        <v>89</v>
      </c>
      <c r="L18" s="93">
        <f t="shared" si="0"/>
        <v>-0.13456420954995693</v>
      </c>
    </row>
    <row r="19" spans="3:12" ht="15.75" thickBot="1" x14ac:dyDescent="0.3">
      <c r="C19" s="12"/>
      <c r="E19" s="72"/>
      <c r="F19" s="12" t="s">
        <v>54</v>
      </c>
      <c r="G19" s="3" t="s">
        <v>26</v>
      </c>
      <c r="H19" s="72">
        <f>SUMPRODUCT(Arr.Surplus_toParticipant_IF,Arr.Disc_Factor_EOP)</f>
        <v>223.69403890106364</v>
      </c>
      <c r="K19" s="85" t="s">
        <v>96</v>
      </c>
      <c r="L19" s="94">
        <f>SUM(L14:L18)</f>
        <v>0.15956730592873128</v>
      </c>
    </row>
    <row r="20" spans="3:12" x14ac:dyDescent="0.25">
      <c r="C20" s="13"/>
      <c r="D20" s="37"/>
      <c r="E20" s="73"/>
      <c r="F20" s="13" t="s">
        <v>63</v>
      </c>
      <c r="G20" s="37" t="s">
        <v>26</v>
      </c>
      <c r="H20" s="73">
        <f>E21-SUM(H17:H19)</f>
        <v>0</v>
      </c>
    </row>
    <row r="21" spans="3:12" ht="15.75" thickBot="1" x14ac:dyDescent="0.3">
      <c r="C21" s="74"/>
      <c r="D21" s="74"/>
      <c r="E21" s="75">
        <f>SUM(E17:E19)</f>
        <v>3360.1650006866867</v>
      </c>
      <c r="F21" s="76"/>
      <c r="G21" s="74"/>
      <c r="H21" s="75">
        <f>SUM(H17:H19)</f>
        <v>3360.1650006866862</v>
      </c>
    </row>
    <row r="22" spans="3:12" ht="15.75" thickTop="1" x14ac:dyDescent="0.25"/>
    <row r="26" spans="3:12" x14ac:dyDescent="0.25">
      <c r="C26" s="68" t="s">
        <v>87</v>
      </c>
    </row>
    <row r="27" spans="3:12" x14ac:dyDescent="0.25">
      <c r="C27" s="69" t="s">
        <v>77</v>
      </c>
      <c r="D27" s="70" t="s">
        <v>82</v>
      </c>
      <c r="E27" s="82" t="s">
        <v>76</v>
      </c>
      <c r="F27" s="69" t="s">
        <v>78</v>
      </c>
      <c r="G27" s="70" t="s">
        <v>82</v>
      </c>
      <c r="H27" s="71" t="s">
        <v>76</v>
      </c>
    </row>
    <row r="28" spans="3:12" x14ac:dyDescent="0.25">
      <c r="C28" s="10" t="s">
        <v>0</v>
      </c>
      <c r="D28" s="29" t="s">
        <v>25</v>
      </c>
      <c r="E28" s="83">
        <f>H5</f>
        <v>7530.2380938208926</v>
      </c>
      <c r="F28" s="10" t="s">
        <v>88</v>
      </c>
      <c r="G28" s="29" t="s">
        <v>25</v>
      </c>
      <c r="H28" s="84">
        <f>SUMPRODUCT(Arr.Expenses_IF,Arr.Disc_Factor_BOP)</f>
        <v>173.63588892477983</v>
      </c>
    </row>
    <row r="29" spans="3:12" x14ac:dyDescent="0.25">
      <c r="C29" s="12" t="s">
        <v>79</v>
      </c>
      <c r="D29" s="3" t="s">
        <v>26</v>
      </c>
      <c r="E29" s="77">
        <f>H7</f>
        <v>4676.9326724271059</v>
      </c>
      <c r="F29" s="12" t="s">
        <v>89</v>
      </c>
      <c r="G29" s="3" t="s">
        <v>26</v>
      </c>
      <c r="H29" s="72">
        <f>SUMPRODUCT(Arr.FundManagementExpenses_IF,Arr.Disc_Factor_EOP)</f>
        <v>5607.6422742401019</v>
      </c>
    </row>
    <row r="30" spans="3:12" x14ac:dyDescent="0.25">
      <c r="C30" s="13" t="s">
        <v>62</v>
      </c>
      <c r="D30" s="37" t="s">
        <v>26</v>
      </c>
      <c r="E30" s="80">
        <f>H18</f>
        <v>223.69403890106364</v>
      </c>
      <c r="F30" s="13" t="s">
        <v>63</v>
      </c>
      <c r="G30" s="37" t="s">
        <v>26</v>
      </c>
      <c r="H30" s="73">
        <f>E31-SUM(H28:H29)</f>
        <v>6649.5866419841805</v>
      </c>
    </row>
    <row r="31" spans="3:12" ht="15.75" thickBot="1" x14ac:dyDescent="0.3">
      <c r="C31" s="78"/>
      <c r="D31" s="78"/>
      <c r="E31" s="79">
        <f>SUM(E28:E30)</f>
        <v>12430.864805149062</v>
      </c>
      <c r="F31" s="81"/>
      <c r="G31" s="78"/>
      <c r="H31" s="79">
        <f>SUM(H28:H30)</f>
        <v>12430.864805149062</v>
      </c>
    </row>
    <row r="32" spans="3:12" ht="15.75" thickTop="1" x14ac:dyDescent="0.25"/>
    <row r="34" spans="3:6" x14ac:dyDescent="0.25">
      <c r="C34" s="88" t="s">
        <v>90</v>
      </c>
    </row>
    <row r="35" spans="3:6" x14ac:dyDescent="0.25">
      <c r="C35" s="3" t="s">
        <v>92</v>
      </c>
      <c r="E35" s="92">
        <f>H30</f>
        <v>6649.5866419841805</v>
      </c>
    </row>
    <row r="36" spans="3:6" x14ac:dyDescent="0.25">
      <c r="C36" s="3" t="s">
        <v>91</v>
      </c>
      <c r="E36" s="92">
        <f>SUMPRODUCT(Arr.Profit_IF,Arr.Disc_Factor_EOP)</f>
        <v>6649.5866419841868</v>
      </c>
    </row>
    <row r="37" spans="3:6" ht="15.75" thickBot="1" x14ac:dyDescent="0.3">
      <c r="C37" s="85" t="s">
        <v>93</v>
      </c>
      <c r="D37" s="85"/>
      <c r="E37" s="86">
        <f>E35-E36</f>
        <v>0</v>
      </c>
      <c r="F37" s="87" t="b">
        <f>ROUND(E37,10)=0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770C-C720-4703-9600-EDB930485360}">
  <dimension ref="C3:N37"/>
  <sheetViews>
    <sheetView showGridLines="0" topLeftCell="B1" workbookViewId="0">
      <selection activeCell="K32" sqref="K32"/>
    </sheetView>
  </sheetViews>
  <sheetFormatPr defaultColWidth="9.140625" defaultRowHeight="15" x14ac:dyDescent="0.25"/>
  <cols>
    <col min="1" max="2" width="9.140625" style="3"/>
    <col min="3" max="3" width="21.140625" style="3" customWidth="1"/>
    <col min="4" max="4" width="7" style="3" bestFit="1" customWidth="1"/>
    <col min="5" max="5" width="10.5703125" style="3" bestFit="1" customWidth="1"/>
    <col min="6" max="6" width="20.5703125" style="3" customWidth="1"/>
    <col min="7" max="7" width="7" style="3" bestFit="1" customWidth="1"/>
    <col min="8" max="8" width="16.28515625" style="3" customWidth="1"/>
    <col min="9" max="10" width="9.140625" style="3"/>
    <col min="11" max="11" width="21.140625" style="3" customWidth="1"/>
    <col min="12" max="12" width="9.140625" style="3"/>
    <col min="13" max="13" width="21.140625" style="3" customWidth="1"/>
    <col min="14" max="16384" width="9.140625" style="3"/>
  </cols>
  <sheetData>
    <row r="3" spans="3:14" x14ac:dyDescent="0.25">
      <c r="C3" s="68" t="s">
        <v>83</v>
      </c>
      <c r="K3" s="68" t="s">
        <v>94</v>
      </c>
    </row>
    <row r="4" spans="3:14" x14ac:dyDescent="0.25">
      <c r="C4" s="69" t="s">
        <v>77</v>
      </c>
      <c r="D4" s="70" t="s">
        <v>82</v>
      </c>
      <c r="E4" s="71" t="s">
        <v>76</v>
      </c>
      <c r="F4" s="69" t="s">
        <v>78</v>
      </c>
      <c r="G4" s="70" t="s">
        <v>82</v>
      </c>
      <c r="H4" s="71" t="s">
        <v>76</v>
      </c>
      <c r="K4" s="69" t="s">
        <v>77</v>
      </c>
      <c r="L4" s="71" t="s">
        <v>76</v>
      </c>
      <c r="M4" s="69" t="s">
        <v>78</v>
      </c>
      <c r="N4" s="71" t="s">
        <v>76</v>
      </c>
    </row>
    <row r="5" spans="3:14" x14ac:dyDescent="0.25">
      <c r="C5" s="12" t="s">
        <v>36</v>
      </c>
      <c r="D5" s="3" t="s">
        <v>25</v>
      </c>
      <c r="E5" s="72">
        <f>[1]PV_Results!$C$2</f>
        <v>41607.923579491879</v>
      </c>
      <c r="F5" s="12" t="s">
        <v>0</v>
      </c>
      <c r="G5" s="3" t="s">
        <v>25</v>
      </c>
      <c r="H5" s="72">
        <f>[1]PV_Results!$C$3</f>
        <v>7520.5346294526107</v>
      </c>
      <c r="K5" s="12" t="s">
        <v>36</v>
      </c>
      <c r="L5" s="89">
        <f>E5</f>
        <v>41607.923579491879</v>
      </c>
      <c r="M5" s="12" t="s">
        <v>85</v>
      </c>
      <c r="N5" s="89">
        <f>H17+H8+H9</f>
        <v>29012.266345397071</v>
      </c>
    </row>
    <row r="6" spans="3:14" x14ac:dyDescent="0.25">
      <c r="C6" s="12"/>
      <c r="E6" s="72"/>
      <c r="F6" s="12" t="s">
        <v>43</v>
      </c>
      <c r="G6" s="3" t="s">
        <v>25</v>
      </c>
      <c r="H6" s="72">
        <f>[1]PV_Results!$C$5</f>
        <v>3277.3689280614449</v>
      </c>
      <c r="K6" s="12"/>
      <c r="L6" s="89"/>
      <c r="M6" s="12" t="s">
        <v>54</v>
      </c>
      <c r="N6" s="89">
        <f>H19</f>
        <v>218.17933298209789</v>
      </c>
    </row>
    <row r="7" spans="3:14" x14ac:dyDescent="0.25">
      <c r="C7" s="12"/>
      <c r="E7" s="72"/>
      <c r="F7" s="12" t="s">
        <v>79</v>
      </c>
      <c r="G7" s="3" t="s">
        <v>26</v>
      </c>
      <c r="H7" s="72">
        <f>[1]PV_Results!$C$7</f>
        <v>4638.7639386779556</v>
      </c>
      <c r="K7" s="12"/>
      <c r="L7" s="5"/>
      <c r="M7" s="12" t="s">
        <v>64</v>
      </c>
      <c r="N7" s="89">
        <f>H28</f>
        <v>173.3663482478828</v>
      </c>
    </row>
    <row r="8" spans="3:14" x14ac:dyDescent="0.25">
      <c r="C8" s="12"/>
      <c r="E8" s="72"/>
      <c r="F8" s="12" t="s">
        <v>80</v>
      </c>
      <c r="G8" s="3" t="s">
        <v>26</v>
      </c>
      <c r="H8" s="72">
        <f>[1]PV_Results!$C$8</f>
        <v>3947.2379815863901</v>
      </c>
      <c r="K8" s="12"/>
      <c r="L8" s="5"/>
      <c r="M8" s="12" t="s">
        <v>89</v>
      </c>
      <c r="N8" s="89">
        <f>H29</f>
        <v>5561.8779624748686</v>
      </c>
    </row>
    <row r="9" spans="3:14" x14ac:dyDescent="0.25">
      <c r="C9" s="12"/>
      <c r="E9" s="72"/>
      <c r="F9" s="12" t="s">
        <v>81</v>
      </c>
      <c r="G9" s="3" t="s">
        <v>26</v>
      </c>
      <c r="H9" s="72">
        <f>[1]PV_Results!$C$9</f>
        <v>22224.018101713431</v>
      </c>
      <c r="K9" s="13"/>
      <c r="L9" s="7"/>
      <c r="M9" s="13" t="s">
        <v>63</v>
      </c>
      <c r="N9" s="90">
        <f>H30</f>
        <v>6642.2335903899111</v>
      </c>
    </row>
    <row r="10" spans="3:14" ht="15.75" thickBot="1" x14ac:dyDescent="0.3">
      <c r="C10" s="13"/>
      <c r="D10" s="37"/>
      <c r="E10" s="73"/>
      <c r="F10" s="13" t="s">
        <v>63</v>
      </c>
      <c r="G10" s="37" t="s">
        <v>26</v>
      </c>
      <c r="H10" s="73">
        <f>E11-SUM(H5:H9)</f>
        <v>0</v>
      </c>
      <c r="K10" s="74"/>
      <c r="L10" s="75">
        <f>SUM(L5:L9)</f>
        <v>41607.923579491879</v>
      </c>
      <c r="M10" s="91"/>
      <c r="N10" s="75">
        <f>SUM(N5:N9)</f>
        <v>41607.923579491835</v>
      </c>
    </row>
    <row r="11" spans="3:14" ht="16.5" thickTop="1" thickBot="1" x14ac:dyDescent="0.3">
      <c r="C11" s="74"/>
      <c r="D11" s="74"/>
      <c r="E11" s="75">
        <f>SUM(E5:E9)</f>
        <v>41607.923579491879</v>
      </c>
      <c r="F11" s="76"/>
      <c r="G11" s="74"/>
      <c r="H11" s="75">
        <f>SUM(H5:H9)</f>
        <v>41607.923579491835</v>
      </c>
    </row>
    <row r="12" spans="3:14" ht="15.75" thickTop="1" x14ac:dyDescent="0.25"/>
    <row r="13" spans="3:14" x14ac:dyDescent="0.25">
      <c r="K13" s="88" t="s">
        <v>95</v>
      </c>
    </row>
    <row r="14" spans="3:14" x14ac:dyDescent="0.25">
      <c r="K14" s="3" t="s">
        <v>36</v>
      </c>
      <c r="L14" s="93">
        <f>L5/L5</f>
        <v>1</v>
      </c>
      <c r="M14" s="93">
        <f>Metrics!L14</f>
        <v>1</v>
      </c>
    </row>
    <row r="15" spans="3:14" x14ac:dyDescent="0.25">
      <c r="C15" s="68" t="s">
        <v>84</v>
      </c>
      <c r="K15" s="3" t="s">
        <v>85</v>
      </c>
      <c r="L15" s="93">
        <f>-N5/$L$5</f>
        <v>-0.69727743779304863</v>
      </c>
      <c r="M15" s="93">
        <f>Metrics!L15</f>
        <v>-0.69633392702750818</v>
      </c>
    </row>
    <row r="16" spans="3:14" x14ac:dyDescent="0.25">
      <c r="C16" s="69" t="s">
        <v>77</v>
      </c>
      <c r="D16" s="70" t="s">
        <v>82</v>
      </c>
      <c r="E16" s="71" t="s">
        <v>76</v>
      </c>
      <c r="F16" s="69" t="s">
        <v>78</v>
      </c>
      <c r="G16" s="70" t="s">
        <v>82</v>
      </c>
      <c r="H16" s="71" t="s">
        <v>76</v>
      </c>
      <c r="K16" s="3" t="s">
        <v>54</v>
      </c>
      <c r="L16" s="93">
        <f t="shared" ref="L16:L18" si="0">-N6/$L$5</f>
        <v>-5.2436967339950669E-3</v>
      </c>
      <c r="M16" s="93">
        <f>Metrics!L16</f>
        <v>-5.3678908271369711E-3</v>
      </c>
    </row>
    <row r="17" spans="3:13" x14ac:dyDescent="0.25">
      <c r="C17" s="12" t="s">
        <v>43</v>
      </c>
      <c r="D17" s="3" t="s">
        <v>25</v>
      </c>
      <c r="E17" s="72">
        <f>H6</f>
        <v>3277.3689280614449</v>
      </c>
      <c r="F17" s="12" t="s">
        <v>85</v>
      </c>
      <c r="G17" s="3" t="s">
        <v>26</v>
      </c>
      <c r="H17" s="72">
        <f>[1]PV_Results!$C$11</f>
        <v>2841.0102620972489</v>
      </c>
      <c r="K17" s="3" t="s">
        <v>64</v>
      </c>
      <c r="L17" s="93">
        <f t="shared" si="0"/>
        <v>-4.1666666666666657E-3</v>
      </c>
      <c r="M17" s="93">
        <f>Metrics!L17</f>
        <v>-4.1666666666666718E-3</v>
      </c>
    </row>
    <row r="18" spans="3:13" x14ac:dyDescent="0.25">
      <c r="C18" s="12"/>
      <c r="E18" s="72"/>
      <c r="F18" s="12" t="s">
        <v>86</v>
      </c>
      <c r="G18" s="3" t="s">
        <v>26</v>
      </c>
      <c r="H18" s="72">
        <f>[1]PV_Results!$C$13</f>
        <v>218.17933298209789</v>
      </c>
      <c r="K18" s="3" t="s">
        <v>89</v>
      </c>
      <c r="L18" s="93">
        <f t="shared" si="0"/>
        <v>-0.13367352859723722</v>
      </c>
      <c r="M18" s="93">
        <f>Metrics!L18</f>
        <v>-0.13456420954995693</v>
      </c>
    </row>
    <row r="19" spans="3:13" ht="15.75" thickBot="1" x14ac:dyDescent="0.3">
      <c r="C19" s="12"/>
      <c r="E19" s="72"/>
      <c r="F19" s="12" t="s">
        <v>54</v>
      </c>
      <c r="G19" s="3" t="s">
        <v>26</v>
      </c>
      <c r="H19" s="72">
        <f>[1]PV_Results!$C$14</f>
        <v>218.17933298209789</v>
      </c>
      <c r="K19" s="85" t="s">
        <v>96</v>
      </c>
      <c r="L19" s="94">
        <f>SUM(L14:L18)</f>
        <v>0.15963867020905245</v>
      </c>
      <c r="M19" s="93">
        <f>Metrics!L19</f>
        <v>0.15956730592873128</v>
      </c>
    </row>
    <row r="20" spans="3:13" x14ac:dyDescent="0.25">
      <c r="C20" s="13"/>
      <c r="D20" s="37"/>
      <c r="E20" s="73"/>
      <c r="F20" s="13" t="s">
        <v>63</v>
      </c>
      <c r="G20" s="37" t="s">
        <v>26</v>
      </c>
      <c r="H20" s="73">
        <f>E21-SUM(H17:H19)</f>
        <v>0</v>
      </c>
    </row>
    <row r="21" spans="3:13" ht="15.75" thickBot="1" x14ac:dyDescent="0.3">
      <c r="C21" s="74"/>
      <c r="D21" s="74"/>
      <c r="E21" s="75">
        <f>SUM(E17:E19)</f>
        <v>3277.3689280614449</v>
      </c>
      <c r="F21" s="76"/>
      <c r="G21" s="74"/>
      <c r="H21" s="75">
        <f>SUM(H17:H19)</f>
        <v>3277.3689280614449</v>
      </c>
    </row>
    <row r="22" spans="3:13" ht="15.75" thickTop="1" x14ac:dyDescent="0.25"/>
    <row r="26" spans="3:13" x14ac:dyDescent="0.25">
      <c r="C26" s="68" t="s">
        <v>87</v>
      </c>
    </row>
    <row r="27" spans="3:13" x14ac:dyDescent="0.25">
      <c r="C27" s="69" t="s">
        <v>77</v>
      </c>
      <c r="D27" s="70" t="s">
        <v>82</v>
      </c>
      <c r="E27" s="82" t="s">
        <v>76</v>
      </c>
      <c r="F27" s="69" t="s">
        <v>78</v>
      </c>
      <c r="G27" s="70" t="s">
        <v>82</v>
      </c>
      <c r="H27" s="71" t="s">
        <v>76</v>
      </c>
    </row>
    <row r="28" spans="3:13" x14ac:dyDescent="0.25">
      <c r="C28" s="10" t="s">
        <v>0</v>
      </c>
      <c r="D28" s="29" t="s">
        <v>25</v>
      </c>
      <c r="E28" s="83">
        <f>H5</f>
        <v>7520.5346294526107</v>
      </c>
      <c r="F28" s="10" t="s">
        <v>88</v>
      </c>
      <c r="G28" s="29" t="s">
        <v>25</v>
      </c>
      <c r="H28" s="84">
        <f>[1]PV_Results!$C$16</f>
        <v>173.3663482478828</v>
      </c>
    </row>
    <row r="29" spans="3:13" x14ac:dyDescent="0.25">
      <c r="C29" s="12" t="s">
        <v>79</v>
      </c>
      <c r="D29" s="3" t="s">
        <v>26</v>
      </c>
      <c r="E29" s="77">
        <f>H7</f>
        <v>4638.7639386779556</v>
      </c>
      <c r="F29" s="12" t="s">
        <v>89</v>
      </c>
      <c r="G29" s="3" t="s">
        <v>26</v>
      </c>
      <c r="H29" s="72">
        <f>[1]PV_Results!$C$19</f>
        <v>5561.8779624748686</v>
      </c>
    </row>
    <row r="30" spans="3:13" x14ac:dyDescent="0.25">
      <c r="C30" s="13" t="s">
        <v>62</v>
      </c>
      <c r="D30" s="37" t="s">
        <v>26</v>
      </c>
      <c r="E30" s="80">
        <f>H18</f>
        <v>218.17933298209789</v>
      </c>
      <c r="F30" s="13" t="s">
        <v>63</v>
      </c>
      <c r="G30" s="37" t="s">
        <v>26</v>
      </c>
      <c r="H30" s="73">
        <f>E31-SUM(H28:H29)</f>
        <v>6642.2335903899111</v>
      </c>
    </row>
    <row r="31" spans="3:13" ht="15.75" thickBot="1" x14ac:dyDescent="0.3">
      <c r="C31" s="78"/>
      <c r="D31" s="78"/>
      <c r="E31" s="79">
        <f>SUM(E28:E30)</f>
        <v>12377.477901112663</v>
      </c>
      <c r="F31" s="81"/>
      <c r="G31" s="78"/>
      <c r="H31" s="79">
        <f>SUM(H28:H30)</f>
        <v>12377.477901112663</v>
      </c>
    </row>
    <row r="32" spans="3:13" ht="15.75" thickTop="1" x14ac:dyDescent="0.25"/>
    <row r="34" spans="3:6" x14ac:dyDescent="0.25">
      <c r="C34" s="88" t="s">
        <v>90</v>
      </c>
    </row>
    <row r="35" spans="3:6" x14ac:dyDescent="0.25">
      <c r="C35" s="3" t="s">
        <v>92</v>
      </c>
      <c r="E35" s="92">
        <f>H30</f>
        <v>6642.2335903899111</v>
      </c>
    </row>
    <row r="36" spans="3:6" x14ac:dyDescent="0.25">
      <c r="C36" s="3" t="s">
        <v>91</v>
      </c>
      <c r="E36" s="92">
        <f>SUMPRODUCT(Arr.Profit_IF,Arr.Disc_Factor_EOP)</f>
        <v>6649.5866419841868</v>
      </c>
    </row>
    <row r="37" spans="3:6" ht="15.75" thickBot="1" x14ac:dyDescent="0.3">
      <c r="C37" s="85" t="s">
        <v>93</v>
      </c>
      <c r="D37" s="85"/>
      <c r="E37" s="86">
        <f>E35-E36</f>
        <v>-7.353051594275712</v>
      </c>
      <c r="F37" s="87" t="b">
        <f>ROUND(E37,10)=0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81</vt:i4>
      </vt:variant>
    </vt:vector>
  </HeadingPairs>
  <TitlesOfParts>
    <vt:vector size="86" baseType="lpstr">
      <vt:lpstr>Tables</vt:lpstr>
      <vt:lpstr>Model_Point</vt:lpstr>
      <vt:lpstr>Projection</vt:lpstr>
      <vt:lpstr>Metrics</vt:lpstr>
      <vt:lpstr>Metrics (py_result)</vt:lpstr>
      <vt:lpstr>Age</vt:lpstr>
      <vt:lpstr>Arr.Age</vt:lpstr>
      <vt:lpstr>Arr.AllocatedAmount</vt:lpstr>
      <vt:lpstr>Arr.AllocatedAmount_IF</vt:lpstr>
      <vt:lpstr>Arr.Claim</vt:lpstr>
      <vt:lpstr>Arr.Claim_IF</vt:lpstr>
      <vt:lpstr>Arr.Contribution</vt:lpstr>
      <vt:lpstr>Arr.Contribution_IF</vt:lpstr>
      <vt:lpstr>Arr.Cover.Period</vt:lpstr>
      <vt:lpstr>Arr.Disc_Factor_BOP</vt:lpstr>
      <vt:lpstr>Arr.Disc_Factor_EOP</vt:lpstr>
      <vt:lpstr>Arr.Expenses</vt:lpstr>
      <vt:lpstr>Arr.Expenses_IF</vt:lpstr>
      <vt:lpstr>Arr.Fund.IsPositive</vt:lpstr>
      <vt:lpstr>Arr.Fund_BOP</vt:lpstr>
      <vt:lpstr>Arr.Fund_BOP_IF</vt:lpstr>
      <vt:lpstr>Arr.Fund_EOP</vt:lpstr>
      <vt:lpstr>Arr.Fund_EOP_IF</vt:lpstr>
      <vt:lpstr>Arr.FundCharge</vt:lpstr>
      <vt:lpstr>Arr.FundCharge_IF</vt:lpstr>
      <vt:lpstr>Arr.FundInvIncome</vt:lpstr>
      <vt:lpstr>Arr.FundInvIncome_IF</vt:lpstr>
      <vt:lpstr>Arr.FundManagementExpenses</vt:lpstr>
      <vt:lpstr>Arr.FundManagementExpenses_IF</vt:lpstr>
      <vt:lpstr>Arr.FundRelease_Dth</vt:lpstr>
      <vt:lpstr>Arr.FundRelease_Surr</vt:lpstr>
      <vt:lpstr>Arr.InsuranceCharge</vt:lpstr>
      <vt:lpstr>Arr.InsuranceCharge_IF</vt:lpstr>
      <vt:lpstr>Arr.LapseQx.perMonth</vt:lpstr>
      <vt:lpstr>Arr.LapseQx.perYear</vt:lpstr>
      <vt:lpstr>Arr.LapseTable.Rates</vt:lpstr>
      <vt:lpstr>Arr.LapseTable.Year</vt:lpstr>
      <vt:lpstr>Arr.MortQx.perMonth</vt:lpstr>
      <vt:lpstr>Arr.MortQx.perYear</vt:lpstr>
      <vt:lpstr>Arr.MortTables.Age</vt:lpstr>
      <vt:lpstr>Arr.MortTables.FemaleRates</vt:lpstr>
      <vt:lpstr>Arr.MortTables.MaleRates</vt:lpstr>
      <vt:lpstr>Arr.NoDeath</vt:lpstr>
      <vt:lpstr>Arr.NoLapse</vt:lpstr>
      <vt:lpstr>Arr.NoPols.EndMonth</vt:lpstr>
      <vt:lpstr>Arr.NoPols.StartMonth</vt:lpstr>
      <vt:lpstr>Arr.Pol.Month</vt:lpstr>
      <vt:lpstr>Arr.Pol.Year</vt:lpstr>
      <vt:lpstr>Arr.Profit</vt:lpstr>
      <vt:lpstr>Arr.Profit_IF</vt:lpstr>
      <vt:lpstr>Arr.RFR.perMonth</vt:lpstr>
      <vt:lpstr>Arr.RFR.perYear</vt:lpstr>
      <vt:lpstr>Arr.rfrTables.RatesPerYear</vt:lpstr>
      <vt:lpstr>Arr.rfrTables.Year</vt:lpstr>
      <vt:lpstr>Arr.RiskFund_BOP</vt:lpstr>
      <vt:lpstr>Arr.RiskFund_BOP_IF</vt:lpstr>
      <vt:lpstr>Arr.RiskFund_EOP</vt:lpstr>
      <vt:lpstr>Arr.RiskFund_EOP_IF</vt:lpstr>
      <vt:lpstr>Arr.RiskFund_InvInc</vt:lpstr>
      <vt:lpstr>Arr.RiskFund_InvInc_IF</vt:lpstr>
      <vt:lpstr>Arr.SHF_InvestmentInc</vt:lpstr>
      <vt:lpstr>Arr.SHF_InvestmentInc_IF</vt:lpstr>
      <vt:lpstr>Arr.Surplus_toParticipant</vt:lpstr>
      <vt:lpstr>Arr.Surplus_toParticipant_IF</vt:lpstr>
      <vt:lpstr>Arr.Surplus_toSHF</vt:lpstr>
      <vt:lpstr>Arr.Surplus_toSHF_IF</vt:lpstr>
      <vt:lpstr>Arr.Time.Index</vt:lpstr>
      <vt:lpstr>Arr.WakalahFee</vt:lpstr>
      <vt:lpstr>Arr.WakalahFee_IF</vt:lpstr>
      <vt:lpstr>Arr.WakalahFee_Rate</vt:lpstr>
      <vt:lpstr>Arr.WakalahTable.Rates</vt:lpstr>
      <vt:lpstr>Arr.WakalahTable.Year</vt:lpstr>
      <vt:lpstr>COI_Loading</vt:lpstr>
      <vt:lpstr>Contribution_perYear</vt:lpstr>
      <vt:lpstr>Expense_perContribution_perYear</vt:lpstr>
      <vt:lpstr>Expense_perFund_perYear</vt:lpstr>
      <vt:lpstr>Gender</vt:lpstr>
      <vt:lpstr>Pol_Year</vt:lpstr>
      <vt:lpstr>SumAssured</vt:lpstr>
      <vt:lpstr>SurplusShare_toParticipant</vt:lpstr>
      <vt:lpstr>SurplusShare_toSHF</vt:lpstr>
      <vt:lpstr>Tab_LapseRate</vt:lpstr>
      <vt:lpstr>Tab_MortalityRates</vt:lpstr>
      <vt:lpstr>Tab_RiskFreeRates</vt:lpstr>
      <vt:lpstr>Tab_WakalahFee</vt:lpstr>
      <vt:lpstr>Wakalah_Thrarawat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Ahmad</dc:creator>
  <cp:lastModifiedBy>Ibrahim Ahmad</cp:lastModifiedBy>
  <dcterms:created xsi:type="dcterms:W3CDTF">2024-07-15T07:40:15Z</dcterms:created>
  <dcterms:modified xsi:type="dcterms:W3CDTF">2024-07-23T07:51:01Z</dcterms:modified>
</cp:coreProperties>
</file>